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3039214\Desktop\編集用ログ\"/>
    </mc:Choice>
  </mc:AlternateContent>
  <bookViews>
    <workbookView xWindow="0" yWindow="0" windowWidth="14640" windowHeight="7080" activeTab="6"/>
  </bookViews>
  <sheets>
    <sheet name="★11月23日" sheetId="12" r:id="rId1"/>
    <sheet name="★11月24日" sheetId="13" r:id="rId2"/>
    <sheet name="★11月25日" sheetId="14" r:id="rId3"/>
    <sheet name="★11月26日" sheetId="15" r:id="rId4"/>
    <sheet name="★11月27日" sheetId="16" r:id="rId5"/>
    <sheet name="★11月28日" sheetId="17" r:id="rId6"/>
    <sheet name="★11月29日" sheetId="18" r:id="rId7"/>
  </sheets>
  <definedNames>
    <definedName name="_xlnm._FilterDatabase" localSheetId="0" hidden="1">★11月23日!$A$1:$AI$761</definedName>
    <definedName name="_xlnm._FilterDatabase" localSheetId="1" hidden="1">★11月24日!$A$1:$AI$828</definedName>
    <definedName name="_xlnm._FilterDatabase" localSheetId="2" hidden="1">★11月25日!$A$1:$AE$550</definedName>
    <definedName name="_xlnm._FilterDatabase" localSheetId="3" hidden="1">★11月26日!$A$1:$AE$452</definedName>
    <definedName name="_xlnm._FilterDatabase" localSheetId="4" hidden="1">★11月27日!$A$1:$AE$405</definedName>
    <definedName name="_xlnm._FilterDatabase" localSheetId="5" hidden="1">★11月28日!$A$1:$AE$444</definedName>
    <definedName name="_xlnm._FilterDatabase" localSheetId="6" hidden="1">★11月29日!$A$1:$AI$529</definedName>
  </definedNames>
  <calcPr calcId="162913"/>
</workbook>
</file>

<file path=xl/calcChain.xml><?xml version="1.0" encoding="utf-8"?>
<calcChain xmlns="http://schemas.openxmlformats.org/spreadsheetml/2006/main">
  <c r="H531" i="18" l="1"/>
  <c r="AC4" i="18" l="1"/>
  <c r="AC3" i="18"/>
  <c r="AC2" i="18"/>
  <c r="A259" i="18"/>
  <c r="AB259" i="18" s="1"/>
  <c r="Y529" i="18"/>
  <c r="Z529" i="18" s="1"/>
  <c r="X529" i="18"/>
  <c r="Y528" i="18"/>
  <c r="Z528" i="18" s="1"/>
  <c r="X528" i="18"/>
  <c r="Y527" i="18"/>
  <c r="Z527" i="18" s="1"/>
  <c r="X527" i="18"/>
  <c r="Y526" i="18"/>
  <c r="Z526" i="18" s="1"/>
  <c r="X526" i="18"/>
  <c r="Y525" i="18"/>
  <c r="Z525" i="18" s="1"/>
  <c r="X525" i="18"/>
  <c r="Y524" i="18"/>
  <c r="Z524" i="18" s="1"/>
  <c r="X524" i="18"/>
  <c r="Y523" i="18"/>
  <c r="Z523" i="18" s="1"/>
  <c r="X523" i="18"/>
  <c r="Y522" i="18"/>
  <c r="Z522" i="18" s="1"/>
  <c r="X522" i="18"/>
  <c r="Y521" i="18"/>
  <c r="Z521" i="18" s="1"/>
  <c r="X521" i="18"/>
  <c r="Y520" i="18"/>
  <c r="Z520" i="18" s="1"/>
  <c r="X520" i="18"/>
  <c r="Y519" i="18"/>
  <c r="Z519" i="18" s="1"/>
  <c r="X519" i="18"/>
  <c r="Y518" i="18"/>
  <c r="Z518" i="18" s="1"/>
  <c r="X518" i="18"/>
  <c r="Y517" i="18"/>
  <c r="Z517" i="18" s="1"/>
  <c r="X517" i="18"/>
  <c r="Y516" i="18"/>
  <c r="Z516" i="18" s="1"/>
  <c r="X516" i="18"/>
  <c r="Y515" i="18"/>
  <c r="Z515" i="18" s="1"/>
  <c r="X515" i="18"/>
  <c r="Y514" i="18"/>
  <c r="Z514" i="18" s="1"/>
  <c r="X514" i="18"/>
  <c r="Y513" i="18"/>
  <c r="Z513" i="18" s="1"/>
  <c r="X513" i="18"/>
  <c r="Y512" i="18"/>
  <c r="Z512" i="18" s="1"/>
  <c r="X512" i="18"/>
  <c r="Y511" i="18"/>
  <c r="Z511" i="18" s="1"/>
  <c r="X511" i="18"/>
  <c r="Y510" i="18"/>
  <c r="Z510" i="18" s="1"/>
  <c r="X510" i="18"/>
  <c r="Y509" i="18"/>
  <c r="Z509" i="18" s="1"/>
  <c r="X509" i="18"/>
  <c r="Y508" i="18"/>
  <c r="Z508" i="18" s="1"/>
  <c r="X508" i="18"/>
  <c r="Y507" i="18"/>
  <c r="Z507" i="18" s="1"/>
  <c r="X507" i="18"/>
  <c r="Y506" i="18"/>
  <c r="Z506" i="18" s="1"/>
  <c r="X506" i="18"/>
  <c r="Y505" i="18"/>
  <c r="Z505" i="18" s="1"/>
  <c r="X505" i="18"/>
  <c r="Y504" i="18"/>
  <c r="Z504" i="18" s="1"/>
  <c r="X504" i="18"/>
  <c r="Y503" i="18"/>
  <c r="Z503" i="18" s="1"/>
  <c r="X503" i="18"/>
  <c r="Y502" i="18"/>
  <c r="Z502" i="18" s="1"/>
  <c r="X502" i="18"/>
  <c r="Y501" i="18"/>
  <c r="Z501" i="18" s="1"/>
  <c r="X501" i="18"/>
  <c r="Y500" i="18"/>
  <c r="Z500" i="18" s="1"/>
  <c r="X500" i="18"/>
  <c r="Y499" i="18"/>
  <c r="Z499" i="18" s="1"/>
  <c r="X499" i="18"/>
  <c r="Y498" i="18"/>
  <c r="Z498" i="18" s="1"/>
  <c r="X498" i="18"/>
  <c r="Y497" i="18"/>
  <c r="Z497" i="18" s="1"/>
  <c r="X497" i="18"/>
  <c r="Y496" i="18"/>
  <c r="Z496" i="18" s="1"/>
  <c r="X496" i="18"/>
  <c r="Y495" i="18"/>
  <c r="Z495" i="18" s="1"/>
  <c r="X495" i="18"/>
  <c r="Y494" i="18"/>
  <c r="Z494" i="18" s="1"/>
  <c r="X494" i="18"/>
  <c r="Y493" i="18"/>
  <c r="Z493" i="18" s="1"/>
  <c r="X493" i="18"/>
  <c r="Y492" i="18"/>
  <c r="Z492" i="18" s="1"/>
  <c r="X492" i="18"/>
  <c r="Y491" i="18"/>
  <c r="Z491" i="18" s="1"/>
  <c r="X491" i="18"/>
  <c r="Y490" i="18"/>
  <c r="Z490" i="18" s="1"/>
  <c r="X490" i="18"/>
  <c r="Y489" i="18"/>
  <c r="Z489" i="18" s="1"/>
  <c r="X489" i="18"/>
  <c r="Y488" i="18"/>
  <c r="Z488" i="18" s="1"/>
  <c r="X488" i="18"/>
  <c r="Y487" i="18"/>
  <c r="Z487" i="18" s="1"/>
  <c r="X487" i="18"/>
  <c r="Y486" i="18"/>
  <c r="Z486" i="18" s="1"/>
  <c r="X486" i="18"/>
  <c r="Y485" i="18"/>
  <c r="Z485" i="18" s="1"/>
  <c r="X485" i="18"/>
  <c r="Y484" i="18"/>
  <c r="Z484" i="18" s="1"/>
  <c r="X484" i="18"/>
  <c r="Y483" i="18"/>
  <c r="Z483" i="18" s="1"/>
  <c r="X483" i="18"/>
  <c r="Y482" i="18"/>
  <c r="Z482" i="18" s="1"/>
  <c r="X482" i="18"/>
  <c r="Y481" i="18"/>
  <c r="Z481" i="18" s="1"/>
  <c r="X481" i="18"/>
  <c r="Y480" i="18"/>
  <c r="Z480" i="18" s="1"/>
  <c r="X480" i="18"/>
  <c r="Y479" i="18"/>
  <c r="Z479" i="18" s="1"/>
  <c r="X479" i="18"/>
  <c r="Y478" i="18"/>
  <c r="Z478" i="18" s="1"/>
  <c r="X478" i="18"/>
  <c r="Y477" i="18"/>
  <c r="Z477" i="18" s="1"/>
  <c r="X477" i="18"/>
  <c r="Y476" i="18"/>
  <c r="Z476" i="18" s="1"/>
  <c r="X476" i="18"/>
  <c r="Y475" i="18"/>
  <c r="Z475" i="18" s="1"/>
  <c r="X475" i="18"/>
  <c r="Y474" i="18"/>
  <c r="Z474" i="18" s="1"/>
  <c r="X474" i="18"/>
  <c r="Y473" i="18"/>
  <c r="Z473" i="18" s="1"/>
  <c r="X473" i="18"/>
  <c r="Y472" i="18"/>
  <c r="Z472" i="18" s="1"/>
  <c r="X472" i="18"/>
  <c r="Y471" i="18"/>
  <c r="Z471" i="18" s="1"/>
  <c r="X471" i="18"/>
  <c r="Y470" i="18"/>
  <c r="Z470" i="18" s="1"/>
  <c r="X470" i="18"/>
  <c r="Y469" i="18"/>
  <c r="Z469" i="18" s="1"/>
  <c r="X469" i="18"/>
  <c r="Y468" i="18"/>
  <c r="Z468" i="18" s="1"/>
  <c r="X468" i="18"/>
  <c r="Y467" i="18"/>
  <c r="Z467" i="18" s="1"/>
  <c r="X467" i="18"/>
  <c r="Y466" i="18"/>
  <c r="Z466" i="18" s="1"/>
  <c r="X466" i="18"/>
  <c r="Y465" i="18"/>
  <c r="Z465" i="18" s="1"/>
  <c r="X465" i="18"/>
  <c r="Y464" i="18"/>
  <c r="Z464" i="18" s="1"/>
  <c r="X464" i="18"/>
  <c r="Y463" i="18"/>
  <c r="Z463" i="18" s="1"/>
  <c r="X463" i="18"/>
  <c r="Y462" i="18"/>
  <c r="Z462" i="18" s="1"/>
  <c r="X462" i="18"/>
  <c r="Y461" i="18"/>
  <c r="Z461" i="18" s="1"/>
  <c r="X461" i="18"/>
  <c r="Y460" i="18"/>
  <c r="Z460" i="18" s="1"/>
  <c r="X460" i="18"/>
  <c r="Y459" i="18"/>
  <c r="Z459" i="18" s="1"/>
  <c r="X459" i="18"/>
  <c r="Y458" i="18"/>
  <c r="Z458" i="18" s="1"/>
  <c r="X458" i="18"/>
  <c r="Y457" i="18"/>
  <c r="Z457" i="18" s="1"/>
  <c r="X457" i="18"/>
  <c r="Y456" i="18"/>
  <c r="Z456" i="18" s="1"/>
  <c r="X456" i="18"/>
  <c r="Y455" i="18"/>
  <c r="Z455" i="18" s="1"/>
  <c r="X455" i="18"/>
  <c r="Y454" i="18"/>
  <c r="Z454" i="18" s="1"/>
  <c r="X454" i="18"/>
  <c r="Y453" i="18"/>
  <c r="Z453" i="18" s="1"/>
  <c r="X453" i="18"/>
  <c r="Y452" i="18"/>
  <c r="Z452" i="18" s="1"/>
  <c r="X452" i="18"/>
  <c r="Y451" i="18"/>
  <c r="Z451" i="18" s="1"/>
  <c r="X451" i="18"/>
  <c r="Y450" i="18"/>
  <c r="Z450" i="18" s="1"/>
  <c r="X450" i="18"/>
  <c r="Y449" i="18"/>
  <c r="Z449" i="18" s="1"/>
  <c r="X449" i="18"/>
  <c r="Y448" i="18"/>
  <c r="Z448" i="18" s="1"/>
  <c r="X448" i="18"/>
  <c r="Y447" i="18"/>
  <c r="Z447" i="18" s="1"/>
  <c r="X447" i="18"/>
  <c r="Y446" i="18"/>
  <c r="Z446" i="18" s="1"/>
  <c r="X446" i="18"/>
  <c r="Y445" i="18"/>
  <c r="Z445" i="18" s="1"/>
  <c r="X445" i="18"/>
  <c r="Y444" i="18"/>
  <c r="Z444" i="18" s="1"/>
  <c r="X444" i="18"/>
  <c r="Y443" i="18"/>
  <c r="Z443" i="18" s="1"/>
  <c r="X443" i="18"/>
  <c r="Y442" i="18"/>
  <c r="Z442" i="18" s="1"/>
  <c r="X442" i="18"/>
  <c r="Y441" i="18"/>
  <c r="Z441" i="18" s="1"/>
  <c r="X441" i="18"/>
  <c r="Y440" i="18"/>
  <c r="Z440" i="18" s="1"/>
  <c r="X440" i="18"/>
  <c r="Y439" i="18"/>
  <c r="Z439" i="18" s="1"/>
  <c r="X439" i="18"/>
  <c r="Y438" i="18"/>
  <c r="Z438" i="18" s="1"/>
  <c r="X438" i="18"/>
  <c r="Y437" i="18"/>
  <c r="Z437" i="18" s="1"/>
  <c r="X437" i="18"/>
  <c r="Y436" i="18"/>
  <c r="Z436" i="18" s="1"/>
  <c r="X436" i="18"/>
  <c r="Y435" i="18"/>
  <c r="Z435" i="18" s="1"/>
  <c r="X435" i="18"/>
  <c r="Y434" i="18"/>
  <c r="Z434" i="18" s="1"/>
  <c r="X434" i="18"/>
  <c r="Y433" i="18"/>
  <c r="Z433" i="18" s="1"/>
  <c r="X433" i="18"/>
  <c r="Y432" i="18"/>
  <c r="Z432" i="18" s="1"/>
  <c r="X432" i="18"/>
  <c r="Y431" i="18"/>
  <c r="Z431" i="18" s="1"/>
  <c r="X431" i="18"/>
  <c r="Y430" i="18"/>
  <c r="Z430" i="18" s="1"/>
  <c r="X430" i="18"/>
  <c r="Y429" i="18"/>
  <c r="Z429" i="18" s="1"/>
  <c r="X429" i="18"/>
  <c r="Y428" i="18"/>
  <c r="Z428" i="18" s="1"/>
  <c r="X428" i="18"/>
  <c r="Y427" i="18"/>
  <c r="Z427" i="18" s="1"/>
  <c r="X427" i="18"/>
  <c r="Y426" i="18"/>
  <c r="Z426" i="18" s="1"/>
  <c r="X426" i="18"/>
  <c r="Y425" i="18"/>
  <c r="Z425" i="18" s="1"/>
  <c r="X425" i="18"/>
  <c r="Y424" i="18"/>
  <c r="Z424" i="18" s="1"/>
  <c r="X424" i="18"/>
  <c r="Y423" i="18"/>
  <c r="Z423" i="18" s="1"/>
  <c r="X423" i="18"/>
  <c r="Y422" i="18"/>
  <c r="Z422" i="18" s="1"/>
  <c r="X422" i="18"/>
  <c r="Y421" i="18"/>
  <c r="Z421" i="18" s="1"/>
  <c r="X421" i="18"/>
  <c r="Y420" i="18"/>
  <c r="Z420" i="18" s="1"/>
  <c r="X420" i="18"/>
  <c r="Y419" i="18"/>
  <c r="Z419" i="18" s="1"/>
  <c r="X419" i="18"/>
  <c r="Y418" i="18"/>
  <c r="Z418" i="18" s="1"/>
  <c r="X418" i="18"/>
  <c r="Y417" i="18"/>
  <c r="Z417" i="18" s="1"/>
  <c r="X417" i="18"/>
  <c r="Y416" i="18"/>
  <c r="Z416" i="18" s="1"/>
  <c r="X416" i="18"/>
  <c r="Y415" i="18"/>
  <c r="Z415" i="18" s="1"/>
  <c r="X415" i="18"/>
  <c r="Y414" i="18"/>
  <c r="Z414" i="18" s="1"/>
  <c r="X414" i="18"/>
  <c r="Y413" i="18"/>
  <c r="Z413" i="18" s="1"/>
  <c r="X413" i="18"/>
  <c r="Y412" i="18"/>
  <c r="Z412" i="18" s="1"/>
  <c r="X412" i="18"/>
  <c r="Y411" i="18"/>
  <c r="Z411" i="18" s="1"/>
  <c r="X411" i="18"/>
  <c r="Y410" i="18"/>
  <c r="Z410" i="18" s="1"/>
  <c r="X410" i="18"/>
  <c r="Y409" i="18"/>
  <c r="Z409" i="18" s="1"/>
  <c r="X409" i="18"/>
  <c r="Y408" i="18"/>
  <c r="Z408" i="18" s="1"/>
  <c r="X408" i="18"/>
  <c r="Y407" i="18"/>
  <c r="Z407" i="18" s="1"/>
  <c r="X407" i="18"/>
  <c r="Y406" i="18"/>
  <c r="Z406" i="18" s="1"/>
  <c r="X406" i="18"/>
  <c r="Y405" i="18"/>
  <c r="Z405" i="18" s="1"/>
  <c r="X405" i="18"/>
  <c r="Y404" i="18"/>
  <c r="Z404" i="18" s="1"/>
  <c r="X404" i="18"/>
  <c r="Y403" i="18"/>
  <c r="Z403" i="18" s="1"/>
  <c r="X403" i="18"/>
  <c r="Y402" i="18"/>
  <c r="Z402" i="18" s="1"/>
  <c r="X402" i="18"/>
  <c r="Y401" i="18"/>
  <c r="Z401" i="18" s="1"/>
  <c r="X401" i="18"/>
  <c r="Y400" i="18"/>
  <c r="Z400" i="18" s="1"/>
  <c r="X400" i="18"/>
  <c r="Y399" i="18"/>
  <c r="Z399" i="18" s="1"/>
  <c r="X399" i="18"/>
  <c r="Y398" i="18"/>
  <c r="Z398" i="18" s="1"/>
  <c r="X398" i="18"/>
  <c r="Y397" i="18"/>
  <c r="Z397" i="18" s="1"/>
  <c r="X397" i="18"/>
  <c r="Y396" i="18"/>
  <c r="Z396" i="18" s="1"/>
  <c r="X396" i="18"/>
  <c r="Y395" i="18"/>
  <c r="Z395" i="18" s="1"/>
  <c r="X395" i="18"/>
  <c r="Y394" i="18"/>
  <c r="Z394" i="18" s="1"/>
  <c r="X394" i="18"/>
  <c r="Y393" i="18"/>
  <c r="Z393" i="18" s="1"/>
  <c r="X393" i="18"/>
  <c r="Y392" i="18"/>
  <c r="Z392" i="18" s="1"/>
  <c r="X392" i="18"/>
  <c r="Y391" i="18"/>
  <c r="Z391" i="18" s="1"/>
  <c r="X391" i="18"/>
  <c r="Y390" i="18"/>
  <c r="Z390" i="18" s="1"/>
  <c r="X390" i="18"/>
  <c r="Y389" i="18"/>
  <c r="Z389" i="18" s="1"/>
  <c r="X389" i="18"/>
  <c r="Y388" i="18"/>
  <c r="Z388" i="18" s="1"/>
  <c r="X388" i="18"/>
  <c r="Y387" i="18"/>
  <c r="Z387" i="18" s="1"/>
  <c r="X387" i="18"/>
  <c r="Y386" i="18"/>
  <c r="Z386" i="18" s="1"/>
  <c r="X386" i="18"/>
  <c r="Y385" i="18"/>
  <c r="Z385" i="18" s="1"/>
  <c r="X385" i="18"/>
  <c r="Y384" i="18"/>
  <c r="Z384" i="18" s="1"/>
  <c r="X384" i="18"/>
  <c r="Y383" i="18"/>
  <c r="Z383" i="18" s="1"/>
  <c r="X383" i="18"/>
  <c r="Y382" i="18"/>
  <c r="Z382" i="18" s="1"/>
  <c r="X382" i="18"/>
  <c r="Y381" i="18"/>
  <c r="Z381" i="18" s="1"/>
  <c r="X381" i="18"/>
  <c r="Y380" i="18"/>
  <c r="Z380" i="18" s="1"/>
  <c r="X380" i="18"/>
  <c r="Y379" i="18"/>
  <c r="Z379" i="18" s="1"/>
  <c r="X379" i="18"/>
  <c r="Y378" i="18"/>
  <c r="Z378" i="18" s="1"/>
  <c r="X378" i="18"/>
  <c r="Y377" i="18"/>
  <c r="Z377" i="18" s="1"/>
  <c r="X377" i="18"/>
  <c r="Y376" i="18"/>
  <c r="Z376" i="18" s="1"/>
  <c r="X376" i="18"/>
  <c r="Y375" i="18"/>
  <c r="Z375" i="18" s="1"/>
  <c r="X375" i="18"/>
  <c r="Y374" i="18"/>
  <c r="Z374" i="18" s="1"/>
  <c r="X374" i="18"/>
  <c r="Y373" i="18"/>
  <c r="Z373" i="18" s="1"/>
  <c r="X373" i="18"/>
  <c r="Y372" i="18"/>
  <c r="Z372" i="18" s="1"/>
  <c r="X372" i="18"/>
  <c r="Y371" i="18"/>
  <c r="Z371" i="18" s="1"/>
  <c r="X371" i="18"/>
  <c r="Y370" i="18"/>
  <c r="Z370" i="18" s="1"/>
  <c r="X370" i="18"/>
  <c r="Y369" i="18"/>
  <c r="Z369" i="18" s="1"/>
  <c r="X369" i="18"/>
  <c r="Y368" i="18"/>
  <c r="Z368" i="18" s="1"/>
  <c r="X368" i="18"/>
  <c r="Y367" i="18"/>
  <c r="Z367" i="18" s="1"/>
  <c r="X367" i="18"/>
  <c r="Y366" i="18"/>
  <c r="Z366" i="18" s="1"/>
  <c r="X366" i="18"/>
  <c r="Y365" i="18"/>
  <c r="Z365" i="18" s="1"/>
  <c r="X365" i="18"/>
  <c r="Y364" i="18"/>
  <c r="Z364" i="18" s="1"/>
  <c r="X364" i="18"/>
  <c r="Y363" i="18"/>
  <c r="Z363" i="18" s="1"/>
  <c r="X363" i="18"/>
  <c r="Y362" i="18"/>
  <c r="Z362" i="18" s="1"/>
  <c r="X362" i="18"/>
  <c r="Y361" i="18"/>
  <c r="Z361" i="18" s="1"/>
  <c r="X361" i="18"/>
  <c r="Y360" i="18"/>
  <c r="Z360" i="18" s="1"/>
  <c r="X360" i="18"/>
  <c r="Y359" i="18"/>
  <c r="Z359" i="18" s="1"/>
  <c r="X359" i="18"/>
  <c r="Y358" i="18"/>
  <c r="Z358" i="18" s="1"/>
  <c r="X358" i="18"/>
  <c r="Y357" i="18"/>
  <c r="Z357" i="18" s="1"/>
  <c r="X357" i="18"/>
  <c r="Y356" i="18"/>
  <c r="Z356" i="18" s="1"/>
  <c r="X356" i="18"/>
  <c r="Y355" i="18"/>
  <c r="Z355" i="18" s="1"/>
  <c r="X355" i="18"/>
  <c r="Y354" i="18"/>
  <c r="Z354" i="18" s="1"/>
  <c r="X354" i="18"/>
  <c r="Y353" i="18"/>
  <c r="Z353" i="18" s="1"/>
  <c r="X353" i="18"/>
  <c r="Y352" i="18"/>
  <c r="Z352" i="18" s="1"/>
  <c r="X352" i="18"/>
  <c r="Y351" i="18"/>
  <c r="Z351" i="18" s="1"/>
  <c r="X351" i="18"/>
  <c r="Y350" i="18"/>
  <c r="Z350" i="18" s="1"/>
  <c r="X350" i="18"/>
  <c r="Y349" i="18"/>
  <c r="Z349" i="18" s="1"/>
  <c r="X349" i="18"/>
  <c r="Y348" i="18"/>
  <c r="Z348" i="18" s="1"/>
  <c r="X348" i="18"/>
  <c r="Y347" i="18"/>
  <c r="Z347" i="18" s="1"/>
  <c r="X347" i="18"/>
  <c r="Y346" i="18"/>
  <c r="Z346" i="18" s="1"/>
  <c r="X346" i="18"/>
  <c r="Y345" i="18"/>
  <c r="Z345" i="18" s="1"/>
  <c r="X345" i="18"/>
  <c r="Y344" i="18"/>
  <c r="Z344" i="18" s="1"/>
  <c r="X344" i="18"/>
  <c r="Y343" i="18"/>
  <c r="Z343" i="18" s="1"/>
  <c r="X343" i="18"/>
  <c r="Y342" i="18"/>
  <c r="Z342" i="18" s="1"/>
  <c r="X342" i="18"/>
  <c r="Y341" i="18"/>
  <c r="Z341" i="18" s="1"/>
  <c r="X341" i="18"/>
  <c r="Y340" i="18"/>
  <c r="Z340" i="18" s="1"/>
  <c r="X340" i="18"/>
  <c r="Y339" i="18"/>
  <c r="Z339" i="18" s="1"/>
  <c r="X339" i="18"/>
  <c r="Y338" i="18"/>
  <c r="Z338" i="18" s="1"/>
  <c r="X338" i="18"/>
  <c r="Y337" i="18"/>
  <c r="Z337" i="18" s="1"/>
  <c r="X337" i="18"/>
  <c r="Y336" i="18"/>
  <c r="Z336" i="18" s="1"/>
  <c r="X336" i="18"/>
  <c r="Y335" i="18"/>
  <c r="Z335" i="18" s="1"/>
  <c r="X335" i="18"/>
  <c r="Y334" i="18"/>
  <c r="Z334" i="18" s="1"/>
  <c r="X334" i="18"/>
  <c r="Y333" i="18"/>
  <c r="Z333" i="18" s="1"/>
  <c r="X333" i="18"/>
  <c r="Y332" i="18"/>
  <c r="Z332" i="18" s="1"/>
  <c r="X332" i="18"/>
  <c r="Y331" i="18"/>
  <c r="Z331" i="18" s="1"/>
  <c r="X331" i="18"/>
  <c r="Z330" i="18"/>
  <c r="Y330" i="18"/>
  <c r="X330" i="18"/>
  <c r="Y329" i="18"/>
  <c r="Z329" i="18" s="1"/>
  <c r="X329" i="18"/>
  <c r="Y328" i="18"/>
  <c r="Z328" i="18" s="1"/>
  <c r="X328" i="18"/>
  <c r="Y327" i="18"/>
  <c r="Z327" i="18" s="1"/>
  <c r="X327" i="18"/>
  <c r="Y326" i="18"/>
  <c r="Z326" i="18" s="1"/>
  <c r="X326" i="18"/>
  <c r="Y325" i="18"/>
  <c r="Z325" i="18" s="1"/>
  <c r="X325" i="18"/>
  <c r="Y324" i="18"/>
  <c r="Z324" i="18" s="1"/>
  <c r="X324" i="18"/>
  <c r="Y323" i="18"/>
  <c r="Z323" i="18" s="1"/>
  <c r="X323" i="18"/>
  <c r="Y322" i="18"/>
  <c r="Z322" i="18" s="1"/>
  <c r="X322" i="18"/>
  <c r="Y321" i="18"/>
  <c r="Z321" i="18" s="1"/>
  <c r="X321" i="18"/>
  <c r="Y320" i="18"/>
  <c r="Z320" i="18" s="1"/>
  <c r="X320" i="18"/>
  <c r="Y319" i="18"/>
  <c r="Z319" i="18" s="1"/>
  <c r="X319" i="18"/>
  <c r="Y318" i="18"/>
  <c r="Z318" i="18" s="1"/>
  <c r="X318" i="18"/>
  <c r="Y317" i="18"/>
  <c r="Z317" i="18" s="1"/>
  <c r="X317" i="18"/>
  <c r="Y316" i="18"/>
  <c r="Z316" i="18" s="1"/>
  <c r="X316" i="18"/>
  <c r="Y315" i="18"/>
  <c r="Z315" i="18" s="1"/>
  <c r="X315" i="18"/>
  <c r="Y314" i="18"/>
  <c r="Z314" i="18" s="1"/>
  <c r="X314" i="18"/>
  <c r="Y313" i="18"/>
  <c r="Z313" i="18" s="1"/>
  <c r="X313" i="18"/>
  <c r="Y312" i="18"/>
  <c r="Z312" i="18" s="1"/>
  <c r="X312" i="18"/>
  <c r="Y311" i="18"/>
  <c r="Z311" i="18" s="1"/>
  <c r="X311" i="18"/>
  <c r="Y310" i="18"/>
  <c r="Z310" i="18" s="1"/>
  <c r="X310" i="18"/>
  <c r="Y309" i="18"/>
  <c r="Z309" i="18" s="1"/>
  <c r="X309" i="18"/>
  <c r="Y308" i="18"/>
  <c r="Z308" i="18" s="1"/>
  <c r="X308" i="18"/>
  <c r="Y307" i="18"/>
  <c r="Z307" i="18" s="1"/>
  <c r="X307" i="18"/>
  <c r="Y306" i="18"/>
  <c r="Z306" i="18" s="1"/>
  <c r="X306" i="18"/>
  <c r="Y305" i="18"/>
  <c r="Z305" i="18" s="1"/>
  <c r="X305" i="18"/>
  <c r="Y304" i="18"/>
  <c r="Z304" i="18" s="1"/>
  <c r="X304" i="18"/>
  <c r="Y303" i="18"/>
  <c r="Z303" i="18" s="1"/>
  <c r="X303" i="18"/>
  <c r="Y302" i="18"/>
  <c r="Z302" i="18" s="1"/>
  <c r="X302" i="18"/>
  <c r="Y301" i="18"/>
  <c r="Z301" i="18" s="1"/>
  <c r="X301" i="18"/>
  <c r="Y300" i="18"/>
  <c r="Z300" i="18" s="1"/>
  <c r="X300" i="18"/>
  <c r="Y299" i="18"/>
  <c r="Z299" i="18" s="1"/>
  <c r="X299" i="18"/>
  <c r="Y298" i="18"/>
  <c r="Z298" i="18" s="1"/>
  <c r="X298" i="18"/>
  <c r="Y297" i="18"/>
  <c r="Z297" i="18" s="1"/>
  <c r="X297" i="18"/>
  <c r="Y296" i="18"/>
  <c r="Z296" i="18" s="1"/>
  <c r="X296" i="18"/>
  <c r="Y295" i="18"/>
  <c r="Z295" i="18" s="1"/>
  <c r="X295" i="18"/>
  <c r="Y294" i="18"/>
  <c r="Z294" i="18" s="1"/>
  <c r="X294" i="18"/>
  <c r="Y293" i="18"/>
  <c r="Z293" i="18" s="1"/>
  <c r="X293" i="18"/>
  <c r="Y292" i="18"/>
  <c r="Z292" i="18" s="1"/>
  <c r="X292" i="18"/>
  <c r="Y291" i="18"/>
  <c r="Z291" i="18" s="1"/>
  <c r="X291" i="18"/>
  <c r="Y290" i="18"/>
  <c r="Z290" i="18" s="1"/>
  <c r="X290" i="18"/>
  <c r="Y289" i="18"/>
  <c r="Z289" i="18" s="1"/>
  <c r="X289" i="18"/>
  <c r="Y288" i="18"/>
  <c r="Z288" i="18" s="1"/>
  <c r="X288" i="18"/>
  <c r="Y287" i="18"/>
  <c r="Z287" i="18" s="1"/>
  <c r="X287" i="18"/>
  <c r="Y286" i="18"/>
  <c r="Z286" i="18" s="1"/>
  <c r="X286" i="18"/>
  <c r="Y285" i="18"/>
  <c r="Z285" i="18" s="1"/>
  <c r="X285" i="18"/>
  <c r="Y284" i="18"/>
  <c r="Z284" i="18" s="1"/>
  <c r="X284" i="18"/>
  <c r="Y283" i="18"/>
  <c r="Z283" i="18" s="1"/>
  <c r="X283" i="18"/>
  <c r="Y282" i="18"/>
  <c r="Z282" i="18" s="1"/>
  <c r="X282" i="18"/>
  <c r="Y281" i="18"/>
  <c r="Z281" i="18" s="1"/>
  <c r="X281" i="18"/>
  <c r="Y280" i="18"/>
  <c r="Z280" i="18" s="1"/>
  <c r="X280" i="18"/>
  <c r="Y279" i="18"/>
  <c r="Z279" i="18" s="1"/>
  <c r="X279" i="18"/>
  <c r="Y278" i="18"/>
  <c r="Z278" i="18" s="1"/>
  <c r="X278" i="18"/>
  <c r="Y277" i="18"/>
  <c r="Z277" i="18" s="1"/>
  <c r="X277" i="18"/>
  <c r="Y276" i="18"/>
  <c r="Z276" i="18" s="1"/>
  <c r="X276" i="18"/>
  <c r="Y275" i="18"/>
  <c r="Z275" i="18" s="1"/>
  <c r="X275" i="18"/>
  <c r="Y274" i="18"/>
  <c r="Z274" i="18" s="1"/>
  <c r="X274" i="18"/>
  <c r="Y273" i="18"/>
  <c r="Z273" i="18" s="1"/>
  <c r="X273" i="18"/>
  <c r="Y272" i="18"/>
  <c r="Z272" i="18" s="1"/>
  <c r="X272" i="18"/>
  <c r="Y271" i="18"/>
  <c r="Z271" i="18" s="1"/>
  <c r="X271" i="18"/>
  <c r="Y270" i="18"/>
  <c r="Z270" i="18" s="1"/>
  <c r="X270" i="18"/>
  <c r="Y269" i="18"/>
  <c r="Z269" i="18" s="1"/>
  <c r="X269" i="18"/>
  <c r="Y268" i="18"/>
  <c r="Z268" i="18" s="1"/>
  <c r="X268" i="18"/>
  <c r="Y267" i="18"/>
  <c r="Z267" i="18" s="1"/>
  <c r="X267" i="18"/>
  <c r="Z266" i="18"/>
  <c r="Y266" i="18"/>
  <c r="X266" i="18"/>
  <c r="Y265" i="18"/>
  <c r="Z265" i="18" s="1"/>
  <c r="X265" i="18"/>
  <c r="Y264" i="18"/>
  <c r="Z264" i="18" s="1"/>
  <c r="X264" i="18"/>
  <c r="Y263" i="18"/>
  <c r="Z263" i="18" s="1"/>
  <c r="X263" i="18"/>
  <c r="Y262" i="18"/>
  <c r="Z262" i="18" s="1"/>
  <c r="X262" i="18"/>
  <c r="Y261" i="18"/>
  <c r="Z261" i="18" s="1"/>
  <c r="X261" i="18"/>
  <c r="Y260" i="18"/>
  <c r="Z260" i="18" s="1"/>
  <c r="X260" i="18"/>
  <c r="Y259" i="18"/>
  <c r="Z259" i="18" s="1"/>
  <c r="X259" i="18"/>
  <c r="Y258" i="18"/>
  <c r="Z258" i="18" s="1"/>
  <c r="X258" i="18"/>
  <c r="Y257" i="18"/>
  <c r="Z257" i="18" s="1"/>
  <c r="X257" i="18"/>
  <c r="Y256" i="18"/>
  <c r="Z256" i="18" s="1"/>
  <c r="X256" i="18"/>
  <c r="Y255" i="18"/>
  <c r="Z255" i="18" s="1"/>
  <c r="X255" i="18"/>
  <c r="Y254" i="18"/>
  <c r="Z254" i="18" s="1"/>
  <c r="X254" i="18"/>
  <c r="Y253" i="18"/>
  <c r="Z253" i="18" s="1"/>
  <c r="X253" i="18"/>
  <c r="Y252" i="18"/>
  <c r="Z252" i="18" s="1"/>
  <c r="X252" i="18"/>
  <c r="Y251" i="18"/>
  <c r="Z251" i="18" s="1"/>
  <c r="X251" i="18"/>
  <c r="Y250" i="18"/>
  <c r="Z250" i="18" s="1"/>
  <c r="X250" i="18"/>
  <c r="Y249" i="18"/>
  <c r="Z249" i="18" s="1"/>
  <c r="X249" i="18"/>
  <c r="Y248" i="18"/>
  <c r="Z248" i="18" s="1"/>
  <c r="X248" i="18"/>
  <c r="Y247" i="18"/>
  <c r="Z247" i="18" s="1"/>
  <c r="X247" i="18"/>
  <c r="Y246" i="18"/>
  <c r="Z246" i="18" s="1"/>
  <c r="X246" i="18"/>
  <c r="Y245" i="18"/>
  <c r="Z245" i="18" s="1"/>
  <c r="X245" i="18"/>
  <c r="Y244" i="18"/>
  <c r="Z244" i="18" s="1"/>
  <c r="X244" i="18"/>
  <c r="Y243" i="18"/>
  <c r="Z243" i="18" s="1"/>
  <c r="X243" i="18"/>
  <c r="Y242" i="18"/>
  <c r="Z242" i="18" s="1"/>
  <c r="X242" i="18"/>
  <c r="Y241" i="18"/>
  <c r="Z241" i="18" s="1"/>
  <c r="X241" i="18"/>
  <c r="Y240" i="18"/>
  <c r="Z240" i="18" s="1"/>
  <c r="X240" i="18"/>
  <c r="Y239" i="18"/>
  <c r="Z239" i="18" s="1"/>
  <c r="X239" i="18"/>
  <c r="Y238" i="18"/>
  <c r="Z238" i="18" s="1"/>
  <c r="X238" i="18"/>
  <c r="Y237" i="18"/>
  <c r="Z237" i="18" s="1"/>
  <c r="X237" i="18"/>
  <c r="Y236" i="18"/>
  <c r="Z236" i="18" s="1"/>
  <c r="X236" i="18"/>
  <c r="Y235" i="18"/>
  <c r="Z235" i="18" s="1"/>
  <c r="X235" i="18"/>
  <c r="Z234" i="18"/>
  <c r="Y234" i="18"/>
  <c r="X234" i="18"/>
  <c r="Y233" i="18"/>
  <c r="Z233" i="18" s="1"/>
  <c r="X233" i="18"/>
  <c r="Y232" i="18"/>
  <c r="Z232" i="18" s="1"/>
  <c r="X232" i="18"/>
  <c r="Y231" i="18"/>
  <c r="Z231" i="18" s="1"/>
  <c r="X231" i="18"/>
  <c r="Y230" i="18"/>
  <c r="Z230" i="18" s="1"/>
  <c r="X230" i="18"/>
  <c r="Y229" i="18"/>
  <c r="Z229" i="18" s="1"/>
  <c r="X229" i="18"/>
  <c r="Y228" i="18"/>
  <c r="Z228" i="18" s="1"/>
  <c r="X228" i="18"/>
  <c r="Y227" i="18"/>
  <c r="Z227" i="18" s="1"/>
  <c r="X227" i="18"/>
  <c r="Y226" i="18"/>
  <c r="Z226" i="18" s="1"/>
  <c r="X226" i="18"/>
  <c r="Y225" i="18"/>
  <c r="Z225" i="18" s="1"/>
  <c r="X225" i="18"/>
  <c r="Y224" i="18"/>
  <c r="Z224" i="18" s="1"/>
  <c r="X224" i="18"/>
  <c r="Y223" i="18"/>
  <c r="Z223" i="18" s="1"/>
  <c r="X223" i="18"/>
  <c r="Y222" i="18"/>
  <c r="Z222" i="18" s="1"/>
  <c r="X222" i="18"/>
  <c r="Y221" i="18"/>
  <c r="Z221" i="18" s="1"/>
  <c r="X221" i="18"/>
  <c r="Y220" i="18"/>
  <c r="Z220" i="18" s="1"/>
  <c r="X220" i="18"/>
  <c r="Y219" i="18"/>
  <c r="Z219" i="18" s="1"/>
  <c r="X219" i="18"/>
  <c r="Y218" i="18"/>
  <c r="Z218" i="18" s="1"/>
  <c r="X218" i="18"/>
  <c r="Y217" i="18"/>
  <c r="Z217" i="18" s="1"/>
  <c r="X217" i="18"/>
  <c r="Y216" i="18"/>
  <c r="Z216" i="18" s="1"/>
  <c r="X216" i="18"/>
  <c r="Y215" i="18"/>
  <c r="Z215" i="18" s="1"/>
  <c r="X215" i="18"/>
  <c r="Y214" i="18"/>
  <c r="Z214" i="18" s="1"/>
  <c r="X214" i="18"/>
  <c r="Y213" i="18"/>
  <c r="Z213" i="18" s="1"/>
  <c r="X213" i="18"/>
  <c r="Y212" i="18"/>
  <c r="Z212" i="18" s="1"/>
  <c r="X212" i="18"/>
  <c r="Y211" i="18"/>
  <c r="Z211" i="18" s="1"/>
  <c r="X211" i="18"/>
  <c r="Y210" i="18"/>
  <c r="Z210" i="18" s="1"/>
  <c r="X210" i="18"/>
  <c r="Y209" i="18"/>
  <c r="Z209" i="18" s="1"/>
  <c r="X209" i="18"/>
  <c r="Y208" i="18"/>
  <c r="Z208" i="18" s="1"/>
  <c r="X208" i="18"/>
  <c r="Y207" i="18"/>
  <c r="Z207" i="18" s="1"/>
  <c r="X207" i="18"/>
  <c r="Y206" i="18"/>
  <c r="Z206" i="18" s="1"/>
  <c r="X206" i="18"/>
  <c r="Y205" i="18"/>
  <c r="Z205" i="18" s="1"/>
  <c r="X205" i="18"/>
  <c r="Y204" i="18"/>
  <c r="Z204" i="18" s="1"/>
  <c r="X204" i="18"/>
  <c r="Y203" i="18"/>
  <c r="Z203" i="18" s="1"/>
  <c r="X203" i="18"/>
  <c r="Y202" i="18"/>
  <c r="Z202" i="18" s="1"/>
  <c r="X202" i="18"/>
  <c r="Y201" i="18"/>
  <c r="Z201" i="18" s="1"/>
  <c r="X201" i="18"/>
  <c r="Y200" i="18"/>
  <c r="Z200" i="18" s="1"/>
  <c r="X200" i="18"/>
  <c r="Y199" i="18"/>
  <c r="Z199" i="18" s="1"/>
  <c r="X199" i="18"/>
  <c r="Y198" i="18"/>
  <c r="Z198" i="18" s="1"/>
  <c r="X198" i="18"/>
  <c r="X197" i="18"/>
  <c r="Y196" i="18"/>
  <c r="Z196" i="18" s="1"/>
  <c r="X196" i="18"/>
  <c r="Y195" i="18"/>
  <c r="Z195" i="18" s="1"/>
  <c r="X195" i="18"/>
  <c r="Y194" i="18"/>
  <c r="Z194" i="18" s="1"/>
  <c r="X194" i="18"/>
  <c r="Y193" i="18"/>
  <c r="Z193" i="18" s="1"/>
  <c r="X193" i="18"/>
  <c r="Y192" i="18"/>
  <c r="Z192" i="18" s="1"/>
  <c r="X192" i="18"/>
  <c r="Y191" i="18"/>
  <c r="Z191" i="18" s="1"/>
  <c r="X191" i="18"/>
  <c r="Y190" i="18"/>
  <c r="Z190" i="18" s="1"/>
  <c r="X190" i="18"/>
  <c r="Y189" i="18"/>
  <c r="Z189" i="18" s="1"/>
  <c r="X189" i="18"/>
  <c r="Y188" i="18"/>
  <c r="Z188" i="18" s="1"/>
  <c r="X188" i="18"/>
  <c r="Y187" i="18"/>
  <c r="Z187" i="18" s="1"/>
  <c r="X187" i="18"/>
  <c r="Y186" i="18"/>
  <c r="Z186" i="18" s="1"/>
  <c r="X186" i="18"/>
  <c r="Y185" i="18"/>
  <c r="Z185" i="18" s="1"/>
  <c r="X185" i="18"/>
  <c r="Y184" i="18"/>
  <c r="Z184" i="18" s="1"/>
  <c r="X184" i="18"/>
  <c r="Y183" i="18"/>
  <c r="Z183" i="18" s="1"/>
  <c r="X183" i="18"/>
  <c r="Y182" i="18"/>
  <c r="Z182" i="18" s="1"/>
  <c r="X182" i="18"/>
  <c r="Y181" i="18"/>
  <c r="Z181" i="18" s="1"/>
  <c r="X181" i="18"/>
  <c r="Y180" i="18"/>
  <c r="Z180" i="18" s="1"/>
  <c r="X180" i="18"/>
  <c r="Y179" i="18"/>
  <c r="Z179" i="18" s="1"/>
  <c r="X179" i="18"/>
  <c r="Y178" i="18"/>
  <c r="Z178" i="18" s="1"/>
  <c r="X178" i="18"/>
  <c r="Y177" i="18"/>
  <c r="Z177" i="18" s="1"/>
  <c r="X177" i="18"/>
  <c r="Y176" i="18"/>
  <c r="Z176" i="18" s="1"/>
  <c r="X176" i="18"/>
  <c r="Y175" i="18"/>
  <c r="Z175" i="18" s="1"/>
  <c r="X175" i="18"/>
  <c r="Y174" i="18"/>
  <c r="Z174" i="18" s="1"/>
  <c r="X174" i="18"/>
  <c r="Y173" i="18"/>
  <c r="Z173" i="18" s="1"/>
  <c r="X173" i="18"/>
  <c r="Y172" i="18"/>
  <c r="Z172" i="18" s="1"/>
  <c r="X172" i="18"/>
  <c r="Y171" i="18"/>
  <c r="Z171" i="18" s="1"/>
  <c r="X171" i="18"/>
  <c r="Y170" i="18"/>
  <c r="Z170" i="18" s="1"/>
  <c r="X170" i="18"/>
  <c r="Y169" i="18"/>
  <c r="Z169" i="18" s="1"/>
  <c r="X169" i="18"/>
  <c r="Y168" i="18"/>
  <c r="Z168" i="18" s="1"/>
  <c r="X168" i="18"/>
  <c r="Y167" i="18"/>
  <c r="Z167" i="18" s="1"/>
  <c r="X167" i="18"/>
  <c r="Y166" i="18"/>
  <c r="Z166" i="18" s="1"/>
  <c r="X166" i="18"/>
  <c r="Y165" i="18"/>
  <c r="Z165" i="18" s="1"/>
  <c r="X165" i="18"/>
  <c r="Y164" i="18"/>
  <c r="Z164" i="18" s="1"/>
  <c r="X164" i="18"/>
  <c r="Y163" i="18"/>
  <c r="Z163" i="18" s="1"/>
  <c r="X163" i="18"/>
  <c r="Y162" i="18"/>
  <c r="Z162" i="18" s="1"/>
  <c r="X162" i="18"/>
  <c r="Y161" i="18"/>
  <c r="Z161" i="18" s="1"/>
  <c r="X161" i="18"/>
  <c r="Y160" i="18"/>
  <c r="Z160" i="18" s="1"/>
  <c r="X160" i="18"/>
  <c r="Y159" i="18"/>
  <c r="Z159" i="18" s="1"/>
  <c r="X159" i="18"/>
  <c r="Y158" i="18"/>
  <c r="Z158" i="18" s="1"/>
  <c r="X158" i="18"/>
  <c r="Y157" i="18"/>
  <c r="Z157" i="18" s="1"/>
  <c r="X157" i="18"/>
  <c r="Y156" i="18"/>
  <c r="Z156" i="18" s="1"/>
  <c r="X156" i="18"/>
  <c r="Y155" i="18"/>
  <c r="Z155" i="18" s="1"/>
  <c r="X155" i="18"/>
  <c r="Y154" i="18"/>
  <c r="Z154" i="18" s="1"/>
  <c r="X154" i="18"/>
  <c r="Y153" i="18"/>
  <c r="Z153" i="18" s="1"/>
  <c r="X153" i="18"/>
  <c r="Y152" i="18"/>
  <c r="Z152" i="18" s="1"/>
  <c r="X152" i="18"/>
  <c r="Y151" i="18"/>
  <c r="Z151" i="18" s="1"/>
  <c r="X151" i="18"/>
  <c r="Y150" i="18"/>
  <c r="Z150" i="18" s="1"/>
  <c r="X150" i="18"/>
  <c r="Y149" i="18"/>
  <c r="Z149" i="18" s="1"/>
  <c r="X149" i="18"/>
  <c r="Y148" i="18"/>
  <c r="Z148" i="18" s="1"/>
  <c r="X148" i="18"/>
  <c r="Y147" i="18"/>
  <c r="Z147" i="18" s="1"/>
  <c r="X147" i="18"/>
  <c r="Y146" i="18"/>
  <c r="Z146" i="18" s="1"/>
  <c r="X146" i="18"/>
  <c r="Y145" i="18"/>
  <c r="Z145" i="18" s="1"/>
  <c r="X145" i="18"/>
  <c r="Y144" i="18"/>
  <c r="Z144" i="18" s="1"/>
  <c r="X144" i="18"/>
  <c r="Y143" i="18"/>
  <c r="Z143" i="18" s="1"/>
  <c r="X143" i="18"/>
  <c r="Y142" i="18"/>
  <c r="Z142" i="18" s="1"/>
  <c r="X142" i="18"/>
  <c r="Y141" i="18"/>
  <c r="Z141" i="18" s="1"/>
  <c r="X141" i="18"/>
  <c r="Y140" i="18"/>
  <c r="Z140" i="18" s="1"/>
  <c r="X140" i="18"/>
  <c r="Y139" i="18"/>
  <c r="Z139" i="18" s="1"/>
  <c r="X139" i="18"/>
  <c r="Y138" i="18"/>
  <c r="Z138" i="18" s="1"/>
  <c r="X138" i="18"/>
  <c r="Y137" i="18"/>
  <c r="Z137" i="18" s="1"/>
  <c r="X137" i="18"/>
  <c r="Y136" i="18"/>
  <c r="Z136" i="18" s="1"/>
  <c r="X136" i="18"/>
  <c r="Y135" i="18"/>
  <c r="Z135" i="18" s="1"/>
  <c r="X135" i="18"/>
  <c r="Y134" i="18"/>
  <c r="Z134" i="18" s="1"/>
  <c r="X134" i="18"/>
  <c r="Y133" i="18"/>
  <c r="Z133" i="18" s="1"/>
  <c r="X133" i="18"/>
  <c r="Y132" i="18"/>
  <c r="Z132" i="18" s="1"/>
  <c r="X132" i="18"/>
  <c r="Y131" i="18"/>
  <c r="Z131" i="18" s="1"/>
  <c r="X131" i="18"/>
  <c r="Y130" i="18"/>
  <c r="Z130" i="18" s="1"/>
  <c r="X130" i="18"/>
  <c r="Y129" i="18"/>
  <c r="Z129" i="18" s="1"/>
  <c r="X129" i="18"/>
  <c r="Y128" i="18"/>
  <c r="Z128" i="18" s="1"/>
  <c r="X128" i="18"/>
  <c r="Y127" i="18"/>
  <c r="Z127" i="18" s="1"/>
  <c r="X127" i="18"/>
  <c r="Y126" i="18"/>
  <c r="Z126" i="18" s="1"/>
  <c r="X126" i="18"/>
  <c r="Y125" i="18"/>
  <c r="Z125" i="18" s="1"/>
  <c r="X125" i="18"/>
  <c r="Y124" i="18"/>
  <c r="Z124" i="18" s="1"/>
  <c r="X124" i="18"/>
  <c r="Y123" i="18"/>
  <c r="Z123" i="18" s="1"/>
  <c r="X123" i="18"/>
  <c r="Y122" i="18"/>
  <c r="Z122" i="18" s="1"/>
  <c r="X122" i="18"/>
  <c r="Y121" i="18"/>
  <c r="Z121" i="18" s="1"/>
  <c r="X121" i="18"/>
  <c r="Y120" i="18"/>
  <c r="Z120" i="18" s="1"/>
  <c r="X120" i="18"/>
  <c r="Y119" i="18"/>
  <c r="Z119" i="18" s="1"/>
  <c r="X119" i="18"/>
  <c r="Y118" i="18"/>
  <c r="Z118" i="18" s="1"/>
  <c r="X118" i="18"/>
  <c r="Y117" i="18"/>
  <c r="Z117" i="18" s="1"/>
  <c r="X117" i="18"/>
  <c r="Y116" i="18"/>
  <c r="Z116" i="18" s="1"/>
  <c r="X116" i="18"/>
  <c r="Y115" i="18"/>
  <c r="Z115" i="18" s="1"/>
  <c r="X115" i="18"/>
  <c r="Y114" i="18"/>
  <c r="Z114" i="18" s="1"/>
  <c r="X114" i="18"/>
  <c r="Y113" i="18"/>
  <c r="Z113" i="18" s="1"/>
  <c r="X113" i="18"/>
  <c r="Y112" i="18"/>
  <c r="Z112" i="18" s="1"/>
  <c r="X112" i="18"/>
  <c r="Y111" i="18"/>
  <c r="Z111" i="18" s="1"/>
  <c r="X111" i="18"/>
  <c r="Y110" i="18"/>
  <c r="Z110" i="18" s="1"/>
  <c r="X110" i="18"/>
  <c r="Y109" i="18"/>
  <c r="Z109" i="18" s="1"/>
  <c r="X109" i="18"/>
  <c r="Y108" i="18"/>
  <c r="Z108" i="18" s="1"/>
  <c r="X108" i="18"/>
  <c r="Y107" i="18"/>
  <c r="Z107" i="18" s="1"/>
  <c r="X107" i="18"/>
  <c r="Y106" i="18"/>
  <c r="Z106" i="18" s="1"/>
  <c r="X106" i="18"/>
  <c r="Y105" i="18"/>
  <c r="Z105" i="18" s="1"/>
  <c r="X105" i="18"/>
  <c r="Y104" i="18"/>
  <c r="Z104" i="18" s="1"/>
  <c r="X104" i="18"/>
  <c r="Y103" i="18"/>
  <c r="Z103" i="18" s="1"/>
  <c r="X103" i="18"/>
  <c r="Y102" i="18"/>
  <c r="Z102" i="18" s="1"/>
  <c r="X102" i="18"/>
  <c r="Y101" i="18"/>
  <c r="Z101" i="18" s="1"/>
  <c r="X101" i="18"/>
  <c r="Y100" i="18"/>
  <c r="Z100" i="18" s="1"/>
  <c r="X100" i="18"/>
  <c r="Y99" i="18"/>
  <c r="Z99" i="18" s="1"/>
  <c r="X99" i="18"/>
  <c r="Y98" i="18"/>
  <c r="Z98" i="18" s="1"/>
  <c r="X98" i="18"/>
  <c r="Y97" i="18"/>
  <c r="Z97" i="18" s="1"/>
  <c r="X97" i="18"/>
  <c r="Y96" i="18"/>
  <c r="Z96" i="18" s="1"/>
  <c r="X96" i="18"/>
  <c r="Y95" i="18"/>
  <c r="Z95" i="18" s="1"/>
  <c r="X95" i="18"/>
  <c r="Y94" i="18"/>
  <c r="Z94" i="18" s="1"/>
  <c r="X94" i="18"/>
  <c r="Y93" i="18"/>
  <c r="Z93" i="18" s="1"/>
  <c r="X93" i="18"/>
  <c r="Y92" i="18"/>
  <c r="Z92" i="18" s="1"/>
  <c r="X92" i="18"/>
  <c r="Y91" i="18"/>
  <c r="Z91" i="18" s="1"/>
  <c r="X91" i="18"/>
  <c r="Y90" i="18"/>
  <c r="Z90" i="18" s="1"/>
  <c r="X90" i="18"/>
  <c r="Y89" i="18"/>
  <c r="Z89" i="18" s="1"/>
  <c r="X89" i="18"/>
  <c r="Y88" i="18"/>
  <c r="Z88" i="18" s="1"/>
  <c r="X88" i="18"/>
  <c r="Y87" i="18"/>
  <c r="Z87" i="18" s="1"/>
  <c r="X87" i="18"/>
  <c r="Y86" i="18"/>
  <c r="Z86" i="18" s="1"/>
  <c r="X86" i="18"/>
  <c r="Y85" i="18"/>
  <c r="Z85" i="18" s="1"/>
  <c r="X85" i="18"/>
  <c r="Y84" i="18"/>
  <c r="Z84" i="18" s="1"/>
  <c r="X84" i="18"/>
  <c r="Y83" i="18"/>
  <c r="Z83" i="18" s="1"/>
  <c r="X83" i="18"/>
  <c r="Y82" i="18"/>
  <c r="Z82" i="18" s="1"/>
  <c r="X82" i="18"/>
  <c r="Y81" i="18"/>
  <c r="Z81" i="18" s="1"/>
  <c r="X81" i="18"/>
  <c r="Y80" i="18"/>
  <c r="Z80" i="18" s="1"/>
  <c r="X80" i="18"/>
  <c r="Y79" i="18"/>
  <c r="Z79" i="18" s="1"/>
  <c r="X79" i="18"/>
  <c r="Y78" i="18"/>
  <c r="Z78" i="18" s="1"/>
  <c r="X78" i="18"/>
  <c r="Y77" i="18"/>
  <c r="Z77" i="18" s="1"/>
  <c r="X77" i="18"/>
  <c r="Y76" i="18"/>
  <c r="Z76" i="18" s="1"/>
  <c r="X76" i="18"/>
  <c r="Z75" i="18"/>
  <c r="Y75" i="18"/>
  <c r="X75" i="18"/>
  <c r="Y74" i="18"/>
  <c r="Z74" i="18" s="1"/>
  <c r="X74" i="18"/>
  <c r="Y73" i="18"/>
  <c r="Z73" i="18" s="1"/>
  <c r="X73" i="18"/>
  <c r="Y72" i="18"/>
  <c r="Z72" i="18" s="1"/>
  <c r="X72" i="18"/>
  <c r="Y71" i="18"/>
  <c r="Z71" i="18" s="1"/>
  <c r="X71" i="18"/>
  <c r="Y70" i="18"/>
  <c r="Z70" i="18" s="1"/>
  <c r="X70" i="18"/>
  <c r="Y69" i="18"/>
  <c r="Z69" i="18" s="1"/>
  <c r="X69" i="18"/>
  <c r="Y68" i="18"/>
  <c r="Z68" i="18" s="1"/>
  <c r="X68" i="18"/>
  <c r="Y67" i="18"/>
  <c r="Z67" i="18" s="1"/>
  <c r="X67" i="18"/>
  <c r="Y66" i="18"/>
  <c r="Z66" i="18" s="1"/>
  <c r="X66" i="18"/>
  <c r="Y65" i="18"/>
  <c r="Z65" i="18" s="1"/>
  <c r="X65" i="18"/>
  <c r="Y64" i="18"/>
  <c r="Z64" i="18" s="1"/>
  <c r="X64" i="18"/>
  <c r="Y63" i="18"/>
  <c r="Z63" i="18" s="1"/>
  <c r="X63" i="18"/>
  <c r="Y62" i="18"/>
  <c r="Z62" i="18" s="1"/>
  <c r="X62" i="18"/>
  <c r="Y61" i="18"/>
  <c r="Z61" i="18" s="1"/>
  <c r="X61" i="18"/>
  <c r="Y60" i="18"/>
  <c r="Z60" i="18" s="1"/>
  <c r="X60" i="18"/>
  <c r="Y59" i="18"/>
  <c r="Z59" i="18" s="1"/>
  <c r="X59" i="18"/>
  <c r="Y58" i="18"/>
  <c r="Z58" i="18" s="1"/>
  <c r="X58" i="18"/>
  <c r="Y57" i="18"/>
  <c r="Z57" i="18" s="1"/>
  <c r="X57" i="18"/>
  <c r="Y56" i="18"/>
  <c r="Z56" i="18" s="1"/>
  <c r="X56" i="18"/>
  <c r="Y55" i="18"/>
  <c r="Z55" i="18" s="1"/>
  <c r="X55" i="18"/>
  <c r="Y54" i="18"/>
  <c r="Z54" i="18" s="1"/>
  <c r="X54" i="18"/>
  <c r="Y53" i="18"/>
  <c r="Z53" i="18" s="1"/>
  <c r="X53" i="18"/>
  <c r="Y52" i="18"/>
  <c r="Z52" i="18" s="1"/>
  <c r="X52" i="18"/>
  <c r="Y51" i="18"/>
  <c r="Z51" i="18" s="1"/>
  <c r="X51" i="18"/>
  <c r="Y50" i="18"/>
  <c r="Z50" i="18" s="1"/>
  <c r="X50" i="18"/>
  <c r="Y49" i="18"/>
  <c r="Z49" i="18" s="1"/>
  <c r="X49" i="18"/>
  <c r="Y48" i="18"/>
  <c r="Z48" i="18" s="1"/>
  <c r="X48" i="18"/>
  <c r="Y47" i="18"/>
  <c r="Z47" i="18" s="1"/>
  <c r="X47" i="18"/>
  <c r="Y46" i="18"/>
  <c r="Z46" i="18" s="1"/>
  <c r="X46" i="18"/>
  <c r="Y45" i="18"/>
  <c r="Z45" i="18" s="1"/>
  <c r="X45" i="18"/>
  <c r="Y44" i="18"/>
  <c r="Z44" i="18" s="1"/>
  <c r="X44" i="18"/>
  <c r="Y43" i="18"/>
  <c r="Z43" i="18" s="1"/>
  <c r="X43" i="18"/>
  <c r="Y42" i="18"/>
  <c r="Z42" i="18" s="1"/>
  <c r="X42" i="18"/>
  <c r="Y41" i="18"/>
  <c r="Z41" i="18" s="1"/>
  <c r="X41" i="18"/>
  <c r="Y40" i="18"/>
  <c r="Z40" i="18" s="1"/>
  <c r="X40" i="18"/>
  <c r="Y39" i="18"/>
  <c r="Z39" i="18" s="1"/>
  <c r="X39" i="18"/>
  <c r="Y38" i="18"/>
  <c r="Z38" i="18" s="1"/>
  <c r="X38" i="18"/>
  <c r="Y37" i="18"/>
  <c r="Z37" i="18" s="1"/>
  <c r="X37" i="18"/>
  <c r="Y36" i="18"/>
  <c r="Z36" i="18" s="1"/>
  <c r="X36" i="18"/>
  <c r="Y35" i="18"/>
  <c r="Z35" i="18" s="1"/>
  <c r="X35" i="18"/>
  <c r="Y34" i="18"/>
  <c r="Z34" i="18" s="1"/>
  <c r="X34" i="18"/>
  <c r="Y33" i="18"/>
  <c r="Z33" i="18" s="1"/>
  <c r="X33" i="18"/>
  <c r="Y32" i="18"/>
  <c r="Z32" i="18" s="1"/>
  <c r="X32" i="18"/>
  <c r="Y31" i="18"/>
  <c r="Z31" i="18" s="1"/>
  <c r="X31" i="18"/>
  <c r="Y30" i="18"/>
  <c r="Z30" i="18" s="1"/>
  <c r="X30" i="18"/>
  <c r="Y29" i="18"/>
  <c r="Z29" i="18" s="1"/>
  <c r="X29" i="18"/>
  <c r="Y28" i="18"/>
  <c r="Z28" i="18" s="1"/>
  <c r="X28" i="18"/>
  <c r="Y27" i="18"/>
  <c r="Z27" i="18" s="1"/>
  <c r="X27" i="18"/>
  <c r="Y26" i="18"/>
  <c r="Z26" i="18" s="1"/>
  <c r="X26" i="18"/>
  <c r="Y25" i="18"/>
  <c r="Z25" i="18" s="1"/>
  <c r="X25" i="18"/>
  <c r="Y24" i="18"/>
  <c r="Z24" i="18" s="1"/>
  <c r="X24" i="18"/>
  <c r="Y23" i="18"/>
  <c r="Z23" i="18" s="1"/>
  <c r="X23" i="18"/>
  <c r="Y22" i="18"/>
  <c r="Z22" i="18" s="1"/>
  <c r="X22" i="18"/>
  <c r="Y21" i="18"/>
  <c r="Z21" i="18" s="1"/>
  <c r="X21" i="18"/>
  <c r="Y20" i="18"/>
  <c r="Z20" i="18" s="1"/>
  <c r="X20" i="18"/>
  <c r="Y19" i="18"/>
  <c r="Z19" i="18" s="1"/>
  <c r="X19" i="18"/>
  <c r="Y18" i="18"/>
  <c r="Z18" i="18" s="1"/>
  <c r="X18" i="18"/>
  <c r="Y17" i="18"/>
  <c r="Z17" i="18" s="1"/>
  <c r="X17" i="18"/>
  <c r="Y16" i="18"/>
  <c r="Z16" i="18" s="1"/>
  <c r="X16" i="18"/>
  <c r="Y15" i="18"/>
  <c r="Z15" i="18" s="1"/>
  <c r="X15" i="18"/>
  <c r="Y14" i="18"/>
  <c r="Z14" i="18" s="1"/>
  <c r="X14" i="18"/>
  <c r="Y13" i="18"/>
  <c r="Z13" i="18" s="1"/>
  <c r="X13" i="18"/>
  <c r="Y12" i="18"/>
  <c r="Z12" i="18" s="1"/>
  <c r="X12" i="18"/>
  <c r="Y11" i="18"/>
  <c r="Z11" i="18" s="1"/>
  <c r="X11" i="18"/>
  <c r="Y10" i="18"/>
  <c r="Z10" i="18" s="1"/>
  <c r="X10" i="18"/>
  <c r="Y9" i="18"/>
  <c r="Z9" i="18" s="1"/>
  <c r="X9" i="18"/>
  <c r="Y8" i="18"/>
  <c r="Z8" i="18" s="1"/>
  <c r="X8" i="18"/>
  <c r="Y7" i="18"/>
  <c r="Z7" i="18" s="1"/>
  <c r="X7" i="18"/>
  <c r="Y6" i="18"/>
  <c r="Z6" i="18" s="1"/>
  <c r="X6" i="18"/>
  <c r="Y5" i="18"/>
  <c r="Z5" i="18" s="1"/>
  <c r="X5" i="18"/>
  <c r="Y4" i="18"/>
  <c r="Z4" i="18" s="1"/>
  <c r="X4" i="18"/>
  <c r="AA41" i="18" l="1"/>
  <c r="AA127" i="18"/>
  <c r="AA208" i="18"/>
  <c r="AA456" i="18"/>
  <c r="AA162" i="18"/>
  <c r="AA395" i="18"/>
  <c r="AA310" i="18"/>
  <c r="AA490" i="18"/>
  <c r="AA84" i="18"/>
  <c r="AA259" i="18"/>
  <c r="H407" i="16"/>
  <c r="H763" i="12"/>
  <c r="H446" i="17"/>
  <c r="AC2" i="17"/>
  <c r="AC4" i="17"/>
  <c r="AC3" i="17"/>
  <c r="Y444" i="17"/>
  <c r="Z444" i="17" s="1"/>
  <c r="X444" i="17"/>
  <c r="Y442" i="17"/>
  <c r="Z442" i="17" s="1"/>
  <c r="X442" i="17"/>
  <c r="Y441" i="17"/>
  <c r="Z441" i="17" s="1"/>
  <c r="X441" i="17"/>
  <c r="Y440" i="17"/>
  <c r="Z440" i="17" s="1"/>
  <c r="X440" i="17"/>
  <c r="Y439" i="17"/>
  <c r="Z439" i="17" s="1"/>
  <c r="X439" i="17"/>
  <c r="Y438" i="17"/>
  <c r="Z438" i="17" s="1"/>
  <c r="X438" i="17"/>
  <c r="Y437" i="17"/>
  <c r="Z437" i="17" s="1"/>
  <c r="X437" i="17"/>
  <c r="Y436" i="17"/>
  <c r="Z436" i="17" s="1"/>
  <c r="X436" i="17"/>
  <c r="Y435" i="17"/>
  <c r="Z435" i="17" s="1"/>
  <c r="X435" i="17"/>
  <c r="Y434" i="17"/>
  <c r="Z434" i="17" s="1"/>
  <c r="X434" i="17"/>
  <c r="Y433" i="17"/>
  <c r="Z433" i="17" s="1"/>
  <c r="X433" i="17"/>
  <c r="Y432" i="17"/>
  <c r="Z432" i="17" s="1"/>
  <c r="X432" i="17"/>
  <c r="Y431" i="17"/>
  <c r="Z431" i="17" s="1"/>
  <c r="X431" i="17"/>
  <c r="Y430" i="17"/>
  <c r="Z430" i="17" s="1"/>
  <c r="X430" i="17"/>
  <c r="Y429" i="17"/>
  <c r="Z429" i="17" s="1"/>
  <c r="X429" i="17"/>
  <c r="Y428" i="17"/>
  <c r="Z428" i="17" s="1"/>
  <c r="X428" i="17"/>
  <c r="Y427" i="17"/>
  <c r="Z427" i="17" s="1"/>
  <c r="X427" i="17"/>
  <c r="Y426" i="17"/>
  <c r="Z426" i="17" s="1"/>
  <c r="X426" i="17"/>
  <c r="Y425" i="17"/>
  <c r="Z425" i="17" s="1"/>
  <c r="X425" i="17"/>
  <c r="Y424" i="17"/>
  <c r="Z424" i="17" s="1"/>
  <c r="X424" i="17"/>
  <c r="Y423" i="17"/>
  <c r="Z423" i="17" s="1"/>
  <c r="X423" i="17"/>
  <c r="Y422" i="17"/>
  <c r="Z422" i="17" s="1"/>
  <c r="X422" i="17"/>
  <c r="Y421" i="17"/>
  <c r="Z421" i="17" s="1"/>
  <c r="X421" i="17"/>
  <c r="Y420" i="17"/>
  <c r="Z420" i="17" s="1"/>
  <c r="X420" i="17"/>
  <c r="Y419" i="17"/>
  <c r="Z419" i="17" s="1"/>
  <c r="X419" i="17"/>
  <c r="Y418" i="17"/>
  <c r="Z418" i="17" s="1"/>
  <c r="X418" i="17"/>
  <c r="Y417" i="17"/>
  <c r="Z417" i="17" s="1"/>
  <c r="X417" i="17"/>
  <c r="Y416" i="17"/>
  <c r="Z416" i="17" s="1"/>
  <c r="X416" i="17"/>
  <c r="Y415" i="17"/>
  <c r="Z415" i="17" s="1"/>
  <c r="X415" i="17"/>
  <c r="Y414" i="17"/>
  <c r="Z414" i="17" s="1"/>
  <c r="X414" i="17"/>
  <c r="Y413" i="17"/>
  <c r="Z413" i="17" s="1"/>
  <c r="X413" i="17"/>
  <c r="Y412" i="17"/>
  <c r="Z412" i="17" s="1"/>
  <c r="X412" i="17"/>
  <c r="Y411" i="17"/>
  <c r="Z411" i="17" s="1"/>
  <c r="X411" i="17"/>
  <c r="Y410" i="17"/>
  <c r="Z410" i="17" s="1"/>
  <c r="X410" i="17"/>
  <c r="Y443" i="17"/>
  <c r="Z443" i="17" s="1"/>
  <c r="X443" i="17"/>
  <c r="Y409" i="17"/>
  <c r="Z409" i="17" s="1"/>
  <c r="X409" i="17"/>
  <c r="Y406" i="17"/>
  <c r="Z406" i="17" s="1"/>
  <c r="X406" i="17"/>
  <c r="Y405" i="17"/>
  <c r="Z405" i="17" s="1"/>
  <c r="X405" i="17"/>
  <c r="Y404" i="17"/>
  <c r="Z404" i="17" s="1"/>
  <c r="X404" i="17"/>
  <c r="Y403" i="17"/>
  <c r="Z403" i="17" s="1"/>
  <c r="X403" i="17"/>
  <c r="Y402" i="17"/>
  <c r="Z402" i="17" s="1"/>
  <c r="X402" i="17"/>
  <c r="Y401" i="17"/>
  <c r="Z401" i="17" s="1"/>
  <c r="X401" i="17"/>
  <c r="Y400" i="17"/>
  <c r="Z400" i="17" s="1"/>
  <c r="X400" i="17"/>
  <c r="Y399" i="17"/>
  <c r="Z399" i="17" s="1"/>
  <c r="X399" i="17"/>
  <c r="Y398" i="17"/>
  <c r="Z398" i="17" s="1"/>
  <c r="X398" i="17"/>
  <c r="Y397" i="17"/>
  <c r="Z397" i="17" s="1"/>
  <c r="X397" i="17"/>
  <c r="Y396" i="17"/>
  <c r="Z396" i="17" s="1"/>
  <c r="X396" i="17"/>
  <c r="Y395" i="17"/>
  <c r="Z395" i="17" s="1"/>
  <c r="X395" i="17"/>
  <c r="Y394" i="17"/>
  <c r="Z394" i="17" s="1"/>
  <c r="X394" i="17"/>
  <c r="Y393" i="17"/>
  <c r="Z393" i="17" s="1"/>
  <c r="X393" i="17"/>
  <c r="Y392" i="17"/>
  <c r="Z392" i="17" s="1"/>
  <c r="X392" i="17"/>
  <c r="Y391" i="17"/>
  <c r="Z391" i="17" s="1"/>
  <c r="X391" i="17"/>
  <c r="Y390" i="17"/>
  <c r="Z390" i="17" s="1"/>
  <c r="X390" i="17"/>
  <c r="Y389" i="17"/>
  <c r="Z389" i="17" s="1"/>
  <c r="X389" i="17"/>
  <c r="Y388" i="17"/>
  <c r="Z388" i="17" s="1"/>
  <c r="X388" i="17"/>
  <c r="Y387" i="17"/>
  <c r="Z387" i="17" s="1"/>
  <c r="X387" i="17"/>
  <c r="Y386" i="17"/>
  <c r="Z386" i="17" s="1"/>
  <c r="X386" i="17"/>
  <c r="Y385" i="17"/>
  <c r="Z385" i="17" s="1"/>
  <c r="X385" i="17"/>
  <c r="Y384" i="17"/>
  <c r="Z384" i="17" s="1"/>
  <c r="X384" i="17"/>
  <c r="Y408" i="17"/>
  <c r="Z408" i="17" s="1"/>
  <c r="X408" i="17"/>
  <c r="Y380" i="17"/>
  <c r="Z380" i="17" s="1"/>
  <c r="X380" i="17"/>
  <c r="Y407" i="17"/>
  <c r="Z407" i="17" s="1"/>
  <c r="X407" i="17"/>
  <c r="Y379" i="17"/>
  <c r="Z379" i="17" s="1"/>
  <c r="X379" i="17"/>
  <c r="Y378" i="17"/>
  <c r="Z378" i="17" s="1"/>
  <c r="X378" i="17"/>
  <c r="Y377" i="17"/>
  <c r="Z377" i="17" s="1"/>
  <c r="X377" i="17"/>
  <c r="Y376" i="17"/>
  <c r="Z376" i="17" s="1"/>
  <c r="X376" i="17"/>
  <c r="Y375" i="17"/>
  <c r="Z375" i="17" s="1"/>
  <c r="X375" i="17"/>
  <c r="Y374" i="17"/>
  <c r="Z374" i="17" s="1"/>
  <c r="X374" i="17"/>
  <c r="Y373" i="17"/>
  <c r="Z373" i="17" s="1"/>
  <c r="X373" i="17"/>
  <c r="Y372" i="17"/>
  <c r="Z372" i="17" s="1"/>
  <c r="X372" i="17"/>
  <c r="Y371" i="17"/>
  <c r="Z371" i="17" s="1"/>
  <c r="X371" i="17"/>
  <c r="Y370" i="17"/>
  <c r="Z370" i="17" s="1"/>
  <c r="X370" i="17"/>
  <c r="Y369" i="17"/>
  <c r="Z369" i="17" s="1"/>
  <c r="X369" i="17"/>
  <c r="Y368" i="17"/>
  <c r="Z368" i="17" s="1"/>
  <c r="X368" i="17"/>
  <c r="Y367" i="17"/>
  <c r="Z367" i="17" s="1"/>
  <c r="X367" i="17"/>
  <c r="Y366" i="17"/>
  <c r="Z366" i="17" s="1"/>
  <c r="X366" i="17"/>
  <c r="Y365" i="17"/>
  <c r="Z365" i="17" s="1"/>
  <c r="X365" i="17"/>
  <c r="Y364" i="17"/>
  <c r="Z364" i="17" s="1"/>
  <c r="X364" i="17"/>
  <c r="Y363" i="17"/>
  <c r="Z363" i="17" s="1"/>
  <c r="X363" i="17"/>
  <c r="Y362" i="17"/>
  <c r="Z362" i="17" s="1"/>
  <c r="X362" i="17"/>
  <c r="Y361" i="17"/>
  <c r="Z361" i="17" s="1"/>
  <c r="X361" i="17"/>
  <c r="Y383" i="17"/>
  <c r="Z383" i="17" s="1"/>
  <c r="X383" i="17"/>
  <c r="Y354" i="17"/>
  <c r="Z354" i="17" s="1"/>
  <c r="X354" i="17"/>
  <c r="Y382" i="17"/>
  <c r="Z382" i="17" s="1"/>
  <c r="X382" i="17"/>
  <c r="Y381" i="17"/>
  <c r="Z381" i="17" s="1"/>
  <c r="X381" i="17"/>
  <c r="Y353" i="17"/>
  <c r="Z353" i="17" s="1"/>
  <c r="X353" i="17"/>
  <c r="Y352" i="17"/>
  <c r="Z352" i="17" s="1"/>
  <c r="X352" i="17"/>
  <c r="Y351" i="17"/>
  <c r="Z351" i="17" s="1"/>
  <c r="X351" i="17"/>
  <c r="Y350" i="17"/>
  <c r="Z350" i="17" s="1"/>
  <c r="X350" i="17"/>
  <c r="Y349" i="17"/>
  <c r="Z349" i="17" s="1"/>
  <c r="X349" i="17"/>
  <c r="Y348" i="17"/>
  <c r="Z348" i="17" s="1"/>
  <c r="X348" i="17"/>
  <c r="Y347" i="17"/>
  <c r="Z347" i="17" s="1"/>
  <c r="X347" i="17"/>
  <c r="Y346" i="17"/>
  <c r="Z346" i="17" s="1"/>
  <c r="X346" i="17"/>
  <c r="Y345" i="17"/>
  <c r="Z345" i="17" s="1"/>
  <c r="X345" i="17"/>
  <c r="Y344" i="17"/>
  <c r="Z344" i="17" s="1"/>
  <c r="X344" i="17"/>
  <c r="Y343" i="17"/>
  <c r="Z343" i="17" s="1"/>
  <c r="X343" i="17"/>
  <c r="Y342" i="17"/>
  <c r="Z342" i="17" s="1"/>
  <c r="X342" i="17"/>
  <c r="Y341" i="17"/>
  <c r="Z341" i="17" s="1"/>
  <c r="X341" i="17"/>
  <c r="Y340" i="17"/>
  <c r="Z340" i="17" s="1"/>
  <c r="X340" i="17"/>
  <c r="Y339" i="17"/>
  <c r="Z339" i="17" s="1"/>
  <c r="X339" i="17"/>
  <c r="Y338" i="17"/>
  <c r="Z338" i="17" s="1"/>
  <c r="X338" i="17"/>
  <c r="Y337" i="17"/>
  <c r="Z337" i="17" s="1"/>
  <c r="X337" i="17"/>
  <c r="Y336" i="17"/>
  <c r="Z336" i="17" s="1"/>
  <c r="X336" i="17"/>
  <c r="Y335" i="17"/>
  <c r="Z335" i="17" s="1"/>
  <c r="X335" i="17"/>
  <c r="Y334" i="17"/>
  <c r="Z334" i="17" s="1"/>
  <c r="X334" i="17"/>
  <c r="Y333" i="17"/>
  <c r="Z333" i="17" s="1"/>
  <c r="X333" i="17"/>
  <c r="Y332" i="17"/>
  <c r="Z332" i="17" s="1"/>
  <c r="X332" i="17"/>
  <c r="Y331" i="17"/>
  <c r="Z331" i="17" s="1"/>
  <c r="X331" i="17"/>
  <c r="Y330" i="17"/>
  <c r="Z330" i="17" s="1"/>
  <c r="X330" i="17"/>
  <c r="Y329" i="17"/>
  <c r="Z329" i="17" s="1"/>
  <c r="X329" i="17"/>
  <c r="Y328" i="17"/>
  <c r="Z328" i="17" s="1"/>
  <c r="X328" i="17"/>
  <c r="Y327" i="17"/>
  <c r="Z327" i="17" s="1"/>
  <c r="X327" i="17"/>
  <c r="Y357" i="17"/>
  <c r="Z357" i="17" s="1"/>
  <c r="X357" i="17"/>
  <c r="Y326" i="17"/>
  <c r="Z326" i="17" s="1"/>
  <c r="X326" i="17"/>
  <c r="Y356" i="17"/>
  <c r="Z356" i="17" s="1"/>
  <c r="X356" i="17"/>
  <c r="Y325" i="17"/>
  <c r="Z325" i="17" s="1"/>
  <c r="X325" i="17"/>
  <c r="Y324" i="17"/>
  <c r="Z324" i="17" s="1"/>
  <c r="X324" i="17"/>
  <c r="Y323" i="17"/>
  <c r="Z323" i="17" s="1"/>
  <c r="X323" i="17"/>
  <c r="Y322" i="17"/>
  <c r="Z322" i="17" s="1"/>
  <c r="X322" i="17"/>
  <c r="Y321" i="17"/>
  <c r="Z321" i="17" s="1"/>
  <c r="X321" i="17"/>
  <c r="Y320" i="17"/>
  <c r="Z320" i="17" s="1"/>
  <c r="X320" i="17"/>
  <c r="Y319" i="17"/>
  <c r="Z319" i="17" s="1"/>
  <c r="X319" i="17"/>
  <c r="Y318" i="17"/>
  <c r="Z318" i="17" s="1"/>
  <c r="X318" i="17"/>
  <c r="X317" i="17"/>
  <c r="X316" i="17"/>
  <c r="Y315" i="17"/>
  <c r="Z315" i="17" s="1"/>
  <c r="X315" i="17"/>
  <c r="Y314" i="17"/>
  <c r="Z314" i="17" s="1"/>
  <c r="X314" i="17"/>
  <c r="Y355" i="17"/>
  <c r="Z355" i="17" s="1"/>
  <c r="X355" i="17"/>
  <c r="Y313" i="17"/>
  <c r="Z313" i="17" s="1"/>
  <c r="X313" i="17"/>
  <c r="Y312" i="17"/>
  <c r="Z312" i="17" s="1"/>
  <c r="X312" i="17"/>
  <c r="Y360" i="17"/>
  <c r="Z360" i="17" s="1"/>
  <c r="X360" i="17"/>
  <c r="Y311" i="17"/>
  <c r="Z311" i="17" s="1"/>
  <c r="X311" i="17"/>
  <c r="Y359" i="17"/>
  <c r="Z359" i="17" s="1"/>
  <c r="X359" i="17"/>
  <c r="Y358" i="17"/>
  <c r="Z358" i="17" s="1"/>
  <c r="X358" i="17"/>
  <c r="Y309" i="17"/>
  <c r="Z309" i="17" s="1"/>
  <c r="X309" i="17"/>
  <c r="Y308" i="17"/>
  <c r="Z308" i="17" s="1"/>
  <c r="X308" i="17"/>
  <c r="Y307" i="17"/>
  <c r="Z307" i="17" s="1"/>
  <c r="X307" i="17"/>
  <c r="Y306" i="17"/>
  <c r="Z306" i="17" s="1"/>
  <c r="X306" i="17"/>
  <c r="Y305" i="17"/>
  <c r="Z305" i="17" s="1"/>
  <c r="X305" i="17"/>
  <c r="Y304" i="17"/>
  <c r="Z304" i="17" s="1"/>
  <c r="X304" i="17"/>
  <c r="Y303" i="17"/>
  <c r="Z303" i="17" s="1"/>
  <c r="X303" i="17"/>
  <c r="Y302" i="17"/>
  <c r="Z302" i="17" s="1"/>
  <c r="X302" i="17"/>
  <c r="Y301" i="17"/>
  <c r="Z301" i="17" s="1"/>
  <c r="X301" i="17"/>
  <c r="Y300" i="17"/>
  <c r="Z300" i="17" s="1"/>
  <c r="X300" i="17"/>
  <c r="Y299" i="17"/>
  <c r="Z299" i="17" s="1"/>
  <c r="X299" i="17"/>
  <c r="Y298" i="17"/>
  <c r="Z298" i="17" s="1"/>
  <c r="X298" i="17"/>
  <c r="Y297" i="17"/>
  <c r="Z297" i="17" s="1"/>
  <c r="X297" i="17"/>
  <c r="Y296" i="17"/>
  <c r="Z296" i="17" s="1"/>
  <c r="X296" i="17"/>
  <c r="Y295" i="17"/>
  <c r="Z295" i="17" s="1"/>
  <c r="X295" i="17"/>
  <c r="Y294" i="17"/>
  <c r="Z294" i="17" s="1"/>
  <c r="X294" i="17"/>
  <c r="Y293" i="17"/>
  <c r="Z293" i="17" s="1"/>
  <c r="X293" i="17"/>
  <c r="Y292" i="17"/>
  <c r="Z292" i="17" s="1"/>
  <c r="X292" i="17"/>
  <c r="Y291" i="17"/>
  <c r="Z291" i="17" s="1"/>
  <c r="X291" i="17"/>
  <c r="Y290" i="17"/>
  <c r="Z290" i="17" s="1"/>
  <c r="X290" i="17"/>
  <c r="Y289" i="17"/>
  <c r="Z289" i="17" s="1"/>
  <c r="X289" i="17"/>
  <c r="Y288" i="17"/>
  <c r="Z288" i="17" s="1"/>
  <c r="X288" i="17"/>
  <c r="Y287" i="17"/>
  <c r="Z287" i="17" s="1"/>
  <c r="X287" i="17"/>
  <c r="Y286" i="17"/>
  <c r="Z286" i="17" s="1"/>
  <c r="X286" i="17"/>
  <c r="Y285" i="17"/>
  <c r="Z285" i="17" s="1"/>
  <c r="X285" i="17"/>
  <c r="Y284" i="17"/>
  <c r="Z284" i="17" s="1"/>
  <c r="X284" i="17"/>
  <c r="Y283" i="17"/>
  <c r="Z283" i="17" s="1"/>
  <c r="X283" i="17"/>
  <c r="Y282" i="17"/>
  <c r="Z282" i="17" s="1"/>
  <c r="X282" i="17"/>
  <c r="Y281" i="17"/>
  <c r="Z281" i="17" s="1"/>
  <c r="X281" i="17"/>
  <c r="Y280" i="17"/>
  <c r="Z280" i="17" s="1"/>
  <c r="X280" i="17"/>
  <c r="Y279" i="17"/>
  <c r="Z279" i="17" s="1"/>
  <c r="X279" i="17"/>
  <c r="Y278" i="17"/>
  <c r="Z278" i="17" s="1"/>
  <c r="X278" i="17"/>
  <c r="Y277" i="17"/>
  <c r="Z277" i="17" s="1"/>
  <c r="X277" i="17"/>
  <c r="Y310" i="17"/>
  <c r="Z310" i="17" s="1"/>
  <c r="X310" i="17"/>
  <c r="Y276" i="17"/>
  <c r="Z276" i="17" s="1"/>
  <c r="X276" i="17"/>
  <c r="Y275" i="17"/>
  <c r="Z275" i="17" s="1"/>
  <c r="X275" i="17"/>
  <c r="Y274" i="17"/>
  <c r="Z274" i="17" s="1"/>
  <c r="X274" i="17"/>
  <c r="Y273" i="17"/>
  <c r="Z273" i="17" s="1"/>
  <c r="X273" i="17"/>
  <c r="Y272" i="17"/>
  <c r="Z272" i="17" s="1"/>
  <c r="X272" i="17"/>
  <c r="Y271" i="17"/>
  <c r="Z271" i="17" s="1"/>
  <c r="X271" i="17"/>
  <c r="Y270" i="17"/>
  <c r="Z270" i="17" s="1"/>
  <c r="X270" i="17"/>
  <c r="Y269" i="17"/>
  <c r="Z269" i="17" s="1"/>
  <c r="X269" i="17"/>
  <c r="Y268" i="17"/>
  <c r="Z268" i="17" s="1"/>
  <c r="X268" i="17"/>
  <c r="Y267" i="17"/>
  <c r="Z267" i="17" s="1"/>
  <c r="X267" i="17"/>
  <c r="Y266" i="17"/>
  <c r="Z266" i="17" s="1"/>
  <c r="X266" i="17"/>
  <c r="Y265" i="17"/>
  <c r="Z265" i="17" s="1"/>
  <c r="X265" i="17"/>
  <c r="Y264" i="17"/>
  <c r="Z264" i="17" s="1"/>
  <c r="X264" i="17"/>
  <c r="Y263" i="17"/>
  <c r="Z263" i="17" s="1"/>
  <c r="X263" i="17"/>
  <c r="Y262" i="17"/>
  <c r="Z262" i="17" s="1"/>
  <c r="X262" i="17"/>
  <c r="Y261" i="17"/>
  <c r="Z261" i="17" s="1"/>
  <c r="X261" i="17"/>
  <c r="Y260" i="17"/>
  <c r="Z260" i="17" s="1"/>
  <c r="X260" i="17"/>
  <c r="Y259" i="17"/>
  <c r="Z259" i="17" s="1"/>
  <c r="X259" i="17"/>
  <c r="Y258" i="17"/>
  <c r="Z258" i="17" s="1"/>
  <c r="X258" i="17"/>
  <c r="Y257" i="17"/>
  <c r="Z257" i="17" s="1"/>
  <c r="X257" i="17"/>
  <c r="Y256" i="17"/>
  <c r="Z256" i="17" s="1"/>
  <c r="X256" i="17"/>
  <c r="Y255" i="17"/>
  <c r="Z255" i="17" s="1"/>
  <c r="X255" i="17"/>
  <c r="Y254" i="17"/>
  <c r="Z254" i="17" s="1"/>
  <c r="X254" i="17"/>
  <c r="Y253" i="17"/>
  <c r="Z253" i="17" s="1"/>
  <c r="X253" i="17"/>
  <c r="Y252" i="17"/>
  <c r="Z252" i="17" s="1"/>
  <c r="X252" i="17"/>
  <c r="Y251" i="17"/>
  <c r="Z251" i="17" s="1"/>
  <c r="X251" i="17"/>
  <c r="Y250" i="17"/>
  <c r="Z250" i="17" s="1"/>
  <c r="X250" i="17"/>
  <c r="Y249" i="17"/>
  <c r="Z249" i="17" s="1"/>
  <c r="X249" i="17"/>
  <c r="Y248" i="17"/>
  <c r="Z248" i="17" s="1"/>
  <c r="X248" i="17"/>
  <c r="Y247" i="17"/>
  <c r="Z247" i="17" s="1"/>
  <c r="X247" i="17"/>
  <c r="Y246" i="17"/>
  <c r="Z246" i="17" s="1"/>
  <c r="X246" i="17"/>
  <c r="Y245" i="17"/>
  <c r="Z245" i="17" s="1"/>
  <c r="X245" i="17"/>
  <c r="Y244" i="17"/>
  <c r="Z244" i="17" s="1"/>
  <c r="X244" i="17"/>
  <c r="Y243" i="17"/>
  <c r="Z243" i="17" s="1"/>
  <c r="X243" i="17"/>
  <c r="Y242" i="17"/>
  <c r="Z242" i="17" s="1"/>
  <c r="X242" i="17"/>
  <c r="Y241" i="17"/>
  <c r="Z241" i="17" s="1"/>
  <c r="X241" i="17"/>
  <c r="Y240" i="17"/>
  <c r="Z240" i="17" s="1"/>
  <c r="X240" i="17"/>
  <c r="Y235" i="17"/>
  <c r="Z235" i="17" s="1"/>
  <c r="X235" i="17"/>
  <c r="Y234" i="17"/>
  <c r="Z234" i="17" s="1"/>
  <c r="X234" i="17"/>
  <c r="Y239" i="17"/>
  <c r="Z239" i="17" s="1"/>
  <c r="X239" i="17"/>
  <c r="Y233" i="17"/>
  <c r="Z233" i="17" s="1"/>
  <c r="X233" i="17"/>
  <c r="Y232" i="17"/>
  <c r="Z232" i="17" s="1"/>
  <c r="X232" i="17"/>
  <c r="Y238" i="17"/>
  <c r="Z238" i="17" s="1"/>
  <c r="X238" i="17"/>
  <c r="Y231" i="17"/>
  <c r="Z231" i="17" s="1"/>
  <c r="X231" i="17"/>
  <c r="Y230" i="17"/>
  <c r="Z230" i="17" s="1"/>
  <c r="X230" i="17"/>
  <c r="Y237" i="17"/>
  <c r="Z237" i="17" s="1"/>
  <c r="X237" i="17"/>
  <c r="Y229" i="17"/>
  <c r="Z229" i="17" s="1"/>
  <c r="X229" i="17"/>
  <c r="Y228" i="17"/>
  <c r="Z228" i="17" s="1"/>
  <c r="X228" i="17"/>
  <c r="Y227" i="17"/>
  <c r="Z227" i="17" s="1"/>
  <c r="X227" i="17"/>
  <c r="Y226" i="17"/>
  <c r="Z226" i="17" s="1"/>
  <c r="X226" i="17"/>
  <c r="Y225" i="17"/>
  <c r="Z225" i="17" s="1"/>
  <c r="X225" i="17"/>
  <c r="Y224" i="17"/>
  <c r="Z224" i="17" s="1"/>
  <c r="X224" i="17"/>
  <c r="Y223" i="17"/>
  <c r="Z223" i="17" s="1"/>
  <c r="X223" i="17"/>
  <c r="Y222" i="17"/>
  <c r="Z222" i="17" s="1"/>
  <c r="X222" i="17"/>
  <c r="Y221" i="17"/>
  <c r="Z221" i="17" s="1"/>
  <c r="X221" i="17"/>
  <c r="Y220" i="17"/>
  <c r="Z220" i="17" s="1"/>
  <c r="X220" i="17"/>
  <c r="Y236" i="17"/>
  <c r="Z236" i="17" s="1"/>
  <c r="X236" i="17"/>
  <c r="Y219" i="17"/>
  <c r="Z219" i="17" s="1"/>
  <c r="X219" i="17"/>
  <c r="Y218" i="17"/>
  <c r="Z218" i="17" s="1"/>
  <c r="X218" i="17"/>
  <c r="Y217" i="17"/>
  <c r="Z217" i="17" s="1"/>
  <c r="X217" i="17"/>
  <c r="Y216" i="17"/>
  <c r="Z216" i="17" s="1"/>
  <c r="X216" i="17"/>
  <c r="Y215" i="17"/>
  <c r="Z215" i="17" s="1"/>
  <c r="X215" i="17"/>
  <c r="Y213" i="17"/>
  <c r="Z213" i="17" s="1"/>
  <c r="X213" i="17"/>
  <c r="Y212" i="17"/>
  <c r="Z212" i="17" s="1"/>
  <c r="X212" i="17"/>
  <c r="Y211" i="17"/>
  <c r="Z211" i="17" s="1"/>
  <c r="X211" i="17"/>
  <c r="Y210" i="17"/>
  <c r="Z210" i="17" s="1"/>
  <c r="X210" i="17"/>
  <c r="Y209" i="17"/>
  <c r="Z209" i="17" s="1"/>
  <c r="X209" i="17"/>
  <c r="Y208" i="17"/>
  <c r="Z208" i="17" s="1"/>
  <c r="X208" i="17"/>
  <c r="X207" i="17"/>
  <c r="Y206" i="17"/>
  <c r="Z206" i="17" s="1"/>
  <c r="X206" i="17"/>
  <c r="Y205" i="17"/>
  <c r="Z205" i="17" s="1"/>
  <c r="X205" i="17"/>
  <c r="Y204" i="17"/>
  <c r="Z204" i="17" s="1"/>
  <c r="X204" i="17"/>
  <c r="Y203" i="17"/>
  <c r="Z203" i="17" s="1"/>
  <c r="X203" i="17"/>
  <c r="Y202" i="17"/>
  <c r="Z202" i="17" s="1"/>
  <c r="X202" i="17"/>
  <c r="Y201" i="17"/>
  <c r="Z201" i="17" s="1"/>
  <c r="X201" i="17"/>
  <c r="Y200" i="17"/>
  <c r="Z200" i="17" s="1"/>
  <c r="X200" i="17"/>
  <c r="Y199" i="17"/>
  <c r="Z199" i="17" s="1"/>
  <c r="X199" i="17"/>
  <c r="Y214" i="17"/>
  <c r="Z214" i="17" s="1"/>
  <c r="X214" i="17"/>
  <c r="Y198" i="17"/>
  <c r="Z198" i="17" s="1"/>
  <c r="X198" i="17"/>
  <c r="Y197" i="17"/>
  <c r="Z197" i="17" s="1"/>
  <c r="X197" i="17"/>
  <c r="Y196" i="17"/>
  <c r="Z196" i="17" s="1"/>
  <c r="X196" i="17"/>
  <c r="Y195" i="17"/>
  <c r="Z195" i="17" s="1"/>
  <c r="X195" i="17"/>
  <c r="Y194" i="17"/>
  <c r="Z194" i="17" s="1"/>
  <c r="X194" i="17"/>
  <c r="Y193" i="17"/>
  <c r="Z193" i="17" s="1"/>
  <c r="X193" i="17"/>
  <c r="Y192" i="17"/>
  <c r="Z192" i="17" s="1"/>
  <c r="X192" i="17"/>
  <c r="Y191" i="17"/>
  <c r="Z191" i="17" s="1"/>
  <c r="X191" i="17"/>
  <c r="Y190" i="17"/>
  <c r="Z190" i="17" s="1"/>
  <c r="X190" i="17"/>
  <c r="Y189" i="17"/>
  <c r="Z189" i="17" s="1"/>
  <c r="X189" i="17"/>
  <c r="Y188" i="17"/>
  <c r="Z188" i="17" s="1"/>
  <c r="X188" i="17"/>
  <c r="Y187" i="17"/>
  <c r="Z187" i="17" s="1"/>
  <c r="X187" i="17"/>
  <c r="Y186" i="17"/>
  <c r="Z186" i="17" s="1"/>
  <c r="X186" i="17"/>
  <c r="Y185" i="17"/>
  <c r="Z185" i="17" s="1"/>
  <c r="X185" i="17"/>
  <c r="Y184" i="17"/>
  <c r="Z184" i="17" s="1"/>
  <c r="X184" i="17"/>
  <c r="Y183" i="17"/>
  <c r="Z183" i="17" s="1"/>
  <c r="X183" i="17"/>
  <c r="Y182" i="17"/>
  <c r="Z182" i="17" s="1"/>
  <c r="X182" i="17"/>
  <c r="Y181" i="17"/>
  <c r="Z181" i="17" s="1"/>
  <c r="X181" i="17"/>
  <c r="Y180" i="17"/>
  <c r="Z180" i="17" s="1"/>
  <c r="X180" i="17"/>
  <c r="Y179" i="17"/>
  <c r="Z179" i="17" s="1"/>
  <c r="X179" i="17"/>
  <c r="Y178" i="17"/>
  <c r="Z178" i="17" s="1"/>
  <c r="X178" i="17"/>
  <c r="Y177" i="17"/>
  <c r="Z177" i="17" s="1"/>
  <c r="X177" i="17"/>
  <c r="Y176" i="17"/>
  <c r="Z176" i="17" s="1"/>
  <c r="X176" i="17"/>
  <c r="Y175" i="17"/>
  <c r="Z175" i="17" s="1"/>
  <c r="X175" i="17"/>
  <c r="Y174" i="17"/>
  <c r="Z174" i="17" s="1"/>
  <c r="X174" i="17"/>
  <c r="Y173" i="17"/>
  <c r="Z173" i="17" s="1"/>
  <c r="X173" i="17"/>
  <c r="Y172" i="17"/>
  <c r="Z172" i="17" s="1"/>
  <c r="X172" i="17"/>
  <c r="Y171" i="17"/>
  <c r="Z171" i="17" s="1"/>
  <c r="X171" i="17"/>
  <c r="Y170" i="17"/>
  <c r="Z170" i="17" s="1"/>
  <c r="X170" i="17"/>
  <c r="Y169" i="17"/>
  <c r="Z169" i="17" s="1"/>
  <c r="X169" i="17"/>
  <c r="Y168" i="17"/>
  <c r="Z168" i="17" s="1"/>
  <c r="X168" i="17"/>
  <c r="Y167" i="17"/>
  <c r="Z167" i="17" s="1"/>
  <c r="X167" i="17"/>
  <c r="Y166" i="17"/>
  <c r="Z166" i="17" s="1"/>
  <c r="X166" i="17"/>
  <c r="Y165" i="17"/>
  <c r="Z165" i="17" s="1"/>
  <c r="X165" i="17"/>
  <c r="Y164" i="17"/>
  <c r="Z164" i="17" s="1"/>
  <c r="X164" i="17"/>
  <c r="Y163" i="17"/>
  <c r="Z163" i="17" s="1"/>
  <c r="X163" i="17"/>
  <c r="Y162" i="17"/>
  <c r="Z162" i="17" s="1"/>
  <c r="X162" i="17"/>
  <c r="Y160" i="17"/>
  <c r="Z160" i="17" s="1"/>
  <c r="X160" i="17"/>
  <c r="Y159" i="17"/>
  <c r="Z159" i="17" s="1"/>
  <c r="X159" i="17"/>
  <c r="Y158" i="17"/>
  <c r="Z158" i="17" s="1"/>
  <c r="X158" i="17"/>
  <c r="Y157" i="17"/>
  <c r="Z157" i="17" s="1"/>
  <c r="X157" i="17"/>
  <c r="Y156" i="17"/>
  <c r="Z156" i="17" s="1"/>
  <c r="X156" i="17"/>
  <c r="Y155" i="17"/>
  <c r="Z155" i="17" s="1"/>
  <c r="X155" i="17"/>
  <c r="Y154" i="17"/>
  <c r="Z154" i="17" s="1"/>
  <c r="X154" i="17"/>
  <c r="Y153" i="17"/>
  <c r="Z153" i="17" s="1"/>
  <c r="X153" i="17"/>
  <c r="Y152" i="17"/>
  <c r="Z152" i="17" s="1"/>
  <c r="X152" i="17"/>
  <c r="Y151" i="17"/>
  <c r="Z151" i="17" s="1"/>
  <c r="X151" i="17"/>
  <c r="Y150" i="17"/>
  <c r="Z150" i="17" s="1"/>
  <c r="X150" i="17"/>
  <c r="Y149" i="17"/>
  <c r="Z149" i="17" s="1"/>
  <c r="X149" i="17"/>
  <c r="Y148" i="17"/>
  <c r="Z148" i="17" s="1"/>
  <c r="X148" i="17"/>
  <c r="Y147" i="17"/>
  <c r="Z147" i="17" s="1"/>
  <c r="X147" i="17"/>
  <c r="Y146" i="17"/>
  <c r="Z146" i="17" s="1"/>
  <c r="X146" i="17"/>
  <c r="Y145" i="17"/>
  <c r="Z145" i="17" s="1"/>
  <c r="X145" i="17"/>
  <c r="Y144" i="17"/>
  <c r="Z144" i="17" s="1"/>
  <c r="X144" i="17"/>
  <c r="Y143" i="17"/>
  <c r="Z143" i="17" s="1"/>
  <c r="X143" i="17"/>
  <c r="Y142" i="17"/>
  <c r="Z142" i="17" s="1"/>
  <c r="X142" i="17"/>
  <c r="Y141" i="17"/>
  <c r="Z141" i="17" s="1"/>
  <c r="X141" i="17"/>
  <c r="Y140" i="17"/>
  <c r="Z140" i="17" s="1"/>
  <c r="X140" i="17"/>
  <c r="Y139" i="17"/>
  <c r="Z139" i="17" s="1"/>
  <c r="X139" i="17"/>
  <c r="Y138" i="17"/>
  <c r="Z138" i="17" s="1"/>
  <c r="X138" i="17"/>
  <c r="Y137" i="17"/>
  <c r="Z137" i="17" s="1"/>
  <c r="X137" i="17"/>
  <c r="Y136" i="17"/>
  <c r="Z136" i="17" s="1"/>
  <c r="X136" i="17"/>
  <c r="Y135" i="17"/>
  <c r="Z135" i="17" s="1"/>
  <c r="X135" i="17"/>
  <c r="Y134" i="17"/>
  <c r="Z134" i="17" s="1"/>
  <c r="X134" i="17"/>
  <c r="Y133" i="17"/>
  <c r="Z133" i="17" s="1"/>
  <c r="X133" i="17"/>
  <c r="Y132" i="17"/>
  <c r="Z132" i="17" s="1"/>
  <c r="X132" i="17"/>
  <c r="Y131" i="17"/>
  <c r="Z131" i="17" s="1"/>
  <c r="X131" i="17"/>
  <c r="Y130" i="17"/>
  <c r="Z130" i="17" s="1"/>
  <c r="X130" i="17"/>
  <c r="Y129" i="17"/>
  <c r="Z129" i="17" s="1"/>
  <c r="X129" i="17"/>
  <c r="Y128" i="17"/>
  <c r="Z128" i="17" s="1"/>
  <c r="X128" i="17"/>
  <c r="Y127" i="17"/>
  <c r="Z127" i="17" s="1"/>
  <c r="X127" i="17"/>
  <c r="Y123" i="17"/>
  <c r="Z123" i="17" s="1"/>
  <c r="X123" i="17"/>
  <c r="Y122" i="17"/>
  <c r="Z122" i="17" s="1"/>
  <c r="X122" i="17"/>
  <c r="Y121" i="17"/>
  <c r="Z121" i="17" s="1"/>
  <c r="X121" i="17"/>
  <c r="Y120" i="17"/>
  <c r="Z120" i="17" s="1"/>
  <c r="X120" i="17"/>
  <c r="Y119" i="17"/>
  <c r="Z119" i="17" s="1"/>
  <c r="X119" i="17"/>
  <c r="Y118" i="17"/>
  <c r="Z118" i="17" s="1"/>
  <c r="X118" i="17"/>
  <c r="Y117" i="17"/>
  <c r="Z117" i="17" s="1"/>
  <c r="X117" i="17"/>
  <c r="Y116" i="17"/>
  <c r="Z116" i="17" s="1"/>
  <c r="X116" i="17"/>
  <c r="Y115" i="17"/>
  <c r="Z115" i="17" s="1"/>
  <c r="X115" i="17"/>
  <c r="Y114" i="17"/>
  <c r="Z114" i="17" s="1"/>
  <c r="X114" i="17"/>
  <c r="Y113" i="17"/>
  <c r="Z113" i="17" s="1"/>
  <c r="X113" i="17"/>
  <c r="Y112" i="17"/>
  <c r="Z112" i="17" s="1"/>
  <c r="X112" i="17"/>
  <c r="Y161" i="17"/>
  <c r="Z161" i="17" s="1"/>
  <c r="X161" i="17"/>
  <c r="Y110" i="17"/>
  <c r="Z110" i="17" s="1"/>
  <c r="X110" i="17"/>
  <c r="Y126" i="17"/>
  <c r="Z126" i="17" s="1"/>
  <c r="X126" i="17"/>
  <c r="Y125" i="17"/>
  <c r="Z125" i="17" s="1"/>
  <c r="X125" i="17"/>
  <c r="Y109" i="17"/>
  <c r="Z109" i="17" s="1"/>
  <c r="X109" i="17"/>
  <c r="Y108" i="17"/>
  <c r="Z108" i="17" s="1"/>
  <c r="X108" i="17"/>
  <c r="Y107" i="17"/>
  <c r="Z107" i="17" s="1"/>
  <c r="X107" i="17"/>
  <c r="Y106" i="17"/>
  <c r="Z106" i="17" s="1"/>
  <c r="X106" i="17"/>
  <c r="Y124" i="17"/>
  <c r="Z124" i="17" s="1"/>
  <c r="X124" i="17"/>
  <c r="Y105" i="17"/>
  <c r="Z105" i="17" s="1"/>
  <c r="X105" i="17"/>
  <c r="Y104" i="17"/>
  <c r="Z104" i="17" s="1"/>
  <c r="X104" i="17"/>
  <c r="Y103" i="17"/>
  <c r="Z103" i="17" s="1"/>
  <c r="X103" i="17"/>
  <c r="Y102" i="17"/>
  <c r="Z102" i="17" s="1"/>
  <c r="X102" i="17"/>
  <c r="Y101" i="17"/>
  <c r="Z101" i="17" s="1"/>
  <c r="X101" i="17"/>
  <c r="Y100" i="17"/>
  <c r="Z100" i="17" s="1"/>
  <c r="X100" i="17"/>
  <c r="Y99" i="17"/>
  <c r="Z99" i="17" s="1"/>
  <c r="X99" i="17"/>
  <c r="Y98" i="17"/>
  <c r="Z98" i="17" s="1"/>
  <c r="X98" i="17"/>
  <c r="Y97" i="17"/>
  <c r="Z97" i="17" s="1"/>
  <c r="X97" i="17"/>
  <c r="Y96" i="17"/>
  <c r="Z96" i="17" s="1"/>
  <c r="X96" i="17"/>
  <c r="Y95" i="17"/>
  <c r="Z95" i="17" s="1"/>
  <c r="X95" i="17"/>
  <c r="Y94" i="17"/>
  <c r="Z94" i="17" s="1"/>
  <c r="X94" i="17"/>
  <c r="Y93" i="17"/>
  <c r="Z93" i="17" s="1"/>
  <c r="X93" i="17"/>
  <c r="Y92" i="17"/>
  <c r="Z92" i="17" s="1"/>
  <c r="X92" i="17"/>
  <c r="Y91" i="17"/>
  <c r="Z91" i="17" s="1"/>
  <c r="X91" i="17"/>
  <c r="Y90" i="17"/>
  <c r="Z90" i="17" s="1"/>
  <c r="X90" i="17"/>
  <c r="Y89" i="17"/>
  <c r="Z89" i="17" s="1"/>
  <c r="X89" i="17"/>
  <c r="Y88" i="17"/>
  <c r="Z88" i="17" s="1"/>
  <c r="X88" i="17"/>
  <c r="Y87" i="17"/>
  <c r="Z87" i="17" s="1"/>
  <c r="X87" i="17"/>
  <c r="Y86" i="17"/>
  <c r="Z86" i="17" s="1"/>
  <c r="X86" i="17"/>
  <c r="Y85" i="17"/>
  <c r="Z85" i="17" s="1"/>
  <c r="X85" i="17"/>
  <c r="Y84" i="17"/>
  <c r="Z84" i="17" s="1"/>
  <c r="X84" i="17"/>
  <c r="Y83" i="17"/>
  <c r="Z83" i="17" s="1"/>
  <c r="X83" i="17"/>
  <c r="Y82" i="17"/>
  <c r="Z82" i="17" s="1"/>
  <c r="X82" i="17"/>
  <c r="Y81" i="17"/>
  <c r="Z81" i="17" s="1"/>
  <c r="X81" i="17"/>
  <c r="Y80" i="17"/>
  <c r="Z80" i="17" s="1"/>
  <c r="X80" i="17"/>
  <c r="Y79" i="17"/>
  <c r="Z79" i="17" s="1"/>
  <c r="X79" i="17"/>
  <c r="Y78" i="17"/>
  <c r="Z78" i="17" s="1"/>
  <c r="X78" i="17"/>
  <c r="Y76" i="17"/>
  <c r="Z76" i="17" s="1"/>
  <c r="X76" i="17"/>
  <c r="Y75" i="17"/>
  <c r="Z75" i="17" s="1"/>
  <c r="X75" i="17"/>
  <c r="Y74" i="17"/>
  <c r="Z74" i="17" s="1"/>
  <c r="X74" i="17"/>
  <c r="Y111" i="17"/>
  <c r="Z111" i="17" s="1"/>
  <c r="X111" i="17"/>
  <c r="Y71" i="17"/>
  <c r="Z71" i="17" s="1"/>
  <c r="X71" i="17"/>
  <c r="Y70" i="17"/>
  <c r="Z70" i="17" s="1"/>
  <c r="X70" i="17"/>
  <c r="Y69" i="17"/>
  <c r="Z69" i="17" s="1"/>
  <c r="X69" i="17"/>
  <c r="Y68" i="17"/>
  <c r="Z68" i="17" s="1"/>
  <c r="X68" i="17"/>
  <c r="Y67" i="17"/>
  <c r="Z67" i="17" s="1"/>
  <c r="X67" i="17"/>
  <c r="Y66" i="17"/>
  <c r="Z66" i="17" s="1"/>
  <c r="X66" i="17"/>
  <c r="Y65" i="17"/>
  <c r="Z65" i="17" s="1"/>
  <c r="X65" i="17"/>
  <c r="Y64" i="17"/>
  <c r="Z64" i="17" s="1"/>
  <c r="X64" i="17"/>
  <c r="Y63" i="17"/>
  <c r="Z63" i="17" s="1"/>
  <c r="X63" i="17"/>
  <c r="Y62" i="17"/>
  <c r="Z62" i="17" s="1"/>
  <c r="X62" i="17"/>
  <c r="Y61" i="17"/>
  <c r="Z61" i="17" s="1"/>
  <c r="X61" i="17"/>
  <c r="Y60" i="17"/>
  <c r="Z60" i="17" s="1"/>
  <c r="X60" i="17"/>
  <c r="Y77" i="17"/>
  <c r="Z77" i="17" s="1"/>
  <c r="X77" i="17"/>
  <c r="Y59" i="17"/>
  <c r="Z59" i="17" s="1"/>
  <c r="X59" i="17"/>
  <c r="Y58" i="17"/>
  <c r="Z58" i="17" s="1"/>
  <c r="X58" i="17"/>
  <c r="Y57" i="17"/>
  <c r="Z57" i="17" s="1"/>
  <c r="X57" i="17"/>
  <c r="Y56" i="17"/>
  <c r="Z56" i="17" s="1"/>
  <c r="X56" i="17"/>
  <c r="Y55" i="17"/>
  <c r="Z55" i="17" s="1"/>
  <c r="X55" i="17"/>
  <c r="Y54" i="17"/>
  <c r="Z54" i="17" s="1"/>
  <c r="X54" i="17"/>
  <c r="Y53" i="17"/>
  <c r="Z53" i="17" s="1"/>
  <c r="X53" i="17"/>
  <c r="Y52" i="17"/>
  <c r="Z52" i="17" s="1"/>
  <c r="X52" i="17"/>
  <c r="Y51" i="17"/>
  <c r="Z51" i="17" s="1"/>
  <c r="X51" i="17"/>
  <c r="Y50" i="17"/>
  <c r="Z50" i="17" s="1"/>
  <c r="X50" i="17"/>
  <c r="Y49" i="17"/>
  <c r="Z49" i="17" s="1"/>
  <c r="X49" i="17"/>
  <c r="Y48" i="17"/>
  <c r="Z48" i="17" s="1"/>
  <c r="X48" i="17"/>
  <c r="Y47" i="17"/>
  <c r="Z47" i="17" s="1"/>
  <c r="X47" i="17"/>
  <c r="Y46" i="17"/>
  <c r="Z46" i="17" s="1"/>
  <c r="X46" i="17"/>
  <c r="Y45" i="17"/>
  <c r="Z45" i="17" s="1"/>
  <c r="X45" i="17"/>
  <c r="Y43" i="17"/>
  <c r="Z43" i="17" s="1"/>
  <c r="X43" i="17"/>
  <c r="Y42" i="17"/>
  <c r="Z42" i="17" s="1"/>
  <c r="X42" i="17"/>
  <c r="Y41" i="17"/>
  <c r="Z41" i="17" s="1"/>
  <c r="X41" i="17"/>
  <c r="Y40" i="17"/>
  <c r="Z40" i="17" s="1"/>
  <c r="X40" i="17"/>
  <c r="Y73" i="17"/>
  <c r="Z73" i="17" s="1"/>
  <c r="X73" i="17"/>
  <c r="Y72" i="17"/>
  <c r="Z72" i="17" s="1"/>
  <c r="X72" i="17"/>
  <c r="Y39" i="17"/>
  <c r="Z39" i="17" s="1"/>
  <c r="X39" i="17"/>
  <c r="Y38" i="17"/>
  <c r="Z38" i="17" s="1"/>
  <c r="X38" i="17"/>
  <c r="Y37" i="17"/>
  <c r="Z37" i="17" s="1"/>
  <c r="X37" i="17"/>
  <c r="Y36" i="17"/>
  <c r="Z36" i="17" s="1"/>
  <c r="X36" i="17"/>
  <c r="Y44" i="17"/>
  <c r="Z44" i="17" s="1"/>
  <c r="X44" i="17"/>
  <c r="Y35" i="17"/>
  <c r="Z35" i="17" s="1"/>
  <c r="X35" i="17"/>
  <c r="Y34" i="17"/>
  <c r="Z34" i="17" s="1"/>
  <c r="X34" i="17"/>
  <c r="Y33" i="17"/>
  <c r="Z33" i="17" s="1"/>
  <c r="X33" i="17"/>
  <c r="Y32" i="17"/>
  <c r="Z32" i="17" s="1"/>
  <c r="X32" i="17"/>
  <c r="Y31" i="17"/>
  <c r="Z31" i="17" s="1"/>
  <c r="X31" i="17"/>
  <c r="Y30" i="17"/>
  <c r="Z30" i="17" s="1"/>
  <c r="X30" i="17"/>
  <c r="Y29" i="17"/>
  <c r="Z29" i="17" s="1"/>
  <c r="X29" i="17"/>
  <c r="Y28" i="17"/>
  <c r="Z28" i="17" s="1"/>
  <c r="X28" i="17"/>
  <c r="Y27" i="17"/>
  <c r="Z27" i="17" s="1"/>
  <c r="X27" i="17"/>
  <c r="Y26" i="17"/>
  <c r="Z26" i="17" s="1"/>
  <c r="X26" i="17"/>
  <c r="Y25" i="17"/>
  <c r="Z25" i="17" s="1"/>
  <c r="X25" i="17"/>
  <c r="Y24" i="17"/>
  <c r="Z24" i="17" s="1"/>
  <c r="X24" i="17"/>
  <c r="Y23" i="17"/>
  <c r="Z23" i="17" s="1"/>
  <c r="X23" i="17"/>
  <c r="Y22" i="17"/>
  <c r="Z22" i="17" s="1"/>
  <c r="X22" i="17"/>
  <c r="Y21" i="17"/>
  <c r="Z21" i="17" s="1"/>
  <c r="X21" i="17"/>
  <c r="Y20" i="17"/>
  <c r="Z20" i="17" s="1"/>
  <c r="X20" i="17"/>
  <c r="Y19" i="17"/>
  <c r="Z19" i="17" s="1"/>
  <c r="X19" i="17"/>
  <c r="Y18" i="17"/>
  <c r="Z18" i="17" s="1"/>
  <c r="X18" i="17"/>
  <c r="Y17" i="17"/>
  <c r="Z17" i="17" s="1"/>
  <c r="X17" i="17"/>
  <c r="Y16" i="17"/>
  <c r="Z16" i="17" s="1"/>
  <c r="X16" i="17"/>
  <c r="Y15" i="17"/>
  <c r="Z15" i="17" s="1"/>
  <c r="X15" i="17"/>
  <c r="Y14" i="17"/>
  <c r="Z14" i="17" s="1"/>
  <c r="X14" i="17"/>
  <c r="Y13" i="17"/>
  <c r="Z13" i="17" s="1"/>
  <c r="X13" i="17"/>
  <c r="Y12" i="17"/>
  <c r="Z12" i="17" s="1"/>
  <c r="X12" i="17"/>
  <c r="Y11" i="17"/>
  <c r="Z11" i="17" s="1"/>
  <c r="X11" i="17"/>
  <c r="Y10" i="17"/>
  <c r="Z10" i="17" s="1"/>
  <c r="X10" i="17"/>
  <c r="Y9" i="17"/>
  <c r="Z9" i="17" s="1"/>
  <c r="X9" i="17"/>
  <c r="Y8" i="17"/>
  <c r="Z8" i="17" s="1"/>
  <c r="X8" i="17"/>
  <c r="Y7" i="17"/>
  <c r="Z7" i="17" s="1"/>
  <c r="X7" i="17"/>
  <c r="Y6" i="17"/>
  <c r="Z6" i="17" s="1"/>
  <c r="X6" i="17"/>
  <c r="Y5" i="17"/>
  <c r="Z5" i="17" s="1"/>
  <c r="X5" i="17"/>
  <c r="Y4" i="17"/>
  <c r="Z4" i="17" s="1"/>
  <c r="X4" i="17"/>
  <c r="Y2" i="17"/>
  <c r="Z2" i="17" s="1"/>
  <c r="X2" i="17"/>
  <c r="AC2" i="16"/>
  <c r="AC28" i="16"/>
  <c r="AC27" i="16"/>
  <c r="AC26" i="16"/>
  <c r="AC25" i="16"/>
  <c r="A218" i="16"/>
  <c r="A298" i="16"/>
  <c r="Y397" i="16"/>
  <c r="Z397" i="16" s="1"/>
  <c r="X397" i="16"/>
  <c r="Y405" i="16"/>
  <c r="Z405" i="16" s="1"/>
  <c r="X405" i="16"/>
  <c r="Y396" i="16"/>
  <c r="Z396" i="16" s="1"/>
  <c r="X396" i="16"/>
  <c r="Y395" i="16"/>
  <c r="Z395" i="16" s="1"/>
  <c r="X395" i="16"/>
  <c r="Y394" i="16"/>
  <c r="Z394" i="16" s="1"/>
  <c r="X394" i="16"/>
  <c r="Y404" i="16"/>
  <c r="Z404" i="16" s="1"/>
  <c r="X404" i="16"/>
  <c r="Y393" i="16"/>
  <c r="Z393" i="16" s="1"/>
  <c r="X393" i="16"/>
  <c r="Y403" i="16"/>
  <c r="Z403" i="16" s="1"/>
  <c r="X403" i="16"/>
  <c r="Y402" i="16"/>
  <c r="Z402" i="16" s="1"/>
  <c r="X402" i="16"/>
  <c r="Y392" i="16"/>
  <c r="Z392" i="16" s="1"/>
  <c r="X392" i="16"/>
  <c r="Y391" i="16"/>
  <c r="Z391" i="16" s="1"/>
  <c r="X391" i="16"/>
  <c r="Y390" i="16"/>
  <c r="Z390" i="16" s="1"/>
  <c r="X390" i="16"/>
  <c r="Y389" i="16"/>
  <c r="Z389" i="16" s="1"/>
  <c r="X389" i="16"/>
  <c r="Y388" i="16"/>
  <c r="Z388" i="16" s="1"/>
  <c r="X388" i="16"/>
  <c r="Y387" i="16"/>
  <c r="Z387" i="16" s="1"/>
  <c r="X387" i="16"/>
  <c r="Y386" i="16"/>
  <c r="Z386" i="16" s="1"/>
  <c r="X386" i="16"/>
  <c r="Y385" i="16"/>
  <c r="Z385" i="16" s="1"/>
  <c r="X385" i="16"/>
  <c r="Y384" i="16"/>
  <c r="Z384" i="16" s="1"/>
  <c r="X384" i="16"/>
  <c r="Y383" i="16"/>
  <c r="Z383" i="16" s="1"/>
  <c r="X383" i="16"/>
  <c r="Y382" i="16"/>
  <c r="Z382" i="16" s="1"/>
  <c r="X382" i="16"/>
  <c r="Y381" i="16"/>
  <c r="Z381" i="16" s="1"/>
  <c r="X381" i="16"/>
  <c r="Y380" i="16"/>
  <c r="Z380" i="16" s="1"/>
  <c r="X380" i="16"/>
  <c r="Y379" i="16"/>
  <c r="Z379" i="16" s="1"/>
  <c r="X379" i="16"/>
  <c r="Y378" i="16"/>
  <c r="Z378" i="16" s="1"/>
  <c r="X378" i="16"/>
  <c r="Y377" i="16"/>
  <c r="Z377" i="16" s="1"/>
  <c r="X377" i="16"/>
  <c r="Y376" i="16"/>
  <c r="Z376" i="16" s="1"/>
  <c r="X376" i="16"/>
  <c r="Y375" i="16"/>
  <c r="Z375" i="16" s="1"/>
  <c r="X375" i="16"/>
  <c r="Y374" i="16"/>
  <c r="Z374" i="16" s="1"/>
  <c r="X374" i="16"/>
  <c r="Y373" i="16"/>
  <c r="Z373" i="16" s="1"/>
  <c r="X373" i="16"/>
  <c r="Y372" i="16"/>
  <c r="Z372" i="16" s="1"/>
  <c r="X372" i="16"/>
  <c r="Y401" i="16"/>
  <c r="Z401" i="16" s="1"/>
  <c r="X401" i="16"/>
  <c r="Y371" i="16"/>
  <c r="Z371" i="16" s="1"/>
  <c r="X371" i="16"/>
  <c r="Y400" i="16"/>
  <c r="Z400" i="16" s="1"/>
  <c r="X400" i="16"/>
  <c r="Y370" i="16"/>
  <c r="Z370" i="16" s="1"/>
  <c r="X370" i="16"/>
  <c r="Y369" i="16"/>
  <c r="Z369" i="16" s="1"/>
  <c r="X369" i="16"/>
  <c r="Y367" i="16"/>
  <c r="Z367" i="16" s="1"/>
  <c r="X367" i="16"/>
  <c r="Y366" i="16"/>
  <c r="Z366" i="16" s="1"/>
  <c r="X366" i="16"/>
  <c r="Y399" i="16"/>
  <c r="Z399" i="16" s="1"/>
  <c r="X399" i="16"/>
  <c r="Y365" i="16"/>
  <c r="Z365" i="16" s="1"/>
  <c r="X365" i="16"/>
  <c r="Y398" i="16"/>
  <c r="Z398" i="16" s="1"/>
  <c r="X398" i="16"/>
  <c r="Y364" i="16"/>
  <c r="Z364" i="16" s="1"/>
  <c r="X364" i="16"/>
  <c r="Y363" i="16"/>
  <c r="Z363" i="16" s="1"/>
  <c r="X363" i="16"/>
  <c r="Y355" i="16"/>
  <c r="Z355" i="16" s="1"/>
  <c r="X355" i="16"/>
  <c r="Y362" i="16"/>
  <c r="Z362" i="16" s="1"/>
  <c r="X362" i="16"/>
  <c r="Y361" i="16"/>
  <c r="Z361" i="16" s="1"/>
  <c r="X361" i="16"/>
  <c r="Y354" i="16"/>
  <c r="Z354" i="16" s="1"/>
  <c r="X354" i="16"/>
  <c r="Y353" i="16"/>
  <c r="Z353" i="16" s="1"/>
  <c r="X353" i="16"/>
  <c r="Y352" i="16"/>
  <c r="Z352" i="16" s="1"/>
  <c r="X352" i="16"/>
  <c r="Y351" i="16"/>
  <c r="Z351" i="16" s="1"/>
  <c r="X351" i="16"/>
  <c r="Y350" i="16"/>
  <c r="Z350" i="16" s="1"/>
  <c r="X350" i="16"/>
  <c r="Y349" i="16"/>
  <c r="Z349" i="16" s="1"/>
  <c r="X349" i="16"/>
  <c r="Y348" i="16"/>
  <c r="Z348" i="16" s="1"/>
  <c r="X348" i="16"/>
  <c r="Y347" i="16"/>
  <c r="Z347" i="16" s="1"/>
  <c r="X347" i="16"/>
  <c r="Y346" i="16"/>
  <c r="Z346" i="16" s="1"/>
  <c r="X346" i="16"/>
  <c r="Y345" i="16"/>
  <c r="Z345" i="16" s="1"/>
  <c r="X345" i="16"/>
  <c r="Y344" i="16"/>
  <c r="Z344" i="16" s="1"/>
  <c r="X344" i="16"/>
  <c r="Y360" i="16"/>
  <c r="Z360" i="16" s="1"/>
  <c r="X360" i="16"/>
  <c r="Y343" i="16"/>
  <c r="Z343" i="16" s="1"/>
  <c r="X343" i="16"/>
  <c r="Y342" i="16"/>
  <c r="Z342" i="16" s="1"/>
  <c r="X342" i="16"/>
  <c r="Y359" i="16"/>
  <c r="Z359" i="16" s="1"/>
  <c r="X359" i="16"/>
  <c r="Y341" i="16"/>
  <c r="Z341" i="16" s="1"/>
  <c r="X341" i="16"/>
  <c r="Y340" i="16"/>
  <c r="Z340" i="16" s="1"/>
  <c r="X340" i="16"/>
  <c r="Y358" i="16"/>
  <c r="Z358" i="16" s="1"/>
  <c r="X358" i="16"/>
  <c r="Y339" i="16"/>
  <c r="Z339" i="16" s="1"/>
  <c r="X339" i="16"/>
  <c r="Y338" i="16"/>
  <c r="Z338" i="16" s="1"/>
  <c r="X338" i="16"/>
  <c r="Y337" i="16"/>
  <c r="Z337" i="16" s="1"/>
  <c r="X337" i="16"/>
  <c r="Y357" i="16"/>
  <c r="Z357" i="16" s="1"/>
  <c r="X357" i="16"/>
  <c r="Y336" i="16"/>
  <c r="Z336" i="16" s="1"/>
  <c r="X336" i="16"/>
  <c r="Y335" i="16"/>
  <c r="Z335" i="16" s="1"/>
  <c r="X335" i="16"/>
  <c r="Y334" i="16"/>
  <c r="Z334" i="16" s="1"/>
  <c r="X334" i="16"/>
  <c r="Y327" i="16"/>
  <c r="Z327" i="16" s="1"/>
  <c r="X327" i="16"/>
  <c r="Y326" i="16"/>
  <c r="Z326" i="16" s="1"/>
  <c r="X326" i="16"/>
  <c r="Y333" i="16"/>
  <c r="Z333" i="16" s="1"/>
  <c r="X333" i="16"/>
  <c r="Y325" i="16"/>
  <c r="Z325" i="16" s="1"/>
  <c r="X325" i="16"/>
  <c r="Y324" i="16"/>
  <c r="Z324" i="16" s="1"/>
  <c r="X324" i="16"/>
  <c r="Y323" i="16"/>
  <c r="Z323" i="16" s="1"/>
  <c r="X323" i="16"/>
  <c r="Y322" i="16"/>
  <c r="Z322" i="16" s="1"/>
  <c r="X322" i="16"/>
  <c r="Y321" i="16"/>
  <c r="Z321" i="16" s="1"/>
  <c r="X321" i="16"/>
  <c r="Y320" i="16"/>
  <c r="Z320" i="16" s="1"/>
  <c r="X320" i="16"/>
  <c r="Y319" i="16"/>
  <c r="Z319" i="16" s="1"/>
  <c r="X319" i="16"/>
  <c r="Y318" i="16"/>
  <c r="Z318" i="16" s="1"/>
  <c r="X318" i="16"/>
  <c r="Y317" i="16"/>
  <c r="Z317" i="16" s="1"/>
  <c r="X317" i="16"/>
  <c r="Y316" i="16"/>
  <c r="Z316" i="16" s="1"/>
  <c r="X316" i="16"/>
  <c r="Y315" i="16"/>
  <c r="Z315" i="16" s="1"/>
  <c r="X315" i="16"/>
  <c r="Y314" i="16"/>
  <c r="Z314" i="16" s="1"/>
  <c r="X314" i="16"/>
  <c r="Y332" i="16"/>
  <c r="Z332" i="16" s="1"/>
  <c r="X332" i="16"/>
  <c r="Y313" i="16"/>
  <c r="Z313" i="16" s="1"/>
  <c r="X313" i="16"/>
  <c r="Y312" i="16"/>
  <c r="Z312" i="16" s="1"/>
  <c r="X312" i="16"/>
  <c r="Y311" i="16"/>
  <c r="Z311" i="16" s="1"/>
  <c r="X311" i="16"/>
  <c r="Y331" i="16"/>
  <c r="Z331" i="16" s="1"/>
  <c r="X331" i="16"/>
  <c r="Y310" i="16"/>
  <c r="Z310" i="16" s="1"/>
  <c r="X310" i="16"/>
  <c r="Y309" i="16"/>
  <c r="Z309" i="16" s="1"/>
  <c r="X309" i="16"/>
  <c r="Y330" i="16"/>
  <c r="Z330" i="16" s="1"/>
  <c r="X330" i="16"/>
  <c r="Y308" i="16"/>
  <c r="Z308" i="16" s="1"/>
  <c r="X308" i="16"/>
  <c r="Y307" i="16"/>
  <c r="Z307" i="16" s="1"/>
  <c r="X307" i="16"/>
  <c r="Y306" i="16"/>
  <c r="Z306" i="16" s="1"/>
  <c r="X306" i="16"/>
  <c r="Y356" i="16"/>
  <c r="Z356" i="16" s="1"/>
  <c r="X356" i="16"/>
  <c r="Y305" i="16"/>
  <c r="Z305" i="16" s="1"/>
  <c r="X305" i="16"/>
  <c r="Y304" i="16"/>
  <c r="Z304" i="16" s="1"/>
  <c r="X304" i="16"/>
  <c r="Y303" i="16"/>
  <c r="Z303" i="16" s="1"/>
  <c r="X303" i="16"/>
  <c r="Y302" i="16"/>
  <c r="Z302" i="16" s="1"/>
  <c r="X302" i="16"/>
  <c r="Y329" i="16"/>
  <c r="Z329" i="16" s="1"/>
  <c r="X329" i="16"/>
  <c r="Y301" i="16"/>
  <c r="Z301" i="16" s="1"/>
  <c r="X301" i="16"/>
  <c r="Y300" i="16"/>
  <c r="Z300" i="16" s="1"/>
  <c r="X300" i="16"/>
  <c r="Y299" i="16"/>
  <c r="Z299" i="16" s="1"/>
  <c r="X299" i="16"/>
  <c r="Y298" i="16"/>
  <c r="Z298" i="16" s="1"/>
  <c r="X298" i="16"/>
  <c r="Y291" i="16"/>
  <c r="Z291" i="16" s="1"/>
  <c r="X291" i="16"/>
  <c r="Y290" i="16"/>
  <c r="Z290" i="16" s="1"/>
  <c r="X290" i="16"/>
  <c r="Y297" i="16"/>
  <c r="Z297" i="16" s="1"/>
  <c r="X297" i="16"/>
  <c r="Y289" i="16"/>
  <c r="Z289" i="16" s="1"/>
  <c r="X289" i="16"/>
  <c r="Y288" i="16"/>
  <c r="Z288" i="16" s="1"/>
  <c r="X288" i="16"/>
  <c r="Y287" i="16"/>
  <c r="Z287" i="16" s="1"/>
  <c r="X287" i="16"/>
  <c r="Y296" i="16"/>
  <c r="Z296" i="16" s="1"/>
  <c r="X296" i="16"/>
  <c r="Y286" i="16"/>
  <c r="Z286" i="16" s="1"/>
  <c r="X286" i="16"/>
  <c r="Y285" i="16"/>
  <c r="Z285" i="16" s="1"/>
  <c r="X285" i="16"/>
  <c r="Y284" i="16"/>
  <c r="Z284" i="16" s="1"/>
  <c r="X284" i="16"/>
  <c r="Y283" i="16"/>
  <c r="Z283" i="16" s="1"/>
  <c r="X283" i="16"/>
  <c r="Y282" i="16"/>
  <c r="Z282" i="16" s="1"/>
  <c r="X282" i="16"/>
  <c r="Y281" i="16"/>
  <c r="Z281" i="16" s="1"/>
  <c r="X281" i="16"/>
  <c r="Y280" i="16"/>
  <c r="Z280" i="16" s="1"/>
  <c r="X280" i="16"/>
  <c r="Y295" i="16"/>
  <c r="Z295" i="16" s="1"/>
  <c r="X295" i="16"/>
  <c r="Y294" i="16"/>
  <c r="Z294" i="16" s="1"/>
  <c r="X294" i="16"/>
  <c r="Y279" i="16"/>
  <c r="Z279" i="16" s="1"/>
  <c r="X279" i="16"/>
  <c r="Y278" i="16"/>
  <c r="Z278" i="16" s="1"/>
  <c r="X278" i="16"/>
  <c r="Y293" i="16"/>
  <c r="Z293" i="16" s="1"/>
  <c r="X293" i="16"/>
  <c r="Y277" i="16"/>
  <c r="Z277" i="16" s="1"/>
  <c r="X277" i="16"/>
  <c r="Y276" i="16"/>
  <c r="Z276" i="16" s="1"/>
  <c r="X276" i="16"/>
  <c r="Y275" i="16"/>
  <c r="Z275" i="16" s="1"/>
  <c r="X275" i="16"/>
  <c r="Y274" i="16"/>
  <c r="Z274" i="16" s="1"/>
  <c r="X274" i="16"/>
  <c r="Y273" i="16"/>
  <c r="Z273" i="16" s="1"/>
  <c r="X273" i="16"/>
  <c r="Y272" i="16"/>
  <c r="Z272" i="16" s="1"/>
  <c r="X272" i="16"/>
  <c r="Y271" i="16"/>
  <c r="Z271" i="16" s="1"/>
  <c r="X271" i="16"/>
  <c r="Y270" i="16"/>
  <c r="Z270" i="16" s="1"/>
  <c r="X270" i="16"/>
  <c r="Y269" i="16"/>
  <c r="Z269" i="16" s="1"/>
  <c r="X269" i="16"/>
  <c r="Y268" i="16"/>
  <c r="Z268" i="16" s="1"/>
  <c r="X268" i="16"/>
  <c r="Y328" i="16"/>
  <c r="Z328" i="16" s="1"/>
  <c r="X328" i="16"/>
  <c r="Y267" i="16"/>
  <c r="Z267" i="16" s="1"/>
  <c r="X267" i="16"/>
  <c r="Y292" i="16"/>
  <c r="Z292" i="16" s="1"/>
  <c r="X292" i="16"/>
  <c r="Y266" i="16"/>
  <c r="Z266" i="16" s="1"/>
  <c r="X266" i="16"/>
  <c r="Y265" i="16"/>
  <c r="Z265" i="16" s="1"/>
  <c r="X265" i="16"/>
  <c r="Y264" i="16"/>
  <c r="Z264" i="16" s="1"/>
  <c r="X264" i="16"/>
  <c r="Y263" i="16"/>
  <c r="Z263" i="16" s="1"/>
  <c r="X263" i="16"/>
  <c r="Y262" i="16"/>
  <c r="Z262" i="16" s="1"/>
  <c r="X262" i="16"/>
  <c r="Y261" i="16"/>
  <c r="Z261" i="16" s="1"/>
  <c r="X261" i="16"/>
  <c r="Y260" i="16"/>
  <c r="Z260" i="16" s="1"/>
  <c r="X260" i="16"/>
  <c r="Y259" i="16"/>
  <c r="Z259" i="16" s="1"/>
  <c r="X259" i="16"/>
  <c r="Y258" i="16"/>
  <c r="Z258" i="16" s="1"/>
  <c r="X258" i="16"/>
  <c r="Y257" i="16"/>
  <c r="Z257" i="16" s="1"/>
  <c r="X257" i="16"/>
  <c r="Y251" i="16"/>
  <c r="Z251" i="16" s="1"/>
  <c r="X251" i="16"/>
  <c r="Y250" i="16"/>
  <c r="Z250" i="16" s="1"/>
  <c r="X250" i="16"/>
  <c r="Y249" i="16"/>
  <c r="Z249" i="16" s="1"/>
  <c r="X249" i="16"/>
  <c r="Y248" i="16"/>
  <c r="Z248" i="16" s="1"/>
  <c r="X248" i="16"/>
  <c r="Y247" i="16"/>
  <c r="Z247" i="16" s="1"/>
  <c r="X247" i="16"/>
  <c r="Y246" i="16"/>
  <c r="Z246" i="16" s="1"/>
  <c r="X246" i="16"/>
  <c r="Y245" i="16"/>
  <c r="Z245" i="16" s="1"/>
  <c r="X245" i="16"/>
  <c r="Y244" i="16"/>
  <c r="Z244" i="16" s="1"/>
  <c r="X244" i="16"/>
  <c r="Y243" i="16"/>
  <c r="Z243" i="16" s="1"/>
  <c r="X243" i="16"/>
  <c r="Y256" i="16"/>
  <c r="Z256" i="16" s="1"/>
  <c r="X256" i="16"/>
  <c r="Y242" i="16"/>
  <c r="Z242" i="16" s="1"/>
  <c r="X242" i="16"/>
  <c r="Y241" i="16"/>
  <c r="Z241" i="16" s="1"/>
  <c r="X241" i="16"/>
  <c r="Y240" i="16"/>
  <c r="Z240" i="16" s="1"/>
  <c r="X240" i="16"/>
  <c r="Y239" i="16"/>
  <c r="Z239" i="16" s="1"/>
  <c r="X239" i="16"/>
  <c r="Y238" i="16"/>
  <c r="Z238" i="16" s="1"/>
  <c r="X238" i="16"/>
  <c r="Y255" i="16"/>
  <c r="Z255" i="16" s="1"/>
  <c r="X255" i="16"/>
  <c r="Y254" i="16"/>
  <c r="Z254" i="16" s="1"/>
  <c r="X254" i="16"/>
  <c r="Y237" i="16"/>
  <c r="Z237" i="16" s="1"/>
  <c r="X237" i="16"/>
  <c r="Y236" i="16"/>
  <c r="Z236" i="16" s="1"/>
  <c r="X236" i="16"/>
  <c r="Y235" i="16"/>
  <c r="Z235" i="16" s="1"/>
  <c r="X235" i="16"/>
  <c r="Y234" i="16"/>
  <c r="Z234" i="16" s="1"/>
  <c r="X234" i="16"/>
  <c r="Y233" i="16"/>
  <c r="Z233" i="16" s="1"/>
  <c r="X233" i="16"/>
  <c r="Y232" i="16"/>
  <c r="Z232" i="16" s="1"/>
  <c r="X232" i="16"/>
  <c r="Y252" i="16"/>
  <c r="Z252" i="16" s="1"/>
  <c r="X252" i="16"/>
  <c r="Y231" i="16"/>
  <c r="Z231" i="16" s="1"/>
  <c r="X231" i="16"/>
  <c r="Y230" i="16"/>
  <c r="Z230" i="16" s="1"/>
  <c r="X230" i="16"/>
  <c r="Y229" i="16"/>
  <c r="Z229" i="16" s="1"/>
  <c r="X229" i="16"/>
  <c r="Y228" i="16"/>
  <c r="Z228" i="16" s="1"/>
  <c r="X228" i="16"/>
  <c r="Y253" i="16"/>
  <c r="Z253" i="16" s="1"/>
  <c r="X253" i="16"/>
  <c r="Y227" i="16"/>
  <c r="Z227" i="16" s="1"/>
  <c r="X227" i="16"/>
  <c r="Y226" i="16"/>
  <c r="Z226" i="16" s="1"/>
  <c r="X226" i="16"/>
  <c r="Y225" i="16"/>
  <c r="Z225" i="16" s="1"/>
  <c r="X225" i="16"/>
  <c r="Y224" i="16"/>
  <c r="Z224" i="16" s="1"/>
  <c r="X224" i="16"/>
  <c r="Y223" i="16"/>
  <c r="Z223" i="16" s="1"/>
  <c r="X223" i="16"/>
  <c r="Y222" i="16"/>
  <c r="Z222" i="16" s="1"/>
  <c r="X222" i="16"/>
  <c r="Y221" i="16"/>
  <c r="Z221" i="16" s="1"/>
  <c r="X221" i="16"/>
  <c r="Y213" i="16"/>
  <c r="Z213" i="16" s="1"/>
  <c r="X213" i="16"/>
  <c r="Y212" i="16"/>
  <c r="Z212" i="16" s="1"/>
  <c r="X212" i="16"/>
  <c r="Y211" i="16"/>
  <c r="Z211" i="16" s="1"/>
  <c r="X211" i="16"/>
  <c r="Y210" i="16"/>
  <c r="Z210" i="16" s="1"/>
  <c r="X210" i="16"/>
  <c r="Y220" i="16"/>
  <c r="Z220" i="16" s="1"/>
  <c r="X220" i="16"/>
  <c r="Y209" i="16"/>
  <c r="Z209" i="16" s="1"/>
  <c r="X209" i="16"/>
  <c r="Y208" i="16"/>
  <c r="Z208" i="16" s="1"/>
  <c r="X208" i="16"/>
  <c r="Y217" i="16"/>
  <c r="Z217" i="16" s="1"/>
  <c r="X217" i="16"/>
  <c r="Y207" i="16"/>
  <c r="Z207" i="16" s="1"/>
  <c r="X207" i="16"/>
  <c r="Y206" i="16"/>
  <c r="Z206" i="16" s="1"/>
  <c r="X206" i="16"/>
  <c r="Y205" i="16"/>
  <c r="Z205" i="16" s="1"/>
  <c r="X205" i="16"/>
  <c r="Y204" i="16"/>
  <c r="Z204" i="16" s="1"/>
  <c r="X204" i="16"/>
  <c r="Y216" i="16"/>
  <c r="Z216" i="16" s="1"/>
  <c r="X216" i="16"/>
  <c r="Y215" i="16"/>
  <c r="Z215" i="16" s="1"/>
  <c r="X215" i="16"/>
  <c r="Y219" i="16"/>
  <c r="Z219" i="16" s="1"/>
  <c r="X219" i="16"/>
  <c r="Y203" i="16"/>
  <c r="Z203" i="16" s="1"/>
  <c r="X203" i="16"/>
  <c r="Y202" i="16"/>
  <c r="Z202" i="16" s="1"/>
  <c r="X202" i="16"/>
  <c r="Y201" i="16"/>
  <c r="Z201" i="16" s="1"/>
  <c r="X201" i="16"/>
  <c r="Y200" i="16"/>
  <c r="Z200" i="16" s="1"/>
  <c r="X200" i="16"/>
  <c r="Y218" i="16"/>
  <c r="Z218" i="16" s="1"/>
  <c r="X218" i="16"/>
  <c r="Y199" i="16"/>
  <c r="Z199" i="16" s="1"/>
  <c r="X199" i="16"/>
  <c r="Y214" i="16"/>
  <c r="Z214" i="16" s="1"/>
  <c r="X214" i="16"/>
  <c r="Y198" i="16"/>
  <c r="Z198" i="16" s="1"/>
  <c r="X198" i="16"/>
  <c r="Y197" i="16"/>
  <c r="Z197" i="16" s="1"/>
  <c r="X197" i="16"/>
  <c r="Y196" i="16"/>
  <c r="Z196" i="16" s="1"/>
  <c r="X196" i="16"/>
  <c r="Y195" i="16"/>
  <c r="Z195" i="16" s="1"/>
  <c r="X195" i="16"/>
  <c r="Y194" i="16"/>
  <c r="Z194" i="16" s="1"/>
  <c r="X194" i="16"/>
  <c r="Y193" i="16"/>
  <c r="Z193" i="16" s="1"/>
  <c r="X193" i="16"/>
  <c r="Y192" i="16"/>
  <c r="Z192" i="16" s="1"/>
  <c r="X192" i="16"/>
  <c r="Y191" i="16"/>
  <c r="Z191" i="16" s="1"/>
  <c r="X191" i="16"/>
  <c r="Y190" i="16"/>
  <c r="Z190" i="16" s="1"/>
  <c r="X190" i="16"/>
  <c r="Y189" i="16"/>
  <c r="Z189" i="16" s="1"/>
  <c r="X189" i="16"/>
  <c r="Y188" i="16"/>
  <c r="Z188" i="16" s="1"/>
  <c r="X188" i="16"/>
  <c r="Y187" i="16"/>
  <c r="Z187" i="16" s="1"/>
  <c r="X187" i="16"/>
  <c r="Y186" i="16"/>
  <c r="Z186" i="16" s="1"/>
  <c r="X186" i="16"/>
  <c r="Y185" i="16"/>
  <c r="Z185" i="16" s="1"/>
  <c r="X185" i="16"/>
  <c r="Y184" i="16"/>
  <c r="Z184" i="16" s="1"/>
  <c r="X184" i="16"/>
  <c r="Y183" i="16"/>
  <c r="Z183" i="16" s="1"/>
  <c r="X183" i="16"/>
  <c r="Y172" i="16"/>
  <c r="Z172" i="16" s="1"/>
  <c r="X172" i="16"/>
  <c r="Y171" i="16"/>
  <c r="Z171" i="16" s="1"/>
  <c r="X171" i="16"/>
  <c r="Y170" i="16"/>
  <c r="Z170" i="16" s="1"/>
  <c r="X170" i="16"/>
  <c r="Y169" i="16"/>
  <c r="Z169" i="16" s="1"/>
  <c r="X169" i="16"/>
  <c r="Y168" i="16"/>
  <c r="Z168" i="16" s="1"/>
  <c r="X168" i="16"/>
  <c r="Y167" i="16"/>
  <c r="Z167" i="16" s="1"/>
  <c r="X167" i="16"/>
  <c r="Y166" i="16"/>
  <c r="Z166" i="16" s="1"/>
  <c r="X166" i="16"/>
  <c r="Y165" i="16"/>
  <c r="Z165" i="16" s="1"/>
  <c r="X165" i="16"/>
  <c r="Y164" i="16"/>
  <c r="Z164" i="16" s="1"/>
  <c r="X164" i="16"/>
  <c r="Y163" i="16"/>
  <c r="Z163" i="16" s="1"/>
  <c r="X163" i="16"/>
  <c r="Y162" i="16"/>
  <c r="Z162" i="16" s="1"/>
  <c r="X162" i="16"/>
  <c r="Y161" i="16"/>
  <c r="Z161" i="16" s="1"/>
  <c r="X161" i="16"/>
  <c r="Y160" i="16"/>
  <c r="Z160" i="16" s="1"/>
  <c r="X160" i="16"/>
  <c r="Y181" i="16"/>
  <c r="Z181" i="16" s="1"/>
  <c r="X181" i="16"/>
  <c r="Y159" i="16"/>
  <c r="Z159" i="16" s="1"/>
  <c r="X159" i="16"/>
  <c r="Y158" i="16"/>
  <c r="Z158" i="16" s="1"/>
  <c r="X158" i="16"/>
  <c r="Y157" i="16"/>
  <c r="Z157" i="16" s="1"/>
  <c r="X157" i="16"/>
  <c r="Y156" i="16"/>
  <c r="Z156" i="16" s="1"/>
  <c r="X156" i="16"/>
  <c r="Y180" i="16"/>
  <c r="Z180" i="16" s="1"/>
  <c r="X180" i="16"/>
  <c r="Y179" i="16"/>
  <c r="Z179" i="16" s="1"/>
  <c r="X179" i="16"/>
  <c r="Y178" i="16"/>
  <c r="Z178" i="16" s="1"/>
  <c r="X178" i="16"/>
  <c r="Y155" i="16"/>
  <c r="Z155" i="16" s="1"/>
  <c r="X155" i="16"/>
  <c r="Y154" i="16"/>
  <c r="Z154" i="16" s="1"/>
  <c r="X154" i="16"/>
  <c r="Y153" i="16"/>
  <c r="Z153" i="16" s="1"/>
  <c r="X153" i="16"/>
  <c r="Y152" i="16"/>
  <c r="Z152" i="16" s="1"/>
  <c r="X152" i="16"/>
  <c r="Y151" i="16"/>
  <c r="Z151" i="16" s="1"/>
  <c r="X151" i="16"/>
  <c r="Y150" i="16"/>
  <c r="Z150" i="16" s="1"/>
  <c r="X150" i="16"/>
  <c r="Y149" i="16"/>
  <c r="Z149" i="16" s="1"/>
  <c r="X149" i="16"/>
  <c r="Y182" i="16"/>
  <c r="Z182" i="16" s="1"/>
  <c r="X182" i="16"/>
  <c r="Y177" i="16"/>
  <c r="Z177" i="16" s="1"/>
  <c r="X177" i="16"/>
  <c r="Y148" i="16"/>
  <c r="Z148" i="16" s="1"/>
  <c r="X148" i="16"/>
  <c r="Y147" i="16"/>
  <c r="Z147" i="16" s="1"/>
  <c r="X147" i="16"/>
  <c r="Y146" i="16"/>
  <c r="Z146" i="16" s="1"/>
  <c r="X146" i="16"/>
  <c r="Y145" i="16"/>
  <c r="Z145" i="16" s="1"/>
  <c r="X145" i="16"/>
  <c r="Y144" i="16"/>
  <c r="Z144" i="16" s="1"/>
  <c r="X144" i="16"/>
  <c r="Y143" i="16"/>
  <c r="Z143" i="16" s="1"/>
  <c r="X143" i="16"/>
  <c r="Y142" i="16"/>
  <c r="Z142" i="16" s="1"/>
  <c r="X142" i="16"/>
  <c r="Y141" i="16"/>
  <c r="Z141" i="16" s="1"/>
  <c r="X141" i="16"/>
  <c r="Y140" i="16"/>
  <c r="Z140" i="16" s="1"/>
  <c r="X140" i="16"/>
  <c r="Y139" i="16"/>
  <c r="Z139" i="16" s="1"/>
  <c r="X139" i="16"/>
  <c r="Y138" i="16"/>
  <c r="Z138" i="16" s="1"/>
  <c r="X138" i="16"/>
  <c r="Y176" i="16"/>
  <c r="Z176" i="16" s="1"/>
  <c r="X176" i="16"/>
  <c r="Y137" i="16"/>
  <c r="Z137" i="16" s="1"/>
  <c r="X137" i="16"/>
  <c r="Y136" i="16"/>
  <c r="Z136" i="16" s="1"/>
  <c r="X136" i="16"/>
  <c r="Y127" i="16"/>
  <c r="Z127" i="16" s="1"/>
  <c r="X127" i="16"/>
  <c r="Y126" i="16"/>
  <c r="Z126" i="16" s="1"/>
  <c r="X126" i="16"/>
  <c r="Y175" i="16"/>
  <c r="Z175" i="16" s="1"/>
  <c r="X175" i="16"/>
  <c r="Y174" i="16"/>
  <c r="Z174" i="16" s="1"/>
  <c r="X174" i="16"/>
  <c r="Y125" i="16"/>
  <c r="Z125" i="16" s="1"/>
  <c r="X125" i="16"/>
  <c r="Y124" i="16"/>
  <c r="Z124" i="16" s="1"/>
  <c r="X124" i="16"/>
  <c r="Y133" i="16"/>
  <c r="Z133" i="16" s="1"/>
  <c r="X133" i="16"/>
  <c r="Y123" i="16"/>
  <c r="Z123" i="16" s="1"/>
  <c r="X123" i="16"/>
  <c r="Y135" i="16"/>
  <c r="Z135" i="16" s="1"/>
  <c r="X135" i="16"/>
  <c r="Y132" i="16"/>
  <c r="Z132" i="16" s="1"/>
  <c r="X132" i="16"/>
  <c r="Y122" i="16"/>
  <c r="Z122" i="16" s="1"/>
  <c r="X122" i="16"/>
  <c r="Y173" i="16"/>
  <c r="Z173" i="16" s="1"/>
  <c r="X173" i="16"/>
  <c r="Y121" i="16"/>
  <c r="Z121" i="16" s="1"/>
  <c r="X121" i="16"/>
  <c r="Y120" i="16"/>
  <c r="Z120" i="16" s="1"/>
  <c r="X120" i="16"/>
  <c r="Y131" i="16"/>
  <c r="Z131" i="16" s="1"/>
  <c r="X131" i="16"/>
  <c r="Y119" i="16"/>
  <c r="Z119" i="16" s="1"/>
  <c r="X119" i="16"/>
  <c r="Y130" i="16"/>
  <c r="Z130" i="16" s="1"/>
  <c r="X130" i="16"/>
  <c r="Y118" i="16"/>
  <c r="Z118" i="16" s="1"/>
  <c r="X118" i="16"/>
  <c r="Y117" i="16"/>
  <c r="Z117" i="16" s="1"/>
  <c r="X117" i="16"/>
  <c r="Y116" i="16"/>
  <c r="Z116" i="16" s="1"/>
  <c r="X116" i="16"/>
  <c r="Y134" i="16"/>
  <c r="Z134" i="16" s="1"/>
  <c r="X134" i="16"/>
  <c r="Y115" i="16"/>
  <c r="Z115" i="16" s="1"/>
  <c r="X115" i="16"/>
  <c r="Y114" i="16"/>
  <c r="Z114" i="16" s="1"/>
  <c r="X114" i="16"/>
  <c r="Y113" i="16"/>
  <c r="Z113" i="16" s="1"/>
  <c r="X113" i="16"/>
  <c r="Y129" i="16"/>
  <c r="Z129" i="16" s="1"/>
  <c r="X129" i="16"/>
  <c r="Y112" i="16"/>
  <c r="Z112" i="16" s="1"/>
  <c r="X112" i="16"/>
  <c r="Y111" i="16"/>
  <c r="Z111" i="16" s="1"/>
  <c r="X111" i="16"/>
  <c r="Y110" i="16"/>
  <c r="Z110" i="16" s="1"/>
  <c r="X110" i="16"/>
  <c r="Y109" i="16"/>
  <c r="Z109" i="16" s="1"/>
  <c r="X109" i="16"/>
  <c r="Y108" i="16"/>
  <c r="Z108" i="16" s="1"/>
  <c r="X108" i="16"/>
  <c r="Y107" i="16"/>
  <c r="Z107" i="16" s="1"/>
  <c r="X107" i="16"/>
  <c r="Y106" i="16"/>
  <c r="Z106" i="16" s="1"/>
  <c r="X106" i="16"/>
  <c r="Y105" i="16"/>
  <c r="Z105" i="16" s="1"/>
  <c r="X105" i="16"/>
  <c r="Y104" i="16"/>
  <c r="Z104" i="16" s="1"/>
  <c r="X104" i="16"/>
  <c r="Y103" i="16"/>
  <c r="Z103" i="16" s="1"/>
  <c r="X103" i="16"/>
  <c r="Y102" i="16"/>
  <c r="Z102" i="16" s="1"/>
  <c r="X102" i="16"/>
  <c r="Y101" i="16"/>
  <c r="Z101" i="16" s="1"/>
  <c r="X101" i="16"/>
  <c r="Y100" i="16"/>
  <c r="Z100" i="16" s="1"/>
  <c r="X100" i="16"/>
  <c r="Y128" i="16"/>
  <c r="Z128" i="16" s="1"/>
  <c r="X128" i="16"/>
  <c r="Y99" i="16"/>
  <c r="Z99" i="16" s="1"/>
  <c r="X99" i="16"/>
  <c r="Y98" i="16"/>
  <c r="Z98" i="16" s="1"/>
  <c r="X98" i="16"/>
  <c r="Y97" i="16"/>
  <c r="Z97" i="16" s="1"/>
  <c r="X97" i="16"/>
  <c r="Y91" i="16"/>
  <c r="Z91" i="16" s="1"/>
  <c r="X91" i="16"/>
  <c r="Y90" i="16"/>
  <c r="Z90" i="16" s="1"/>
  <c r="X90" i="16"/>
  <c r="Y95" i="16"/>
  <c r="Z95" i="16" s="1"/>
  <c r="X95" i="16"/>
  <c r="Y96" i="16"/>
  <c r="Z96" i="16" s="1"/>
  <c r="X96" i="16"/>
  <c r="Y89" i="16"/>
  <c r="Z89" i="16" s="1"/>
  <c r="X89" i="16"/>
  <c r="Y88" i="16"/>
  <c r="Z88" i="16" s="1"/>
  <c r="X88" i="16"/>
  <c r="Y87" i="16"/>
  <c r="Z87" i="16" s="1"/>
  <c r="X87" i="16"/>
  <c r="Y86" i="16"/>
  <c r="Z86" i="16" s="1"/>
  <c r="X86" i="16"/>
  <c r="Y85" i="16"/>
  <c r="Z85" i="16" s="1"/>
  <c r="X85" i="16"/>
  <c r="Y84" i="16"/>
  <c r="Z84" i="16" s="1"/>
  <c r="X84" i="16"/>
  <c r="Y83" i="16"/>
  <c r="Z83" i="16" s="1"/>
  <c r="X83" i="16"/>
  <c r="Y82" i="16"/>
  <c r="Z82" i="16" s="1"/>
  <c r="X82" i="16"/>
  <c r="Y94" i="16"/>
  <c r="Z94" i="16" s="1"/>
  <c r="X94" i="16"/>
  <c r="Y81" i="16"/>
  <c r="Z81" i="16" s="1"/>
  <c r="X81" i="16"/>
  <c r="Y80" i="16"/>
  <c r="Z80" i="16" s="1"/>
  <c r="X80" i="16"/>
  <c r="Y79" i="16"/>
  <c r="Z79" i="16" s="1"/>
  <c r="X79" i="16"/>
  <c r="Y78" i="16"/>
  <c r="Z78" i="16" s="1"/>
  <c r="X78" i="16"/>
  <c r="Y77" i="16"/>
  <c r="Z77" i="16" s="1"/>
  <c r="X77" i="16"/>
  <c r="Y76" i="16"/>
  <c r="Z76" i="16" s="1"/>
  <c r="X76" i="16"/>
  <c r="Y93" i="16"/>
  <c r="Z93" i="16" s="1"/>
  <c r="X93" i="16"/>
  <c r="Y75" i="16"/>
  <c r="Z75" i="16" s="1"/>
  <c r="X75" i="16"/>
  <c r="Y74" i="16"/>
  <c r="Z74" i="16" s="1"/>
  <c r="X74" i="16"/>
  <c r="Y73" i="16"/>
  <c r="Z73" i="16" s="1"/>
  <c r="X73" i="16"/>
  <c r="Y72" i="16"/>
  <c r="Z72" i="16" s="1"/>
  <c r="X72" i="16"/>
  <c r="Y71" i="16"/>
  <c r="Z71" i="16" s="1"/>
  <c r="X71" i="16"/>
  <c r="Y59" i="16"/>
  <c r="Z59" i="16" s="1"/>
  <c r="X59" i="16"/>
  <c r="Y58" i="16"/>
  <c r="Z58" i="16" s="1"/>
  <c r="X58" i="16"/>
  <c r="Y57" i="16"/>
  <c r="Z57" i="16" s="1"/>
  <c r="X57" i="16"/>
  <c r="Y56" i="16"/>
  <c r="Z56" i="16" s="1"/>
  <c r="X56" i="16"/>
  <c r="Y55" i="16"/>
  <c r="Z55" i="16" s="1"/>
  <c r="X55" i="16"/>
  <c r="Y54" i="16"/>
  <c r="Z54" i="16" s="1"/>
  <c r="X54" i="16"/>
  <c r="Y53" i="16"/>
  <c r="Z53" i="16" s="1"/>
  <c r="X53" i="16"/>
  <c r="Y52" i="16"/>
  <c r="Z52" i="16" s="1"/>
  <c r="X52" i="16"/>
  <c r="Y51" i="16"/>
  <c r="Z51" i="16" s="1"/>
  <c r="X51" i="16"/>
  <c r="Y50" i="16"/>
  <c r="Z50" i="16" s="1"/>
  <c r="X50" i="16"/>
  <c r="Y67" i="16"/>
  <c r="Z67" i="16" s="1"/>
  <c r="X67" i="16"/>
  <c r="Y49" i="16"/>
  <c r="Z49" i="16" s="1"/>
  <c r="X49" i="16"/>
  <c r="Y48" i="16"/>
  <c r="Z48" i="16" s="1"/>
  <c r="X48" i="16"/>
  <c r="Y47" i="16"/>
  <c r="Z47" i="16" s="1"/>
  <c r="X47" i="16"/>
  <c r="Y46" i="16"/>
  <c r="Z46" i="16" s="1"/>
  <c r="X46" i="16"/>
  <c r="Y45" i="16"/>
  <c r="Z45" i="16" s="1"/>
  <c r="X45" i="16"/>
  <c r="Y66" i="16"/>
  <c r="Z66" i="16" s="1"/>
  <c r="X66" i="16"/>
  <c r="Y65" i="16"/>
  <c r="Z65" i="16" s="1"/>
  <c r="X65" i="16"/>
  <c r="Y44" i="16"/>
  <c r="Z44" i="16" s="1"/>
  <c r="X44" i="16"/>
  <c r="Y70" i="16"/>
  <c r="Z70" i="16" s="1"/>
  <c r="X70" i="16"/>
  <c r="Y43" i="16"/>
  <c r="Z43" i="16" s="1"/>
  <c r="X43" i="16"/>
  <c r="Y42" i="16"/>
  <c r="Z42" i="16" s="1"/>
  <c r="X42" i="16"/>
  <c r="Y92" i="16"/>
  <c r="Z92" i="16" s="1"/>
  <c r="X92" i="16"/>
  <c r="Y41" i="16"/>
  <c r="Z41" i="16" s="1"/>
  <c r="X41" i="16"/>
  <c r="Y40" i="16"/>
  <c r="Z40" i="16" s="1"/>
  <c r="X40" i="16"/>
  <c r="Y39" i="16"/>
  <c r="Z39" i="16" s="1"/>
  <c r="X39" i="16"/>
  <c r="Y38" i="16"/>
  <c r="Z38" i="16" s="1"/>
  <c r="X38" i="16"/>
  <c r="Y37" i="16"/>
  <c r="Z37" i="16" s="1"/>
  <c r="X37" i="16"/>
  <c r="Y36" i="16"/>
  <c r="Z36" i="16" s="1"/>
  <c r="X36" i="16"/>
  <c r="Y35" i="16"/>
  <c r="Z35" i="16" s="1"/>
  <c r="X35" i="16"/>
  <c r="Y34" i="16"/>
  <c r="Z34" i="16" s="1"/>
  <c r="X34" i="16"/>
  <c r="Y69" i="16"/>
  <c r="Z69" i="16" s="1"/>
  <c r="X69" i="16"/>
  <c r="Y68" i="16"/>
  <c r="Z68" i="16" s="1"/>
  <c r="X68" i="16"/>
  <c r="Y33" i="16"/>
  <c r="Z33" i="16" s="1"/>
  <c r="X33" i="16"/>
  <c r="Y24" i="16"/>
  <c r="Z24" i="16" s="1"/>
  <c r="X24" i="16"/>
  <c r="Y23" i="16"/>
  <c r="Z23" i="16" s="1"/>
  <c r="X23" i="16"/>
  <c r="Y32" i="16"/>
  <c r="Z32" i="16" s="1"/>
  <c r="X32" i="16"/>
  <c r="Y64" i="16"/>
  <c r="Z64" i="16" s="1"/>
  <c r="X64" i="16"/>
  <c r="Y22" i="16"/>
  <c r="Z22" i="16" s="1"/>
  <c r="X22" i="16"/>
  <c r="Y31" i="16"/>
  <c r="Z31" i="16" s="1"/>
  <c r="X31" i="16"/>
  <c r="Y21" i="16"/>
  <c r="Z21" i="16" s="1"/>
  <c r="X21" i="16"/>
  <c r="Y63" i="16"/>
  <c r="Z63" i="16" s="1"/>
  <c r="X63" i="16"/>
  <c r="Y20" i="16"/>
  <c r="Z20" i="16" s="1"/>
  <c r="X20" i="16"/>
  <c r="Y62" i="16"/>
  <c r="Z62" i="16" s="1"/>
  <c r="X62" i="16"/>
  <c r="Y19" i="16"/>
  <c r="Z19" i="16" s="1"/>
  <c r="X19" i="16"/>
  <c r="Y61" i="16"/>
  <c r="Z61" i="16" s="1"/>
  <c r="X61" i="16"/>
  <c r="Y18" i="16"/>
  <c r="Z18" i="16" s="1"/>
  <c r="X18" i="16"/>
  <c r="Y17" i="16"/>
  <c r="Z17" i="16" s="1"/>
  <c r="X17" i="16"/>
  <c r="Y16" i="16"/>
  <c r="Z16" i="16" s="1"/>
  <c r="X16" i="16"/>
  <c r="Y15" i="16"/>
  <c r="Z15" i="16" s="1"/>
  <c r="X15" i="16"/>
  <c r="Y14" i="16"/>
  <c r="Z14" i="16" s="1"/>
  <c r="X14" i="16"/>
  <c r="Y30" i="16"/>
  <c r="Z30" i="16" s="1"/>
  <c r="X30" i="16"/>
  <c r="Y13" i="16"/>
  <c r="Z13" i="16" s="1"/>
  <c r="X13" i="16"/>
  <c r="Y12" i="16"/>
  <c r="Z12" i="16" s="1"/>
  <c r="X12" i="16"/>
  <c r="Y11" i="16"/>
  <c r="Z11" i="16" s="1"/>
  <c r="X11" i="16"/>
  <c r="Y10" i="16"/>
  <c r="Z10" i="16" s="1"/>
  <c r="X10" i="16"/>
  <c r="Y60" i="16"/>
  <c r="Z60" i="16" s="1"/>
  <c r="X60" i="16"/>
  <c r="Y9" i="16"/>
  <c r="Z9" i="16" s="1"/>
  <c r="X9" i="16"/>
  <c r="Y8" i="16"/>
  <c r="Z8" i="16" s="1"/>
  <c r="X8" i="16"/>
  <c r="Y7" i="16"/>
  <c r="Z7" i="16" s="1"/>
  <c r="X7" i="16"/>
  <c r="Y6" i="16"/>
  <c r="Z6" i="16" s="1"/>
  <c r="X6" i="16"/>
  <c r="Y5" i="16"/>
  <c r="Z5" i="16" s="1"/>
  <c r="X5" i="16"/>
  <c r="Y4" i="16"/>
  <c r="Z4" i="16" s="1"/>
  <c r="X4" i="16"/>
  <c r="Y29" i="16"/>
  <c r="Z29" i="16" s="1"/>
  <c r="X29" i="16"/>
  <c r="Y3" i="16"/>
  <c r="Z3" i="16" s="1"/>
  <c r="X3" i="16"/>
  <c r="Y28" i="16"/>
  <c r="Z28" i="16" s="1"/>
  <c r="X28" i="16"/>
  <c r="Y27" i="16"/>
  <c r="Z27" i="16" s="1"/>
  <c r="X27" i="16"/>
  <c r="Y26" i="16"/>
  <c r="Z26" i="16" s="1"/>
  <c r="X26" i="16"/>
  <c r="Y25" i="16"/>
  <c r="Z25" i="16" s="1"/>
  <c r="X25" i="16"/>
  <c r="Y2" i="16"/>
  <c r="Z2" i="16" s="1"/>
  <c r="X2" i="16"/>
  <c r="B397" i="16"/>
  <c r="A397" i="16"/>
  <c r="AB397" i="16" s="1"/>
  <c r="B405" i="16"/>
  <c r="A405" i="16"/>
  <c r="AB405" i="16" s="1"/>
  <c r="B396" i="16"/>
  <c r="A396" i="16"/>
  <c r="AB396" i="16" s="1"/>
  <c r="B395" i="16"/>
  <c r="A395" i="16"/>
  <c r="AB395" i="16" s="1"/>
  <c r="B394" i="16"/>
  <c r="A394" i="16"/>
  <c r="AB394" i="16" s="1"/>
  <c r="B404" i="16"/>
  <c r="A404" i="16"/>
  <c r="AB404" i="16" s="1"/>
  <c r="B393" i="16"/>
  <c r="A393" i="16"/>
  <c r="AB393" i="16" s="1"/>
  <c r="B403" i="16"/>
  <c r="A403" i="16"/>
  <c r="AB403" i="16" s="1"/>
  <c r="B402" i="16"/>
  <c r="A402" i="16"/>
  <c r="AB402" i="16" s="1"/>
  <c r="B392" i="16"/>
  <c r="A392" i="16"/>
  <c r="AB392" i="16" s="1"/>
  <c r="B391" i="16"/>
  <c r="A391" i="16"/>
  <c r="AB391" i="16" s="1"/>
  <c r="B390" i="16"/>
  <c r="A390" i="16"/>
  <c r="AB390" i="16" s="1"/>
  <c r="B389" i="16"/>
  <c r="A389" i="16"/>
  <c r="AB389" i="16" s="1"/>
  <c r="B388" i="16"/>
  <c r="A388" i="16"/>
  <c r="AB388" i="16" s="1"/>
  <c r="B387" i="16"/>
  <c r="A387" i="16"/>
  <c r="AB387" i="16" s="1"/>
  <c r="B386" i="16"/>
  <c r="A386" i="16"/>
  <c r="AB386" i="16" s="1"/>
  <c r="B385" i="16"/>
  <c r="A385" i="16"/>
  <c r="AB385" i="16" s="1"/>
  <c r="B384" i="16"/>
  <c r="A384" i="16"/>
  <c r="AB384" i="16" s="1"/>
  <c r="B383" i="16"/>
  <c r="A383" i="16"/>
  <c r="AB383" i="16" s="1"/>
  <c r="B382" i="16"/>
  <c r="A382" i="16"/>
  <c r="AB382" i="16" s="1"/>
  <c r="B381" i="16"/>
  <c r="A381" i="16"/>
  <c r="AB381" i="16" s="1"/>
  <c r="B380" i="16"/>
  <c r="A380" i="16"/>
  <c r="AB380" i="16" s="1"/>
  <c r="B379" i="16"/>
  <c r="A379" i="16"/>
  <c r="AB379" i="16" s="1"/>
  <c r="B378" i="16"/>
  <c r="A378" i="16"/>
  <c r="AB378" i="16" s="1"/>
  <c r="B377" i="16"/>
  <c r="A377" i="16"/>
  <c r="AB377" i="16" s="1"/>
  <c r="B376" i="16"/>
  <c r="A376" i="16"/>
  <c r="AB376" i="16" s="1"/>
  <c r="B375" i="16"/>
  <c r="A375" i="16"/>
  <c r="AB375" i="16" s="1"/>
  <c r="B374" i="16"/>
  <c r="A374" i="16"/>
  <c r="AB374" i="16" s="1"/>
  <c r="B373" i="16"/>
  <c r="A373" i="16"/>
  <c r="AB373" i="16" s="1"/>
  <c r="B372" i="16"/>
  <c r="A372" i="16"/>
  <c r="AB372" i="16" s="1"/>
  <c r="B401" i="16"/>
  <c r="A401" i="16"/>
  <c r="AB401" i="16" s="1"/>
  <c r="B371" i="16"/>
  <c r="A371" i="16"/>
  <c r="AB371" i="16" s="1"/>
  <c r="B400" i="16"/>
  <c r="A400" i="16"/>
  <c r="AB400" i="16" s="1"/>
  <c r="AA2" i="16" l="1"/>
  <c r="AA134" i="16"/>
  <c r="AA253" i="16"/>
  <c r="AA214" i="17"/>
  <c r="AA236" i="17"/>
  <c r="AA277" i="17"/>
  <c r="AC400" i="16"/>
  <c r="AC401" i="16"/>
  <c r="AC373" i="16"/>
  <c r="AC375" i="16"/>
  <c r="AC377" i="16"/>
  <c r="AC379" i="16"/>
  <c r="AC381" i="16"/>
  <c r="AC383" i="16"/>
  <c r="AC385" i="16"/>
  <c r="AC387" i="16"/>
  <c r="AC394" i="16"/>
  <c r="AA32" i="16"/>
  <c r="AA68" i="16"/>
  <c r="AA96" i="16"/>
  <c r="AA182" i="16"/>
  <c r="AA218" i="16"/>
  <c r="AA298" i="16"/>
  <c r="AA334" i="16"/>
  <c r="AA44" i="17"/>
  <c r="AA77" i="17"/>
  <c r="AA171" i="17"/>
  <c r="AA381" i="17"/>
  <c r="AA124" i="17"/>
  <c r="AA417" i="17"/>
  <c r="AA327" i="17"/>
  <c r="AC396" i="16"/>
  <c r="AC397" i="16"/>
  <c r="AC390" i="16"/>
  <c r="AC392" i="16"/>
  <c r="AC403" i="16"/>
  <c r="AC404" i="16"/>
  <c r="AC395" i="16"/>
  <c r="AC405" i="16"/>
  <c r="AC389" i="16"/>
  <c r="AC402" i="16"/>
  <c r="AC391" i="16"/>
  <c r="AC393" i="16"/>
  <c r="AC371" i="16"/>
  <c r="AC372" i="16"/>
  <c r="AC374" i="16"/>
  <c r="AC376" i="16"/>
  <c r="AC378" i="16"/>
  <c r="AC380" i="16"/>
  <c r="AC382" i="16"/>
  <c r="AC384" i="16"/>
  <c r="AC386" i="16"/>
  <c r="AC388" i="16"/>
  <c r="H454" i="15" l="1"/>
  <c r="H552" i="14"/>
  <c r="H830" i="13"/>
  <c r="AC44" i="15" l="1"/>
  <c r="AC38" i="15"/>
  <c r="AC35" i="15"/>
  <c r="AC34" i="15"/>
  <c r="AC31" i="15"/>
  <c r="A44" i="15" l="1"/>
  <c r="Y444" i="15"/>
  <c r="Z444" i="15" s="1"/>
  <c r="X444" i="15"/>
  <c r="Y443" i="15"/>
  <c r="Z443" i="15" s="1"/>
  <c r="X443" i="15"/>
  <c r="Y442" i="15"/>
  <c r="Z442" i="15" s="1"/>
  <c r="X442" i="15"/>
  <c r="Y441" i="15"/>
  <c r="Z441" i="15" s="1"/>
  <c r="X441" i="15"/>
  <c r="Y452" i="15"/>
  <c r="Z452" i="15" s="1"/>
  <c r="X452" i="15"/>
  <c r="Y440" i="15"/>
  <c r="Z440" i="15" s="1"/>
  <c r="X440" i="15"/>
  <c r="Y439" i="15"/>
  <c r="Z439" i="15" s="1"/>
  <c r="X439" i="15"/>
  <c r="Y438" i="15"/>
  <c r="Z438" i="15" s="1"/>
  <c r="X438" i="15"/>
  <c r="Y437" i="15"/>
  <c r="Z437" i="15" s="1"/>
  <c r="X437" i="15"/>
  <c r="Y451" i="15"/>
  <c r="Z451" i="15" s="1"/>
  <c r="X451" i="15"/>
  <c r="Y436" i="15"/>
  <c r="Z436" i="15" s="1"/>
  <c r="X436" i="15"/>
  <c r="Y435" i="15"/>
  <c r="Z435" i="15" s="1"/>
  <c r="X435" i="15"/>
  <c r="Y450" i="15"/>
  <c r="Z450" i="15" s="1"/>
  <c r="X450" i="15"/>
  <c r="Y434" i="15"/>
  <c r="Z434" i="15" s="1"/>
  <c r="X434" i="15"/>
  <c r="Y433" i="15"/>
  <c r="Z433" i="15" s="1"/>
  <c r="X433" i="15"/>
  <c r="Y432" i="15"/>
  <c r="Z432" i="15" s="1"/>
  <c r="X432" i="15"/>
  <c r="X449" i="15"/>
  <c r="Y448" i="15"/>
  <c r="Z448" i="15" s="1"/>
  <c r="X448" i="15"/>
  <c r="Y431" i="15"/>
  <c r="Z431" i="15" s="1"/>
  <c r="X431" i="15"/>
  <c r="Y430" i="15"/>
  <c r="Z430" i="15" s="1"/>
  <c r="X430" i="15"/>
  <c r="Y429" i="15"/>
  <c r="Z429" i="15" s="1"/>
  <c r="X429" i="15"/>
  <c r="Y428" i="15"/>
  <c r="Z428" i="15" s="1"/>
  <c r="X428" i="15"/>
  <c r="Y427" i="15"/>
  <c r="Z427" i="15" s="1"/>
  <c r="X427" i="15"/>
  <c r="Y426" i="15"/>
  <c r="Z426" i="15" s="1"/>
  <c r="X426" i="15"/>
  <c r="Y425" i="15"/>
  <c r="Z425" i="15" s="1"/>
  <c r="X425" i="15"/>
  <c r="Y424" i="15"/>
  <c r="Z424" i="15" s="1"/>
  <c r="X424" i="15"/>
  <c r="Y423" i="15"/>
  <c r="Z423" i="15" s="1"/>
  <c r="X423" i="15"/>
  <c r="Y422" i="15"/>
  <c r="Z422" i="15" s="1"/>
  <c r="X422" i="15"/>
  <c r="Y421" i="15"/>
  <c r="Z421" i="15" s="1"/>
  <c r="X421" i="15"/>
  <c r="Y420" i="15"/>
  <c r="Z420" i="15" s="1"/>
  <c r="X420" i="15"/>
  <c r="Y419" i="15"/>
  <c r="Z419" i="15" s="1"/>
  <c r="X419" i="15"/>
  <c r="Y418" i="15"/>
  <c r="Z418" i="15" s="1"/>
  <c r="X418" i="15"/>
  <c r="Y447" i="15"/>
  <c r="Z447" i="15" s="1"/>
  <c r="X447" i="15"/>
  <c r="Y446" i="15"/>
  <c r="Z446" i="15" s="1"/>
  <c r="X446" i="15"/>
  <c r="Y417" i="15"/>
  <c r="Z417" i="15" s="1"/>
  <c r="X417" i="15"/>
  <c r="Y416" i="15"/>
  <c r="Z416" i="15" s="1"/>
  <c r="X416" i="15"/>
  <c r="Y415" i="15"/>
  <c r="Z415" i="15" s="1"/>
  <c r="X415" i="15"/>
  <c r="Y445" i="15"/>
  <c r="Z445" i="15" s="1"/>
  <c r="X445" i="15"/>
  <c r="Y403" i="15"/>
  <c r="Z403" i="15" s="1"/>
  <c r="X403" i="15"/>
  <c r="Y401" i="15"/>
  <c r="Z401" i="15" s="1"/>
  <c r="X401" i="15"/>
  <c r="Y400" i="15"/>
  <c r="Z400" i="15" s="1"/>
  <c r="X400" i="15"/>
  <c r="Y399" i="15"/>
  <c r="Z399" i="15" s="1"/>
  <c r="X399" i="15"/>
  <c r="Y414" i="15"/>
  <c r="Z414" i="15" s="1"/>
  <c r="X414" i="15"/>
  <c r="Y398" i="15"/>
  <c r="Z398" i="15" s="1"/>
  <c r="X398" i="15"/>
  <c r="Y413" i="15"/>
  <c r="Z413" i="15" s="1"/>
  <c r="X413" i="15"/>
  <c r="Y412" i="15"/>
  <c r="Z412" i="15" s="1"/>
  <c r="X412" i="15"/>
  <c r="Y411" i="15"/>
  <c r="Z411" i="15" s="1"/>
  <c r="X411" i="15"/>
  <c r="Y397" i="15"/>
  <c r="Z397" i="15" s="1"/>
  <c r="X397" i="15"/>
  <c r="Y410" i="15"/>
  <c r="Z410" i="15" s="1"/>
  <c r="X410" i="15"/>
  <c r="Y396" i="15"/>
  <c r="Z396" i="15" s="1"/>
  <c r="X396" i="15"/>
  <c r="Y395" i="15"/>
  <c r="Z395" i="15" s="1"/>
  <c r="X395" i="15"/>
  <c r="Y409" i="15"/>
  <c r="Z409" i="15" s="1"/>
  <c r="X409" i="15"/>
  <c r="Y394" i="15"/>
  <c r="Z394" i="15" s="1"/>
  <c r="X394" i="15"/>
  <c r="Y393" i="15"/>
  <c r="Z393" i="15" s="1"/>
  <c r="X393" i="15"/>
  <c r="Y408" i="15"/>
  <c r="Z408" i="15" s="1"/>
  <c r="X408" i="15"/>
  <c r="Y392" i="15"/>
  <c r="Z392" i="15" s="1"/>
  <c r="X392" i="15"/>
  <c r="Y391" i="15"/>
  <c r="Z391" i="15" s="1"/>
  <c r="X391" i="15"/>
  <c r="Y390" i="15"/>
  <c r="Z390" i="15" s="1"/>
  <c r="X390" i="15"/>
  <c r="Y389" i="15"/>
  <c r="Z389" i="15" s="1"/>
  <c r="X389" i="15"/>
  <c r="Y388" i="15"/>
  <c r="Z388" i="15" s="1"/>
  <c r="X388" i="15"/>
  <c r="Y387" i="15"/>
  <c r="Z387" i="15" s="1"/>
  <c r="X387" i="15"/>
  <c r="Y386" i="15"/>
  <c r="Z386" i="15" s="1"/>
  <c r="X386" i="15"/>
  <c r="Y385" i="15"/>
  <c r="Z385" i="15" s="1"/>
  <c r="X385" i="15"/>
  <c r="Y384" i="15"/>
  <c r="Z384" i="15" s="1"/>
  <c r="X384" i="15"/>
  <c r="Y407" i="15"/>
  <c r="Z407" i="15" s="1"/>
  <c r="X407" i="15"/>
  <c r="Y383" i="15"/>
  <c r="Z383" i="15" s="1"/>
  <c r="X383" i="15"/>
  <c r="Y406" i="15"/>
  <c r="Z406" i="15" s="1"/>
  <c r="X406" i="15"/>
  <c r="Y382" i="15"/>
  <c r="Z382" i="15" s="1"/>
  <c r="X382" i="15"/>
  <c r="Y381" i="15"/>
  <c r="Z381" i="15" s="1"/>
  <c r="X381" i="15"/>
  <c r="Y380" i="15"/>
  <c r="Z380" i="15" s="1"/>
  <c r="X380" i="15"/>
  <c r="Y379" i="15"/>
  <c r="Z379" i="15" s="1"/>
  <c r="X379" i="15"/>
  <c r="Y378" i="15"/>
  <c r="Z378" i="15" s="1"/>
  <c r="X378" i="15"/>
  <c r="Y377" i="15"/>
  <c r="Z377" i="15" s="1"/>
  <c r="X377" i="15"/>
  <c r="Y376" i="15"/>
  <c r="Z376" i="15" s="1"/>
  <c r="X376" i="15"/>
  <c r="Y375" i="15"/>
  <c r="Z375" i="15" s="1"/>
  <c r="X375" i="15"/>
  <c r="Y405" i="15"/>
  <c r="Z405" i="15" s="1"/>
  <c r="X405" i="15"/>
  <c r="Y374" i="15"/>
  <c r="Z374" i="15" s="1"/>
  <c r="X374" i="15"/>
  <c r="Y373" i="15"/>
  <c r="Z373" i="15" s="1"/>
  <c r="X373" i="15"/>
  <c r="Y372" i="15"/>
  <c r="Z372" i="15" s="1"/>
  <c r="X372" i="15"/>
  <c r="Y371" i="15"/>
  <c r="Z371" i="15" s="1"/>
  <c r="X371" i="15"/>
  <c r="Y370" i="15"/>
  <c r="Z370" i="15" s="1"/>
  <c r="X370" i="15"/>
  <c r="Y361" i="15"/>
  <c r="Z361" i="15" s="1"/>
  <c r="X361" i="15"/>
  <c r="Y360" i="15"/>
  <c r="Z360" i="15" s="1"/>
  <c r="X360" i="15"/>
  <c r="Y369" i="15"/>
  <c r="Z369" i="15" s="1"/>
  <c r="X369" i="15"/>
  <c r="Y367" i="15"/>
  <c r="Z367" i="15" s="1"/>
  <c r="X367" i="15"/>
  <c r="Y359" i="15"/>
  <c r="Z359" i="15" s="1"/>
  <c r="X359" i="15"/>
  <c r="Y358" i="15"/>
  <c r="Z358" i="15" s="1"/>
  <c r="X358" i="15"/>
  <c r="Y357" i="15"/>
  <c r="Z357" i="15" s="1"/>
  <c r="X357" i="15"/>
  <c r="Y356" i="15"/>
  <c r="Z356" i="15" s="1"/>
  <c r="X356" i="15"/>
  <c r="Y355" i="15"/>
  <c r="Z355" i="15" s="1"/>
  <c r="X355" i="15"/>
  <c r="Y404" i="15"/>
  <c r="Z404" i="15" s="1"/>
  <c r="X404" i="15"/>
  <c r="Y354" i="15"/>
  <c r="Z354" i="15" s="1"/>
  <c r="X354" i="15"/>
  <c r="Y366" i="15"/>
  <c r="Z366" i="15" s="1"/>
  <c r="X366" i="15"/>
  <c r="Y353" i="15"/>
  <c r="Z353" i="15" s="1"/>
  <c r="X353" i="15"/>
  <c r="Y352" i="15"/>
  <c r="Z352" i="15" s="1"/>
  <c r="X352" i="15"/>
  <c r="Y351" i="15"/>
  <c r="Z351" i="15" s="1"/>
  <c r="X351" i="15"/>
  <c r="Y350" i="15"/>
  <c r="Z350" i="15" s="1"/>
  <c r="X350" i="15"/>
  <c r="Y365" i="15"/>
  <c r="Z365" i="15" s="1"/>
  <c r="X365" i="15"/>
  <c r="Y349" i="15"/>
  <c r="Z349" i="15" s="1"/>
  <c r="X349" i="15"/>
  <c r="Y348" i="15"/>
  <c r="Z348" i="15" s="1"/>
  <c r="X348" i="15"/>
  <c r="Y347" i="15"/>
  <c r="Z347" i="15" s="1"/>
  <c r="X347" i="15"/>
  <c r="Y346" i="15"/>
  <c r="Z346" i="15" s="1"/>
  <c r="X346" i="15"/>
  <c r="Y345" i="15"/>
  <c r="Z345" i="15" s="1"/>
  <c r="X345" i="15"/>
  <c r="Y344" i="15"/>
  <c r="Z344" i="15" s="1"/>
  <c r="X344" i="15"/>
  <c r="Y343" i="15"/>
  <c r="Z343" i="15" s="1"/>
  <c r="X343" i="15"/>
  <c r="Y368" i="15"/>
  <c r="Z368" i="15" s="1"/>
  <c r="X368" i="15"/>
  <c r="Y332" i="15"/>
  <c r="Z332" i="15" s="1"/>
  <c r="X332" i="15"/>
  <c r="Y341" i="15"/>
  <c r="Z341" i="15" s="1"/>
  <c r="X341" i="15"/>
  <c r="Y340" i="15"/>
  <c r="Z340" i="15" s="1"/>
  <c r="X340" i="15"/>
  <c r="Y331" i="15"/>
  <c r="Z331" i="15" s="1"/>
  <c r="X331" i="15"/>
  <c r="Y330" i="15"/>
  <c r="Z330" i="15" s="1"/>
  <c r="X330" i="15"/>
  <c r="Y329" i="15"/>
  <c r="Z329" i="15" s="1"/>
  <c r="X329" i="15"/>
  <c r="Y339" i="15"/>
  <c r="Z339" i="15" s="1"/>
  <c r="X339" i="15"/>
  <c r="Y338" i="15"/>
  <c r="Z338" i="15" s="1"/>
  <c r="X338" i="15"/>
  <c r="Y337" i="15"/>
  <c r="Z337" i="15" s="1"/>
  <c r="X337" i="15"/>
  <c r="Y328" i="15"/>
  <c r="Z328" i="15" s="1"/>
  <c r="X328" i="15"/>
  <c r="Y327" i="15"/>
  <c r="Z327" i="15" s="1"/>
  <c r="X327" i="15"/>
  <c r="Y326" i="15"/>
  <c r="Z326" i="15" s="1"/>
  <c r="X326" i="15"/>
  <c r="Y336" i="15"/>
  <c r="Z336" i="15" s="1"/>
  <c r="X336" i="15"/>
  <c r="Y325" i="15"/>
  <c r="Z325" i="15" s="1"/>
  <c r="X325" i="15"/>
  <c r="Y324" i="15"/>
  <c r="Z324" i="15" s="1"/>
  <c r="X324" i="15"/>
  <c r="Y323" i="15"/>
  <c r="Z323" i="15" s="1"/>
  <c r="X323" i="15"/>
  <c r="Y322" i="15"/>
  <c r="Z322" i="15" s="1"/>
  <c r="X322" i="15"/>
  <c r="Y321" i="15"/>
  <c r="Z321" i="15" s="1"/>
  <c r="X321" i="15"/>
  <c r="Y320" i="15"/>
  <c r="Z320" i="15" s="1"/>
  <c r="X320" i="15"/>
  <c r="Y364" i="15"/>
  <c r="Z364" i="15" s="1"/>
  <c r="X364" i="15"/>
  <c r="Y319" i="15"/>
  <c r="Z319" i="15" s="1"/>
  <c r="X319" i="15"/>
  <c r="Y318" i="15"/>
  <c r="Z318" i="15" s="1"/>
  <c r="X318" i="15"/>
  <c r="Y317" i="15"/>
  <c r="Z317" i="15" s="1"/>
  <c r="X317" i="15"/>
  <c r="Y316" i="15"/>
  <c r="Z316" i="15" s="1"/>
  <c r="X316" i="15"/>
  <c r="Y315" i="15"/>
  <c r="Z315" i="15" s="1"/>
  <c r="X315" i="15"/>
  <c r="Y335" i="15"/>
  <c r="Z335" i="15" s="1"/>
  <c r="X335" i="15"/>
  <c r="Y314" i="15"/>
  <c r="Z314" i="15" s="1"/>
  <c r="X314" i="15"/>
  <c r="Y313" i="15"/>
  <c r="Z313" i="15" s="1"/>
  <c r="X313" i="15"/>
  <c r="Y312" i="15"/>
  <c r="Z312" i="15" s="1"/>
  <c r="X312" i="15"/>
  <c r="Y363" i="15"/>
  <c r="Z363" i="15" s="1"/>
  <c r="X363" i="15"/>
  <c r="Y362" i="15"/>
  <c r="Z362" i="15" s="1"/>
  <c r="X362" i="15"/>
  <c r="Y311" i="15"/>
  <c r="Z311" i="15" s="1"/>
  <c r="X311" i="15"/>
  <c r="Y310" i="15"/>
  <c r="Z310" i="15" s="1"/>
  <c r="X310" i="15"/>
  <c r="Y309" i="15"/>
  <c r="Z309" i="15" s="1"/>
  <c r="X309" i="15"/>
  <c r="Y342" i="15"/>
  <c r="Z342" i="15" s="1"/>
  <c r="X342" i="15"/>
  <c r="Y308" i="15"/>
  <c r="Z308" i="15" s="1"/>
  <c r="X308" i="15"/>
  <c r="Y307" i="15"/>
  <c r="Z307" i="15" s="1"/>
  <c r="X307" i="15"/>
  <c r="Y306" i="15"/>
  <c r="Z306" i="15" s="1"/>
  <c r="X306" i="15"/>
  <c r="Y305" i="15"/>
  <c r="Z305" i="15" s="1"/>
  <c r="X305" i="15"/>
  <c r="Y334" i="15"/>
  <c r="Z334" i="15" s="1"/>
  <c r="X334" i="15"/>
  <c r="Y304" i="15"/>
  <c r="Z304" i="15" s="1"/>
  <c r="X304" i="15"/>
  <c r="Y303" i="15"/>
  <c r="Z303" i="15" s="1"/>
  <c r="X303" i="15"/>
  <c r="Y290" i="15"/>
  <c r="Z290" i="15" s="1"/>
  <c r="X290" i="15"/>
  <c r="Y302" i="15"/>
  <c r="Z302" i="15" s="1"/>
  <c r="X302" i="15"/>
  <c r="Y289" i="15"/>
  <c r="Z289" i="15" s="1"/>
  <c r="X289" i="15"/>
  <c r="Y288" i="15"/>
  <c r="Z288" i="15" s="1"/>
  <c r="X288" i="15"/>
  <c r="Y287" i="15"/>
  <c r="Z287" i="15" s="1"/>
  <c r="X287" i="15"/>
  <c r="Y301" i="15"/>
  <c r="Z301" i="15" s="1"/>
  <c r="X301" i="15"/>
  <c r="Y300" i="15"/>
  <c r="Z300" i="15" s="1"/>
  <c r="X300" i="15"/>
  <c r="Y286" i="15"/>
  <c r="Z286" i="15" s="1"/>
  <c r="X286" i="15"/>
  <c r="Y285" i="15"/>
  <c r="Z285" i="15" s="1"/>
  <c r="X285" i="15"/>
  <c r="Y296" i="15"/>
  <c r="Z296" i="15" s="1"/>
  <c r="X296" i="15"/>
  <c r="Y295" i="15"/>
  <c r="Z295" i="15" s="1"/>
  <c r="X295" i="15"/>
  <c r="Y299" i="15"/>
  <c r="Z299" i="15" s="1"/>
  <c r="X299" i="15"/>
  <c r="Y284" i="15"/>
  <c r="Z284" i="15" s="1"/>
  <c r="X284" i="15"/>
  <c r="Y283" i="15"/>
  <c r="Z283" i="15" s="1"/>
  <c r="X283" i="15"/>
  <c r="Y282" i="15"/>
  <c r="Z282" i="15" s="1"/>
  <c r="X282" i="15"/>
  <c r="Y281" i="15"/>
  <c r="Z281" i="15" s="1"/>
  <c r="X281" i="15"/>
  <c r="Y280" i="15"/>
  <c r="Z280" i="15" s="1"/>
  <c r="X280" i="15"/>
  <c r="Y279" i="15"/>
  <c r="Z279" i="15" s="1"/>
  <c r="X279" i="15"/>
  <c r="Y278" i="15"/>
  <c r="Z278" i="15" s="1"/>
  <c r="X278" i="15"/>
  <c r="Y277" i="15"/>
  <c r="Z277" i="15" s="1"/>
  <c r="X277" i="15"/>
  <c r="Y276" i="15"/>
  <c r="Z276" i="15" s="1"/>
  <c r="X276" i="15"/>
  <c r="Y275" i="15"/>
  <c r="Z275" i="15" s="1"/>
  <c r="X275" i="15"/>
  <c r="Y274" i="15"/>
  <c r="Z274" i="15" s="1"/>
  <c r="X274" i="15"/>
  <c r="Y273" i="15"/>
  <c r="Z273" i="15" s="1"/>
  <c r="X273" i="15"/>
  <c r="Y294" i="15"/>
  <c r="Z294" i="15" s="1"/>
  <c r="X294" i="15"/>
  <c r="Y272" i="15"/>
  <c r="Z272" i="15" s="1"/>
  <c r="X272" i="15"/>
  <c r="Y271" i="15"/>
  <c r="Z271" i="15" s="1"/>
  <c r="X271" i="15"/>
  <c r="Y270" i="15"/>
  <c r="Z270" i="15" s="1"/>
  <c r="X270" i="15"/>
  <c r="Y269" i="15"/>
  <c r="Z269" i="15" s="1"/>
  <c r="X269" i="15"/>
  <c r="Y268" i="15"/>
  <c r="Z268" i="15" s="1"/>
  <c r="X268" i="15"/>
  <c r="Y267" i="15"/>
  <c r="Z267" i="15" s="1"/>
  <c r="X267" i="15"/>
  <c r="Y293" i="15"/>
  <c r="Z293" i="15" s="1"/>
  <c r="X293" i="15"/>
  <c r="Y266" i="15"/>
  <c r="Z266" i="15" s="1"/>
  <c r="X266" i="15"/>
  <c r="Y265" i="15"/>
  <c r="Z265" i="15" s="1"/>
  <c r="X265" i="15"/>
  <c r="Y333" i="15"/>
  <c r="Z333" i="15" s="1"/>
  <c r="X333" i="15"/>
  <c r="Y298" i="15"/>
  <c r="Z298" i="15" s="1"/>
  <c r="X298" i="15"/>
  <c r="Y264" i="15"/>
  <c r="Z264" i="15" s="1"/>
  <c r="X264" i="15"/>
  <c r="Y292" i="15"/>
  <c r="Z292" i="15" s="1"/>
  <c r="X292" i="15"/>
  <c r="Y263" i="15"/>
  <c r="Z263" i="15" s="1"/>
  <c r="X263" i="15"/>
  <c r="Y297" i="15"/>
  <c r="Z297" i="15" s="1"/>
  <c r="X297" i="15"/>
  <c r="Y262" i="15"/>
  <c r="Z262" i="15" s="1"/>
  <c r="X262" i="15"/>
  <c r="Y250" i="15"/>
  <c r="Z250" i="15" s="1"/>
  <c r="X250" i="15"/>
  <c r="Y261" i="15"/>
  <c r="Z261" i="15" s="1"/>
  <c r="X261" i="15"/>
  <c r="Y249" i="15"/>
  <c r="Z249" i="15" s="1"/>
  <c r="X249" i="15"/>
  <c r="Y248" i="15"/>
  <c r="Z248" i="15" s="1"/>
  <c r="X248" i="15"/>
  <c r="Y247" i="15"/>
  <c r="Z247" i="15" s="1"/>
  <c r="X247" i="15"/>
  <c r="Y246" i="15"/>
  <c r="Z246" i="15" s="1"/>
  <c r="X246" i="15"/>
  <c r="Y245" i="15"/>
  <c r="Z245" i="15" s="1"/>
  <c r="X245" i="15"/>
  <c r="Y244" i="15"/>
  <c r="Z244" i="15" s="1"/>
  <c r="X244" i="15"/>
  <c r="Y243" i="15"/>
  <c r="Z243" i="15" s="1"/>
  <c r="X243" i="15"/>
  <c r="Y242" i="15"/>
  <c r="Z242" i="15" s="1"/>
  <c r="X242" i="15"/>
  <c r="Y241" i="15"/>
  <c r="Z241" i="15" s="1"/>
  <c r="X241" i="15"/>
  <c r="Y240" i="15"/>
  <c r="Z240" i="15" s="1"/>
  <c r="X240" i="15"/>
  <c r="Y239" i="15"/>
  <c r="Z239" i="15" s="1"/>
  <c r="X239" i="15"/>
  <c r="Y238" i="15"/>
  <c r="Z238" i="15" s="1"/>
  <c r="X238" i="15"/>
  <c r="Y237" i="15"/>
  <c r="Z237" i="15" s="1"/>
  <c r="X237" i="15"/>
  <c r="Y260" i="15"/>
  <c r="Z260" i="15" s="1"/>
  <c r="X260" i="15"/>
  <c r="Y259" i="15"/>
  <c r="Z259" i="15" s="1"/>
  <c r="X259" i="15"/>
  <c r="Y236" i="15"/>
  <c r="Z236" i="15" s="1"/>
  <c r="X236" i="15"/>
  <c r="Y258" i="15"/>
  <c r="Z258" i="15" s="1"/>
  <c r="X258" i="15"/>
  <c r="Y235" i="15"/>
  <c r="Z235" i="15" s="1"/>
  <c r="X235" i="15"/>
  <c r="Y234" i="15"/>
  <c r="Z234" i="15" s="1"/>
  <c r="X234" i="15"/>
  <c r="Y233" i="15"/>
  <c r="Z233" i="15" s="1"/>
  <c r="X233" i="15"/>
  <c r="Y257" i="15"/>
  <c r="Z257" i="15" s="1"/>
  <c r="X257" i="15"/>
  <c r="Y256" i="15"/>
  <c r="Z256" i="15" s="1"/>
  <c r="X256" i="15"/>
  <c r="Y232" i="15"/>
  <c r="Z232" i="15" s="1"/>
  <c r="X232" i="15"/>
  <c r="Y231" i="15"/>
  <c r="Z231" i="15" s="1"/>
  <c r="X231" i="15"/>
  <c r="Y230" i="15"/>
  <c r="Z230" i="15" s="1"/>
  <c r="X230" i="15"/>
  <c r="Y229" i="15"/>
  <c r="Z229" i="15" s="1"/>
  <c r="X229" i="15"/>
  <c r="Y228" i="15"/>
  <c r="Z228" i="15" s="1"/>
  <c r="X228" i="15"/>
  <c r="Y255" i="15"/>
  <c r="Z255" i="15" s="1"/>
  <c r="X255" i="15"/>
  <c r="Y227" i="15"/>
  <c r="Z227" i="15" s="1"/>
  <c r="X227" i="15"/>
  <c r="Y226" i="15"/>
  <c r="Z226" i="15" s="1"/>
  <c r="X226" i="15"/>
  <c r="Y225" i="15"/>
  <c r="Z225" i="15" s="1"/>
  <c r="X225" i="15"/>
  <c r="Y224" i="15"/>
  <c r="Z224" i="15" s="1"/>
  <c r="X224" i="15"/>
  <c r="Y223" i="15"/>
  <c r="Z223" i="15" s="1"/>
  <c r="X223" i="15"/>
  <c r="Y291" i="15"/>
  <c r="Z291" i="15" s="1"/>
  <c r="X291" i="15"/>
  <c r="Y222" i="15"/>
  <c r="Z222" i="15" s="1"/>
  <c r="X222" i="15"/>
  <c r="Y254" i="15"/>
  <c r="Z254" i="15" s="1"/>
  <c r="X254" i="15"/>
  <c r="Y221" i="15"/>
  <c r="Z221" i="15" s="1"/>
  <c r="X221" i="15"/>
  <c r="Y220" i="15"/>
  <c r="Z220" i="15" s="1"/>
  <c r="X220" i="15"/>
  <c r="Y219" i="15"/>
  <c r="Z219" i="15" s="1"/>
  <c r="X219" i="15"/>
  <c r="Y253" i="15"/>
  <c r="Z253" i="15" s="1"/>
  <c r="X253" i="15"/>
  <c r="Y252" i="15"/>
  <c r="Z252" i="15" s="1"/>
  <c r="X252" i="15"/>
  <c r="Y218" i="15"/>
  <c r="Z218" i="15" s="1"/>
  <c r="X218" i="15"/>
  <c r="Y217" i="15"/>
  <c r="Z217" i="15" s="1"/>
  <c r="X217" i="15"/>
  <c r="Y251" i="15"/>
  <c r="Z251" i="15" s="1"/>
  <c r="X251" i="15"/>
  <c r="Y211" i="15"/>
  <c r="Z211" i="15" s="1"/>
  <c r="X211" i="15"/>
  <c r="Y210" i="15"/>
  <c r="Z210" i="15" s="1"/>
  <c r="X210" i="15"/>
  <c r="Y209" i="15"/>
  <c r="Z209" i="15" s="1"/>
  <c r="X209" i="15"/>
  <c r="Y208" i="15"/>
  <c r="Z208" i="15" s="1"/>
  <c r="X208" i="15"/>
  <c r="Y207" i="15"/>
  <c r="Z207" i="15" s="1"/>
  <c r="X207" i="15"/>
  <c r="Y216" i="15"/>
  <c r="Z216" i="15" s="1"/>
  <c r="X216" i="15"/>
  <c r="Y215" i="15"/>
  <c r="Z215" i="15" s="1"/>
  <c r="X215" i="15"/>
  <c r="Y206" i="15"/>
  <c r="Z206" i="15" s="1"/>
  <c r="X206" i="15"/>
  <c r="Y205" i="15"/>
  <c r="Z205" i="15" s="1"/>
  <c r="X205" i="15"/>
  <c r="Y204" i="15"/>
  <c r="Z204" i="15" s="1"/>
  <c r="X204" i="15"/>
  <c r="Y203" i="15"/>
  <c r="Z203" i="15" s="1"/>
  <c r="X203" i="15"/>
  <c r="Y202" i="15"/>
  <c r="Z202" i="15" s="1"/>
  <c r="X202" i="15"/>
  <c r="Y201" i="15"/>
  <c r="Z201" i="15" s="1"/>
  <c r="X201" i="15"/>
  <c r="Y200" i="15"/>
  <c r="Z200" i="15" s="1"/>
  <c r="X200" i="15"/>
  <c r="Y199" i="15"/>
  <c r="Z199" i="15" s="1"/>
  <c r="X199" i="15"/>
  <c r="Y198" i="15"/>
  <c r="Z198" i="15" s="1"/>
  <c r="X198" i="15"/>
  <c r="Y197" i="15"/>
  <c r="Z197" i="15" s="1"/>
  <c r="X197" i="15"/>
  <c r="Y196" i="15"/>
  <c r="Z196" i="15" s="1"/>
  <c r="X196" i="15"/>
  <c r="Y195" i="15"/>
  <c r="Z195" i="15" s="1"/>
  <c r="X195" i="15"/>
  <c r="Y194" i="15"/>
  <c r="Z194" i="15" s="1"/>
  <c r="X194" i="15"/>
  <c r="Y193" i="15"/>
  <c r="Z193" i="15" s="1"/>
  <c r="X193" i="15"/>
  <c r="Y192" i="15"/>
  <c r="Z192" i="15" s="1"/>
  <c r="X192" i="15"/>
  <c r="Y191" i="15"/>
  <c r="Z191" i="15" s="1"/>
  <c r="X191" i="15"/>
  <c r="Y214" i="15"/>
  <c r="Z214" i="15" s="1"/>
  <c r="X214" i="15"/>
  <c r="Y190" i="15"/>
  <c r="Z190" i="15" s="1"/>
  <c r="X190" i="15"/>
  <c r="Y189" i="15"/>
  <c r="Z189" i="15" s="1"/>
  <c r="X189" i="15"/>
  <c r="Y188" i="15"/>
  <c r="Z188" i="15" s="1"/>
  <c r="X188" i="15"/>
  <c r="Y187" i="15"/>
  <c r="Z187" i="15" s="1"/>
  <c r="X187" i="15"/>
  <c r="Y186" i="15"/>
  <c r="Z186" i="15" s="1"/>
  <c r="X186" i="15"/>
  <c r="Y185" i="15"/>
  <c r="Z185" i="15" s="1"/>
  <c r="X185" i="15"/>
  <c r="Y184" i="15"/>
  <c r="Z184" i="15" s="1"/>
  <c r="X184" i="15"/>
  <c r="Y183" i="15"/>
  <c r="Z183" i="15" s="1"/>
  <c r="X183" i="15"/>
  <c r="Y182" i="15"/>
  <c r="Z182" i="15" s="1"/>
  <c r="X182" i="15"/>
  <c r="Y181" i="15"/>
  <c r="Z181" i="15" s="1"/>
  <c r="X181" i="15"/>
  <c r="Y180" i="15"/>
  <c r="Z180" i="15" s="1"/>
  <c r="X180" i="15"/>
  <c r="Y213" i="15"/>
  <c r="Z213" i="15" s="1"/>
  <c r="X213" i="15"/>
  <c r="Y179" i="15"/>
  <c r="Z179" i="15" s="1"/>
  <c r="X179" i="15"/>
  <c r="Y178" i="15"/>
  <c r="Z178" i="15" s="1"/>
  <c r="X178" i="15"/>
  <c r="Y177" i="15"/>
  <c r="Z177" i="15" s="1"/>
  <c r="X177" i="15"/>
  <c r="Y212" i="15"/>
  <c r="Z212" i="15" s="1"/>
  <c r="X212" i="15"/>
  <c r="Y167" i="15"/>
  <c r="Z167" i="15" s="1"/>
  <c r="X167" i="15"/>
  <c r="Y166" i="15"/>
  <c r="Z166" i="15" s="1"/>
  <c r="X166" i="15"/>
  <c r="Y165" i="15"/>
  <c r="Z165" i="15" s="1"/>
  <c r="X165" i="15"/>
  <c r="Y176" i="15"/>
  <c r="Z176" i="15" s="1"/>
  <c r="X176" i="15"/>
  <c r="Y164" i="15"/>
  <c r="Z164" i="15" s="1"/>
  <c r="X164" i="15"/>
  <c r="Y174" i="15"/>
  <c r="Z174" i="15" s="1"/>
  <c r="X174" i="15"/>
  <c r="Y163" i="15"/>
  <c r="Z163" i="15" s="1"/>
  <c r="X163" i="15"/>
  <c r="Y173" i="15"/>
  <c r="Z173" i="15" s="1"/>
  <c r="X173" i="15"/>
  <c r="Y162" i="15"/>
  <c r="Z162" i="15" s="1"/>
  <c r="X162" i="15"/>
  <c r="Y161" i="15"/>
  <c r="Z161" i="15" s="1"/>
  <c r="X161" i="15"/>
  <c r="Y160" i="15"/>
  <c r="Z160" i="15" s="1"/>
  <c r="X160" i="15"/>
  <c r="Y159" i="15"/>
  <c r="Z159" i="15" s="1"/>
  <c r="X159" i="15"/>
  <c r="Y158" i="15"/>
  <c r="Z158" i="15" s="1"/>
  <c r="X158" i="15"/>
  <c r="Y157" i="15"/>
  <c r="Z157" i="15" s="1"/>
  <c r="X157" i="15"/>
  <c r="Y156" i="15"/>
  <c r="Z156" i="15" s="1"/>
  <c r="X156" i="15"/>
  <c r="Y155" i="15"/>
  <c r="Z155" i="15" s="1"/>
  <c r="X155" i="15"/>
  <c r="Y175" i="15"/>
  <c r="Z175" i="15" s="1"/>
  <c r="X175" i="15"/>
  <c r="Y154" i="15"/>
  <c r="Z154" i="15" s="1"/>
  <c r="X154" i="15"/>
  <c r="Y172" i="15"/>
  <c r="Z172" i="15" s="1"/>
  <c r="X172" i="15"/>
  <c r="Y153" i="15"/>
  <c r="Z153" i="15" s="1"/>
  <c r="X153" i="15"/>
  <c r="Y152" i="15"/>
  <c r="Z152" i="15" s="1"/>
  <c r="X152" i="15"/>
  <c r="Y151" i="15"/>
  <c r="Z151" i="15" s="1"/>
  <c r="X151" i="15"/>
  <c r="Y150" i="15"/>
  <c r="Z150" i="15" s="1"/>
  <c r="X150" i="15"/>
  <c r="Y171" i="15"/>
  <c r="Z171" i="15" s="1"/>
  <c r="X171" i="15"/>
  <c r="Y149" i="15"/>
  <c r="Z149" i="15" s="1"/>
  <c r="X149" i="15"/>
  <c r="Y148" i="15"/>
  <c r="Z148" i="15" s="1"/>
  <c r="X148" i="15"/>
  <c r="Y147" i="15"/>
  <c r="Z147" i="15" s="1"/>
  <c r="X147" i="15"/>
  <c r="Y146" i="15"/>
  <c r="Z146" i="15" s="1"/>
  <c r="X146" i="15"/>
  <c r="Y145" i="15"/>
  <c r="Z145" i="15" s="1"/>
  <c r="X145" i="15"/>
  <c r="Y144" i="15"/>
  <c r="Z144" i="15" s="1"/>
  <c r="X144" i="15"/>
  <c r="Y143" i="15"/>
  <c r="Z143" i="15" s="1"/>
  <c r="X143" i="15"/>
  <c r="Y142" i="15"/>
  <c r="Z142" i="15" s="1"/>
  <c r="X142" i="15"/>
  <c r="Y141" i="15"/>
  <c r="Z141" i="15" s="1"/>
  <c r="X141" i="15"/>
  <c r="Y140" i="15"/>
  <c r="Z140" i="15" s="1"/>
  <c r="X140" i="15"/>
  <c r="Y170" i="15"/>
  <c r="Z170" i="15" s="1"/>
  <c r="X170" i="15"/>
  <c r="Y139" i="15"/>
  <c r="Z139" i="15" s="1"/>
  <c r="X139" i="15"/>
  <c r="Y138" i="15"/>
  <c r="Z138" i="15" s="1"/>
  <c r="X138" i="15"/>
  <c r="Y137" i="15"/>
  <c r="Z137" i="15" s="1"/>
  <c r="X137" i="15"/>
  <c r="Y136" i="15"/>
  <c r="Z136" i="15" s="1"/>
  <c r="X136" i="15"/>
  <c r="Y135" i="15"/>
  <c r="Z135" i="15" s="1"/>
  <c r="X135" i="15"/>
  <c r="Y134" i="15"/>
  <c r="Z134" i="15" s="1"/>
  <c r="X134" i="15"/>
  <c r="Y169" i="15"/>
  <c r="Z169" i="15" s="1"/>
  <c r="X169" i="15"/>
  <c r="Y118" i="15"/>
  <c r="Z118" i="15" s="1"/>
  <c r="X118" i="15"/>
  <c r="Y117" i="15"/>
  <c r="Z117" i="15" s="1"/>
  <c r="X117" i="15"/>
  <c r="Y116" i="15"/>
  <c r="Z116" i="15" s="1"/>
  <c r="X116" i="15"/>
  <c r="Y115" i="15"/>
  <c r="Z115" i="15" s="1"/>
  <c r="X115" i="15"/>
  <c r="Y114" i="15"/>
  <c r="Z114" i="15" s="1"/>
  <c r="X114" i="15"/>
  <c r="Y113" i="15"/>
  <c r="Z113" i="15" s="1"/>
  <c r="X113" i="15"/>
  <c r="Y112" i="15"/>
  <c r="Z112" i="15" s="1"/>
  <c r="X112" i="15"/>
  <c r="Y111" i="15"/>
  <c r="Z111" i="15" s="1"/>
  <c r="X111" i="15"/>
  <c r="Y110" i="15"/>
  <c r="Z110" i="15" s="1"/>
  <c r="X110" i="15"/>
  <c r="Y109" i="15"/>
  <c r="Z109" i="15" s="1"/>
  <c r="X109" i="15"/>
  <c r="Y108" i="15"/>
  <c r="Z108" i="15" s="1"/>
  <c r="X108" i="15"/>
  <c r="Y133" i="15"/>
  <c r="Z133" i="15" s="1"/>
  <c r="X133" i="15"/>
  <c r="Y132" i="15"/>
  <c r="Z132" i="15" s="1"/>
  <c r="X132" i="15"/>
  <c r="Y107" i="15"/>
  <c r="Z107" i="15" s="1"/>
  <c r="X107" i="15"/>
  <c r="Y106" i="15"/>
  <c r="Z106" i="15" s="1"/>
  <c r="X106" i="15"/>
  <c r="Y105" i="15"/>
  <c r="Z105" i="15" s="1"/>
  <c r="X105" i="15"/>
  <c r="Y104" i="15"/>
  <c r="Z104" i="15" s="1"/>
  <c r="X104" i="15"/>
  <c r="Y103" i="15"/>
  <c r="Z103" i="15" s="1"/>
  <c r="X103" i="15"/>
  <c r="Y102" i="15"/>
  <c r="Z102" i="15" s="1"/>
  <c r="X102" i="15"/>
  <c r="Y131" i="15"/>
  <c r="Z131" i="15" s="1"/>
  <c r="X131" i="15"/>
  <c r="Y168" i="15"/>
  <c r="Z168" i="15" s="1"/>
  <c r="X168" i="15"/>
  <c r="Y101" i="15"/>
  <c r="Z101" i="15" s="1"/>
  <c r="X101" i="15"/>
  <c r="Y100" i="15"/>
  <c r="Z100" i="15" s="1"/>
  <c r="X100" i="15"/>
  <c r="Y99" i="15"/>
  <c r="Z99" i="15" s="1"/>
  <c r="X99" i="15"/>
  <c r="Y98" i="15"/>
  <c r="Z98" i="15" s="1"/>
  <c r="X98" i="15"/>
  <c r="Y130" i="15"/>
  <c r="Z130" i="15" s="1"/>
  <c r="X130" i="15"/>
  <c r="Y129" i="15"/>
  <c r="Z129" i="15" s="1"/>
  <c r="X129" i="15"/>
  <c r="Y128" i="15"/>
  <c r="Z128" i="15" s="1"/>
  <c r="X128" i="15"/>
  <c r="Y127" i="15"/>
  <c r="Z127" i="15" s="1"/>
  <c r="X127" i="15"/>
  <c r="Y126" i="15"/>
  <c r="Z126" i="15" s="1"/>
  <c r="X126" i="15"/>
  <c r="Y97" i="15"/>
  <c r="Z97" i="15" s="1"/>
  <c r="X97" i="15"/>
  <c r="Y96" i="15"/>
  <c r="Z96" i="15" s="1"/>
  <c r="X96" i="15"/>
  <c r="Y95" i="15"/>
  <c r="Z95" i="15" s="1"/>
  <c r="X95" i="15"/>
  <c r="Y94" i="15"/>
  <c r="Z94" i="15" s="1"/>
  <c r="X94" i="15"/>
  <c r="Y93" i="15"/>
  <c r="Z93" i="15" s="1"/>
  <c r="X93" i="15"/>
  <c r="Y92" i="15"/>
  <c r="Z92" i="15" s="1"/>
  <c r="X92" i="15"/>
  <c r="Y91" i="15"/>
  <c r="Z91" i="15" s="1"/>
  <c r="X91" i="15"/>
  <c r="Y90" i="15"/>
  <c r="Z90" i="15" s="1"/>
  <c r="X90" i="15"/>
  <c r="Y125" i="15"/>
  <c r="Z125" i="15" s="1"/>
  <c r="X125" i="15"/>
  <c r="Y89" i="15"/>
  <c r="Z89" i="15" s="1"/>
  <c r="X89" i="15"/>
  <c r="Y88" i="15"/>
  <c r="Z88" i="15" s="1"/>
  <c r="X88" i="15"/>
  <c r="Y87" i="15"/>
  <c r="Z87" i="15" s="1"/>
  <c r="X87" i="15"/>
  <c r="Y86" i="15"/>
  <c r="Z86" i="15" s="1"/>
  <c r="X86" i="15"/>
  <c r="Y69" i="15"/>
  <c r="Z69" i="15" s="1"/>
  <c r="X69" i="15"/>
  <c r="Y85" i="15"/>
  <c r="Z85" i="15" s="1"/>
  <c r="X85" i="15"/>
  <c r="Y68" i="15"/>
  <c r="Z68" i="15" s="1"/>
  <c r="X68" i="15"/>
  <c r="Y67" i="15"/>
  <c r="Z67" i="15" s="1"/>
  <c r="X67" i="15"/>
  <c r="Y124" i="15"/>
  <c r="Z124" i="15" s="1"/>
  <c r="X124" i="15"/>
  <c r="Y66" i="15"/>
  <c r="Z66" i="15" s="1"/>
  <c r="X66" i="15"/>
  <c r="Y65" i="15"/>
  <c r="Z65" i="15" s="1"/>
  <c r="X65" i="15"/>
  <c r="Y82" i="15"/>
  <c r="Z82" i="15" s="1"/>
  <c r="X82" i="15"/>
  <c r="Y81" i="15"/>
  <c r="Z81" i="15" s="1"/>
  <c r="X81" i="15"/>
  <c r="Y123" i="15"/>
  <c r="Z123" i="15" s="1"/>
  <c r="X123" i="15"/>
  <c r="Y64" i="15"/>
  <c r="Z64" i="15" s="1"/>
  <c r="X64" i="15"/>
  <c r="Y63" i="15"/>
  <c r="Z63" i="15" s="1"/>
  <c r="X63" i="15"/>
  <c r="Y80" i="15"/>
  <c r="Z80" i="15" s="1"/>
  <c r="X80" i="15"/>
  <c r="Y62" i="15"/>
  <c r="Z62" i="15" s="1"/>
  <c r="X62" i="15"/>
  <c r="Y61" i="15"/>
  <c r="Z61" i="15" s="1"/>
  <c r="X61" i="15"/>
  <c r="Y79" i="15"/>
  <c r="Z79" i="15" s="1"/>
  <c r="X79" i="15"/>
  <c r="Y84" i="15"/>
  <c r="Z84" i="15" s="1"/>
  <c r="X84" i="15"/>
  <c r="Y78" i="15"/>
  <c r="Z78" i="15" s="1"/>
  <c r="X78" i="15"/>
  <c r="Y77" i="15"/>
  <c r="Z77" i="15" s="1"/>
  <c r="X77" i="15"/>
  <c r="Y76" i="15"/>
  <c r="Z76" i="15" s="1"/>
  <c r="X76" i="15"/>
  <c r="Y60" i="15"/>
  <c r="Z60" i="15" s="1"/>
  <c r="X60" i="15"/>
  <c r="Y122" i="15"/>
  <c r="Z122" i="15" s="1"/>
  <c r="X122" i="15"/>
  <c r="Y59" i="15"/>
  <c r="Z59" i="15" s="1"/>
  <c r="X59" i="15"/>
  <c r="Y58" i="15"/>
  <c r="Z58" i="15" s="1"/>
  <c r="X58" i="15"/>
  <c r="Y57" i="15"/>
  <c r="Z57" i="15" s="1"/>
  <c r="X57" i="15"/>
  <c r="Y75" i="15"/>
  <c r="Z75" i="15" s="1"/>
  <c r="X75" i="15"/>
  <c r="Y121" i="15"/>
  <c r="Z121" i="15" s="1"/>
  <c r="X121" i="15"/>
  <c r="Y74" i="15"/>
  <c r="Z74" i="15" s="1"/>
  <c r="X74" i="15"/>
  <c r="Y73" i="15"/>
  <c r="Z73" i="15" s="1"/>
  <c r="X73" i="15"/>
  <c r="Y56" i="15"/>
  <c r="Z56" i="15" s="1"/>
  <c r="X56" i="15"/>
  <c r="Y55" i="15"/>
  <c r="Z55" i="15" s="1"/>
  <c r="X55" i="15"/>
  <c r="Y83" i="15"/>
  <c r="Z83" i="15" s="1"/>
  <c r="X83" i="15"/>
  <c r="Y54" i="15"/>
  <c r="Z54" i="15" s="1"/>
  <c r="X54" i="15"/>
  <c r="Y53" i="15"/>
  <c r="Z53" i="15" s="1"/>
  <c r="X53" i="15"/>
  <c r="Y52" i="15"/>
  <c r="Z52" i="15" s="1"/>
  <c r="X52" i="15"/>
  <c r="Y120" i="15"/>
  <c r="Z120" i="15" s="1"/>
  <c r="X120" i="15"/>
  <c r="Y51" i="15"/>
  <c r="Z51" i="15" s="1"/>
  <c r="X51" i="15"/>
  <c r="Y119" i="15"/>
  <c r="Z119" i="15" s="1"/>
  <c r="X119" i="15"/>
  <c r="Y72" i="15"/>
  <c r="Z72" i="15" s="1"/>
  <c r="X72" i="15"/>
  <c r="Y50" i="15"/>
  <c r="Z50" i="15" s="1"/>
  <c r="X50" i="15"/>
  <c r="Y49" i="15"/>
  <c r="Z49" i="15" s="1"/>
  <c r="X49" i="15"/>
  <c r="Y29" i="15"/>
  <c r="Z29" i="15" s="1"/>
  <c r="X29" i="15"/>
  <c r="Y46" i="15"/>
  <c r="Z46" i="15" s="1"/>
  <c r="X46" i="15"/>
  <c r="Y28" i="15"/>
  <c r="Z28" i="15" s="1"/>
  <c r="X28" i="15"/>
  <c r="Y71" i="15"/>
  <c r="Z71" i="15" s="1"/>
  <c r="X71" i="15"/>
  <c r="Y27" i="15"/>
  <c r="Z27" i="15" s="1"/>
  <c r="X27" i="15"/>
  <c r="Y26" i="15"/>
  <c r="Z26" i="15" s="1"/>
  <c r="X26" i="15"/>
  <c r="Y25" i="15"/>
  <c r="Z25" i="15" s="1"/>
  <c r="X25" i="15"/>
  <c r="Y24" i="15"/>
  <c r="Z24" i="15" s="1"/>
  <c r="X24" i="15"/>
  <c r="Y23" i="15"/>
  <c r="Z23" i="15" s="1"/>
  <c r="X23" i="15"/>
  <c r="Y22" i="15"/>
  <c r="Z22" i="15" s="1"/>
  <c r="X22" i="15"/>
  <c r="Y21" i="15"/>
  <c r="Z21" i="15" s="1"/>
  <c r="X21" i="15"/>
  <c r="Y20" i="15"/>
  <c r="Z20" i="15" s="1"/>
  <c r="X20" i="15"/>
  <c r="Y19" i="15"/>
  <c r="Z19" i="15" s="1"/>
  <c r="X19" i="15"/>
  <c r="Y70" i="15"/>
  <c r="Z70" i="15" s="1"/>
  <c r="X70" i="15"/>
  <c r="Y48" i="15"/>
  <c r="Z48" i="15" s="1"/>
  <c r="X48" i="15"/>
  <c r="Y18" i="15"/>
  <c r="Z18" i="15" s="1"/>
  <c r="X18" i="15"/>
  <c r="Y17" i="15"/>
  <c r="Z17" i="15" s="1"/>
  <c r="X17" i="15"/>
  <c r="Y16" i="15"/>
  <c r="Z16" i="15" s="1"/>
  <c r="X16" i="15"/>
  <c r="Y15" i="15"/>
  <c r="Z15" i="15" s="1"/>
  <c r="X15" i="15"/>
  <c r="Y14" i="15"/>
  <c r="Z14" i="15" s="1"/>
  <c r="X14" i="15"/>
  <c r="Y13" i="15"/>
  <c r="Z13" i="15" s="1"/>
  <c r="X13" i="15"/>
  <c r="Y12" i="15"/>
  <c r="Z12" i="15" s="1"/>
  <c r="X12" i="15"/>
  <c r="Y47" i="15"/>
  <c r="Z47" i="15" s="1"/>
  <c r="X47" i="15"/>
  <c r="Y11" i="15"/>
  <c r="Z11" i="15" s="1"/>
  <c r="X11" i="15"/>
  <c r="Y10" i="15"/>
  <c r="Z10" i="15" s="1"/>
  <c r="X10" i="15"/>
  <c r="Y9" i="15"/>
  <c r="Z9" i="15" s="1"/>
  <c r="X9" i="15"/>
  <c r="Y8" i="15"/>
  <c r="Z8" i="15" s="1"/>
  <c r="X8" i="15"/>
  <c r="Y7" i="15"/>
  <c r="Z7" i="15" s="1"/>
  <c r="X7" i="15"/>
  <c r="Y6" i="15"/>
  <c r="Z6" i="15" s="1"/>
  <c r="X6" i="15"/>
  <c r="Y45" i="15"/>
  <c r="Z45" i="15" s="1"/>
  <c r="X45" i="15"/>
  <c r="Y5" i="15"/>
  <c r="Z5" i="15" s="1"/>
  <c r="X5" i="15"/>
  <c r="Y4" i="15"/>
  <c r="Z4" i="15" s="1"/>
  <c r="X4" i="15"/>
  <c r="Y3" i="15"/>
  <c r="Z3" i="15" s="1"/>
  <c r="X3" i="15"/>
  <c r="Y44" i="15"/>
  <c r="Z44" i="15" s="1"/>
  <c r="X44" i="15"/>
  <c r="Y2" i="15"/>
  <c r="Z2" i="15" s="1"/>
  <c r="X2" i="15"/>
  <c r="Y43" i="15"/>
  <c r="Z43" i="15" s="1"/>
  <c r="X43" i="15"/>
  <c r="Y42" i="15"/>
  <c r="Z42" i="15" s="1"/>
  <c r="X42" i="15"/>
  <c r="Y41" i="15"/>
  <c r="Z41" i="15" s="1"/>
  <c r="X41" i="15"/>
  <c r="Y40" i="15"/>
  <c r="Z40" i="15" s="1"/>
  <c r="X40" i="15"/>
  <c r="Y39" i="15"/>
  <c r="Z39" i="15" s="1"/>
  <c r="X39" i="15"/>
  <c r="Y38" i="15"/>
  <c r="Z38" i="15" s="1"/>
  <c r="X38" i="15"/>
  <c r="Y37" i="15"/>
  <c r="Z37" i="15" s="1"/>
  <c r="X37" i="15"/>
  <c r="Y36" i="15"/>
  <c r="Z36" i="15" s="1"/>
  <c r="X36" i="15"/>
  <c r="Y35" i="15"/>
  <c r="Z35" i="15" s="1"/>
  <c r="X35" i="15"/>
  <c r="Y34" i="15"/>
  <c r="Z34" i="15" s="1"/>
  <c r="X34" i="15"/>
  <c r="Y33" i="15"/>
  <c r="Z33" i="15" s="1"/>
  <c r="X33" i="15"/>
  <c r="Y32" i="15"/>
  <c r="Z32" i="15" s="1"/>
  <c r="X32" i="15"/>
  <c r="Y31" i="15"/>
  <c r="Z31" i="15" s="1"/>
  <c r="X31" i="15"/>
  <c r="Y30" i="15"/>
  <c r="Z30" i="15" s="1"/>
  <c r="X30" i="15"/>
  <c r="B444" i="15"/>
  <c r="A444" i="15"/>
  <c r="AB444" i="15" s="1"/>
  <c r="B443" i="15"/>
  <c r="A443" i="15"/>
  <c r="AB443" i="15" s="1"/>
  <c r="B442" i="15"/>
  <c r="A442" i="15"/>
  <c r="AB442" i="15" s="1"/>
  <c r="B441" i="15"/>
  <c r="A441" i="15"/>
  <c r="AB441" i="15" s="1"/>
  <c r="B452" i="15"/>
  <c r="A452" i="15"/>
  <c r="AB452" i="15" s="1"/>
  <c r="B440" i="15"/>
  <c r="A440" i="15"/>
  <c r="AB440" i="15" s="1"/>
  <c r="B439" i="15"/>
  <c r="A439" i="15"/>
  <c r="AB439" i="15" s="1"/>
  <c r="B438" i="15"/>
  <c r="A438" i="15"/>
  <c r="AB438" i="15" s="1"/>
  <c r="B437" i="15"/>
  <c r="A437" i="15"/>
  <c r="AB437" i="15" s="1"/>
  <c r="B451" i="15"/>
  <c r="A451" i="15"/>
  <c r="AB451" i="15" s="1"/>
  <c r="B436" i="15"/>
  <c r="A436" i="15"/>
  <c r="AB436" i="15" s="1"/>
  <c r="B435" i="15"/>
  <c r="A435" i="15"/>
  <c r="AB435" i="15" s="1"/>
  <c r="B450" i="15"/>
  <c r="A450" i="15"/>
  <c r="AB450" i="15" s="1"/>
  <c r="B434" i="15"/>
  <c r="A434" i="15"/>
  <c r="AB434" i="15" s="1"/>
  <c r="B433" i="15"/>
  <c r="A433" i="15"/>
  <c r="AB433" i="15" s="1"/>
  <c r="B432" i="15"/>
  <c r="A432" i="15"/>
  <c r="AB432" i="15" s="1"/>
  <c r="B449" i="15"/>
  <c r="A449" i="15"/>
  <c r="AB449" i="15" s="1"/>
  <c r="B448" i="15"/>
  <c r="A448" i="15"/>
  <c r="AB448" i="15" s="1"/>
  <c r="B431" i="15"/>
  <c r="A431" i="15"/>
  <c r="AB431" i="15" s="1"/>
  <c r="B430" i="15"/>
  <c r="A430" i="15"/>
  <c r="AB430" i="15" s="1"/>
  <c r="B429" i="15"/>
  <c r="A429" i="15"/>
  <c r="AB429" i="15" s="1"/>
  <c r="B428" i="15"/>
  <c r="A428" i="15"/>
  <c r="AB428" i="15" s="1"/>
  <c r="B427" i="15"/>
  <c r="A427" i="15"/>
  <c r="AB427" i="15" s="1"/>
  <c r="B426" i="15"/>
  <c r="A426" i="15"/>
  <c r="AB426" i="15" s="1"/>
  <c r="B425" i="15"/>
  <c r="A425" i="15"/>
  <c r="AB425" i="15" s="1"/>
  <c r="B424" i="15"/>
  <c r="A424" i="15"/>
  <c r="AB424" i="15" s="1"/>
  <c r="B423" i="15"/>
  <c r="A423" i="15"/>
  <c r="AB423" i="15" s="1"/>
  <c r="B422" i="15"/>
  <c r="A422" i="15"/>
  <c r="AB422" i="15" s="1"/>
  <c r="B421" i="15"/>
  <c r="A421" i="15"/>
  <c r="AB421" i="15" s="1"/>
  <c r="B420" i="15"/>
  <c r="A420" i="15"/>
  <c r="AB420" i="15" s="1"/>
  <c r="B419" i="15"/>
  <c r="A419" i="15"/>
  <c r="AB419" i="15" s="1"/>
  <c r="B418" i="15"/>
  <c r="A418" i="15"/>
  <c r="AB418" i="15" s="1"/>
  <c r="B447" i="15"/>
  <c r="A447" i="15"/>
  <c r="AB447" i="15" s="1"/>
  <c r="B446" i="15"/>
  <c r="A446" i="15"/>
  <c r="AB446" i="15" s="1"/>
  <c r="B417" i="15"/>
  <c r="A417" i="15"/>
  <c r="AB417" i="15" s="1"/>
  <c r="B416" i="15"/>
  <c r="A416" i="15"/>
  <c r="AB416" i="15" s="1"/>
  <c r="X40" i="14"/>
  <c r="AC10" i="14"/>
  <c r="AC38" i="14"/>
  <c r="AC8" i="14"/>
  <c r="AC7" i="14"/>
  <c r="AC6" i="14"/>
  <c r="AC5" i="14"/>
  <c r="AC3" i="14"/>
  <c r="AC2" i="14"/>
  <c r="A38" i="14"/>
  <c r="AB38" i="14" s="1"/>
  <c r="AC52" i="13"/>
  <c r="AC6" i="13"/>
  <c r="AC5" i="13"/>
  <c r="AC4" i="13"/>
  <c r="AC3" i="13"/>
  <c r="AC9" i="13"/>
  <c r="A574" i="13"/>
  <c r="A52" i="13"/>
  <c r="Y822" i="13"/>
  <c r="Z822" i="13" s="1"/>
  <c r="X822" i="13"/>
  <c r="Y821" i="13"/>
  <c r="Z821" i="13" s="1"/>
  <c r="X821" i="13"/>
  <c r="Y820" i="13"/>
  <c r="Z820" i="13" s="1"/>
  <c r="X820" i="13"/>
  <c r="Y819" i="13"/>
  <c r="Z819" i="13" s="1"/>
  <c r="X819" i="13"/>
  <c r="Y818" i="13"/>
  <c r="Z818" i="13" s="1"/>
  <c r="X818" i="13"/>
  <c r="Y817" i="13"/>
  <c r="Z817" i="13" s="1"/>
  <c r="X817" i="13"/>
  <c r="Y816" i="13"/>
  <c r="Z816" i="13" s="1"/>
  <c r="X816" i="13"/>
  <c r="Y815" i="13"/>
  <c r="Z815" i="13" s="1"/>
  <c r="X815" i="13"/>
  <c r="Y814" i="13"/>
  <c r="Z814" i="13" s="1"/>
  <c r="X814" i="13"/>
  <c r="Y813" i="13"/>
  <c r="Z813" i="13" s="1"/>
  <c r="X813" i="13"/>
  <c r="Y812" i="13"/>
  <c r="Z812" i="13" s="1"/>
  <c r="X812" i="13"/>
  <c r="Y811" i="13"/>
  <c r="Z811" i="13" s="1"/>
  <c r="X811" i="13"/>
  <c r="Y810" i="13"/>
  <c r="Z810" i="13" s="1"/>
  <c r="X810" i="13"/>
  <c r="Y809" i="13"/>
  <c r="Z809" i="13" s="1"/>
  <c r="X809" i="13"/>
  <c r="Y808" i="13"/>
  <c r="Z808" i="13" s="1"/>
  <c r="X808" i="13"/>
  <c r="Y807" i="13"/>
  <c r="Z807" i="13" s="1"/>
  <c r="X807" i="13"/>
  <c r="Y806" i="13"/>
  <c r="Z806" i="13" s="1"/>
  <c r="X806" i="13"/>
  <c r="Y805" i="13"/>
  <c r="Z805" i="13" s="1"/>
  <c r="X805" i="13"/>
  <c r="Y804" i="13"/>
  <c r="Z804" i="13" s="1"/>
  <c r="X804" i="13"/>
  <c r="Y803" i="13"/>
  <c r="Z803" i="13" s="1"/>
  <c r="X803" i="13"/>
  <c r="Y802" i="13"/>
  <c r="Z802" i="13" s="1"/>
  <c r="X802" i="13"/>
  <c r="Y801" i="13"/>
  <c r="Z801" i="13" s="1"/>
  <c r="X801" i="13"/>
  <c r="Y800" i="13"/>
  <c r="Z800" i="13" s="1"/>
  <c r="X800" i="13"/>
  <c r="Y799" i="13"/>
  <c r="Z799" i="13" s="1"/>
  <c r="X799" i="13"/>
  <c r="Y798" i="13"/>
  <c r="Z798" i="13" s="1"/>
  <c r="X798" i="13"/>
  <c r="Y797" i="13"/>
  <c r="Z797" i="13" s="1"/>
  <c r="X797" i="13"/>
  <c r="Y796" i="13"/>
  <c r="Z796" i="13" s="1"/>
  <c r="X796" i="13"/>
  <c r="Y828" i="13"/>
  <c r="Z828" i="13" s="1"/>
  <c r="X828" i="13"/>
  <c r="Y827" i="13"/>
  <c r="Z827" i="13" s="1"/>
  <c r="X827" i="13"/>
  <c r="Y795" i="13"/>
  <c r="Z795" i="13" s="1"/>
  <c r="X795" i="13"/>
  <c r="Y794" i="13"/>
  <c r="Z794" i="13" s="1"/>
  <c r="X794" i="13"/>
  <c r="Y826" i="13"/>
  <c r="Z826" i="13" s="1"/>
  <c r="X826" i="13"/>
  <c r="Y793" i="13"/>
  <c r="Z793" i="13" s="1"/>
  <c r="X793" i="13"/>
  <c r="Y825" i="13"/>
  <c r="Z825" i="13" s="1"/>
  <c r="X825" i="13"/>
  <c r="Y792" i="13"/>
  <c r="Z792" i="13" s="1"/>
  <c r="X792" i="13"/>
  <c r="Y791" i="13"/>
  <c r="Z791" i="13" s="1"/>
  <c r="X791" i="13"/>
  <c r="Y790" i="13"/>
  <c r="Z790" i="13" s="1"/>
  <c r="X790" i="13"/>
  <c r="Y789" i="13"/>
  <c r="Z789" i="13" s="1"/>
  <c r="X789" i="13"/>
  <c r="Y788" i="13"/>
  <c r="Z788" i="13" s="1"/>
  <c r="X788" i="13"/>
  <c r="Y824" i="13"/>
  <c r="Z824" i="13" s="1"/>
  <c r="X824" i="13"/>
  <c r="Y787" i="13"/>
  <c r="Z787" i="13" s="1"/>
  <c r="X787" i="13"/>
  <c r="Y772" i="13"/>
  <c r="Z772" i="13" s="1"/>
  <c r="X772" i="13"/>
  <c r="Y784" i="13"/>
  <c r="Z784" i="13" s="1"/>
  <c r="X784" i="13"/>
  <c r="Y771" i="13"/>
  <c r="Z771" i="13" s="1"/>
  <c r="X771" i="13"/>
  <c r="Y770" i="13"/>
  <c r="Z770" i="13" s="1"/>
  <c r="X770" i="13"/>
  <c r="Y769" i="13"/>
  <c r="Z769" i="13" s="1"/>
  <c r="X769" i="13"/>
  <c r="Y823" i="13"/>
  <c r="Z823" i="13" s="1"/>
  <c r="X823" i="13"/>
  <c r="Y783" i="13"/>
  <c r="Z783" i="13" s="1"/>
  <c r="X783" i="13"/>
  <c r="Y782" i="13"/>
  <c r="Z782" i="13" s="1"/>
  <c r="X782" i="13"/>
  <c r="Y768" i="13"/>
  <c r="Z768" i="13" s="1"/>
  <c r="X768" i="13"/>
  <c r="Y786" i="13"/>
  <c r="Z786" i="13" s="1"/>
  <c r="X786" i="13"/>
  <c r="Y785" i="13"/>
  <c r="Z785" i="13" s="1"/>
  <c r="X785" i="13"/>
  <c r="Y767" i="13"/>
  <c r="Z767" i="13" s="1"/>
  <c r="X767" i="13"/>
  <c r="Y766" i="13"/>
  <c r="Z766" i="13" s="1"/>
  <c r="X766" i="13"/>
  <c r="Y765" i="13"/>
  <c r="Z765" i="13" s="1"/>
  <c r="X765" i="13"/>
  <c r="Y764" i="13"/>
  <c r="Z764" i="13" s="1"/>
  <c r="X764" i="13"/>
  <c r="Y763" i="13"/>
  <c r="Z763" i="13" s="1"/>
  <c r="X763" i="13"/>
  <c r="Y781" i="13"/>
  <c r="Z781" i="13" s="1"/>
  <c r="X781" i="13"/>
  <c r="Y780" i="13"/>
  <c r="Z780" i="13" s="1"/>
  <c r="X780" i="13"/>
  <c r="Y762" i="13"/>
  <c r="Z762" i="13" s="1"/>
  <c r="X762" i="13"/>
  <c r="Y761" i="13"/>
  <c r="Z761" i="13" s="1"/>
  <c r="X761" i="13"/>
  <c r="Y760" i="13"/>
  <c r="Z760" i="13" s="1"/>
  <c r="X760" i="13"/>
  <c r="Y759" i="13"/>
  <c r="Z759" i="13" s="1"/>
  <c r="X759" i="13"/>
  <c r="Y758" i="13"/>
  <c r="Z758" i="13" s="1"/>
  <c r="X758" i="13"/>
  <c r="Y757" i="13"/>
  <c r="Z757" i="13" s="1"/>
  <c r="X757" i="13"/>
  <c r="Y779" i="13"/>
  <c r="Z779" i="13" s="1"/>
  <c r="X779" i="13"/>
  <c r="Y756" i="13"/>
  <c r="Z756" i="13" s="1"/>
  <c r="X756" i="13"/>
  <c r="Y778" i="13"/>
  <c r="Z778" i="13" s="1"/>
  <c r="X778" i="13"/>
  <c r="Y755" i="13"/>
  <c r="Z755" i="13" s="1"/>
  <c r="X755" i="13"/>
  <c r="Y754" i="13"/>
  <c r="Z754" i="13" s="1"/>
  <c r="X754" i="13"/>
  <c r="Y777" i="13"/>
  <c r="Z777" i="13" s="1"/>
  <c r="X777" i="13"/>
  <c r="Y701" i="13"/>
  <c r="Z701" i="13" s="1"/>
  <c r="X701" i="13"/>
  <c r="Y700" i="13"/>
  <c r="Z700" i="13" s="1"/>
  <c r="X700" i="13"/>
  <c r="Y753" i="13"/>
  <c r="Z753" i="13" s="1"/>
  <c r="X753" i="13"/>
  <c r="Y747" i="13"/>
  <c r="Z747" i="13" s="1"/>
  <c r="X747" i="13"/>
  <c r="Y752" i="13"/>
  <c r="Z752" i="13" s="1"/>
  <c r="X752" i="13"/>
  <c r="Y699" i="13"/>
  <c r="Z699" i="13" s="1"/>
  <c r="X699" i="13"/>
  <c r="Y698" i="13"/>
  <c r="Z698" i="13" s="1"/>
  <c r="X698" i="13"/>
  <c r="Y746" i="13"/>
  <c r="Z746" i="13" s="1"/>
  <c r="X746" i="13"/>
  <c r="Y751" i="13"/>
  <c r="Z751" i="13" s="1"/>
  <c r="X751" i="13"/>
  <c r="Y750" i="13"/>
  <c r="Z750" i="13" s="1"/>
  <c r="X750" i="13"/>
  <c r="Y776" i="13"/>
  <c r="Z776" i="13" s="1"/>
  <c r="X776" i="13"/>
  <c r="Y697" i="13"/>
  <c r="Z697" i="13" s="1"/>
  <c r="X697" i="13"/>
  <c r="Y696" i="13"/>
  <c r="Z696" i="13" s="1"/>
  <c r="X696" i="13"/>
  <c r="Y775" i="13"/>
  <c r="Z775" i="13" s="1"/>
  <c r="X775" i="13"/>
  <c r="Y774" i="13"/>
  <c r="Z774" i="13" s="1"/>
  <c r="X774" i="13"/>
  <c r="Y695" i="13"/>
  <c r="Z695" i="13" s="1"/>
  <c r="X695" i="13"/>
  <c r="Y745" i="13"/>
  <c r="Z745" i="13" s="1"/>
  <c r="X745" i="13"/>
  <c r="Y694" i="13"/>
  <c r="Z694" i="13" s="1"/>
  <c r="X694" i="13"/>
  <c r="Y744" i="13"/>
  <c r="Z744" i="13" s="1"/>
  <c r="X744" i="13"/>
  <c r="Y743" i="13"/>
  <c r="Z743" i="13" s="1"/>
  <c r="X743" i="13"/>
  <c r="Y742" i="13"/>
  <c r="Z742" i="13" s="1"/>
  <c r="X742" i="13"/>
  <c r="Y693" i="13"/>
  <c r="Z693" i="13" s="1"/>
  <c r="X693" i="13"/>
  <c r="Y741" i="13"/>
  <c r="Z741" i="13" s="1"/>
  <c r="X741" i="13"/>
  <c r="Y740" i="13"/>
  <c r="Z740" i="13" s="1"/>
  <c r="X740" i="13"/>
  <c r="Y692" i="13"/>
  <c r="Z692" i="13" s="1"/>
  <c r="X692" i="13"/>
  <c r="Y739" i="13"/>
  <c r="Z739" i="13" s="1"/>
  <c r="X739" i="13"/>
  <c r="Y691" i="13"/>
  <c r="Z691" i="13" s="1"/>
  <c r="X691" i="13"/>
  <c r="Y738" i="13"/>
  <c r="Z738" i="13" s="1"/>
  <c r="X738" i="13"/>
  <c r="Y737" i="13"/>
  <c r="Z737" i="13" s="1"/>
  <c r="X737" i="13"/>
  <c r="Y736" i="13"/>
  <c r="Z736" i="13" s="1"/>
  <c r="X736" i="13"/>
  <c r="Y690" i="13"/>
  <c r="Z690" i="13" s="1"/>
  <c r="X690" i="13"/>
  <c r="Y689" i="13"/>
  <c r="Z689" i="13" s="1"/>
  <c r="X689" i="13"/>
  <c r="Y735" i="13"/>
  <c r="Z735" i="13" s="1"/>
  <c r="X735" i="13"/>
  <c r="Y734" i="13"/>
  <c r="Z734" i="13" s="1"/>
  <c r="X734" i="13"/>
  <c r="Y733" i="13"/>
  <c r="Z733" i="13" s="1"/>
  <c r="X733" i="13"/>
  <c r="Y688" i="13"/>
  <c r="Z688" i="13" s="1"/>
  <c r="X688" i="13"/>
  <c r="Y732" i="13"/>
  <c r="Z732" i="13" s="1"/>
  <c r="X732" i="13"/>
  <c r="Y687" i="13"/>
  <c r="Z687" i="13" s="1"/>
  <c r="X687" i="13"/>
  <c r="Y731" i="13"/>
  <c r="Z731" i="13" s="1"/>
  <c r="X731" i="13"/>
  <c r="Y730" i="13"/>
  <c r="Z730" i="13" s="1"/>
  <c r="X730" i="13"/>
  <c r="Y729" i="13"/>
  <c r="Z729" i="13" s="1"/>
  <c r="X729" i="13"/>
  <c r="Y728" i="13"/>
  <c r="Z728" i="13" s="1"/>
  <c r="X728" i="13"/>
  <c r="Y727" i="13"/>
  <c r="Z727" i="13" s="1"/>
  <c r="X727" i="13"/>
  <c r="Y726" i="13"/>
  <c r="Z726" i="13" s="1"/>
  <c r="X726" i="13"/>
  <c r="Y725" i="13"/>
  <c r="Z725" i="13" s="1"/>
  <c r="X725" i="13"/>
  <c r="Y724" i="13"/>
  <c r="Z724" i="13" s="1"/>
  <c r="X724" i="13"/>
  <c r="Y723" i="13"/>
  <c r="Z723" i="13" s="1"/>
  <c r="X723" i="13"/>
  <c r="Y722" i="13"/>
  <c r="Z722" i="13" s="1"/>
  <c r="X722" i="13"/>
  <c r="Y686" i="13"/>
  <c r="Z686" i="13" s="1"/>
  <c r="X686" i="13"/>
  <c r="Y721" i="13"/>
  <c r="Z721" i="13" s="1"/>
  <c r="X721" i="13"/>
  <c r="Y720" i="13"/>
  <c r="Z720" i="13" s="1"/>
  <c r="X720" i="13"/>
  <c r="Y749" i="13"/>
  <c r="Z749" i="13" s="1"/>
  <c r="X749" i="13"/>
  <c r="Y719" i="13"/>
  <c r="Z719" i="13" s="1"/>
  <c r="X719" i="13"/>
  <c r="Y718" i="13"/>
  <c r="Z718" i="13" s="1"/>
  <c r="X718" i="13"/>
  <c r="Y717" i="13"/>
  <c r="Z717" i="13" s="1"/>
  <c r="X717" i="13"/>
  <c r="Y685" i="13"/>
  <c r="Z685" i="13" s="1"/>
  <c r="X685" i="13"/>
  <c r="Y773" i="13"/>
  <c r="Z773" i="13" s="1"/>
  <c r="X773" i="13"/>
  <c r="Y716" i="13"/>
  <c r="Z716" i="13" s="1"/>
  <c r="X716" i="13"/>
  <c r="Y684" i="13"/>
  <c r="Z684" i="13" s="1"/>
  <c r="X684" i="13"/>
  <c r="Y683" i="13"/>
  <c r="Z683" i="13" s="1"/>
  <c r="X683" i="13"/>
  <c r="Y682" i="13"/>
  <c r="Z682" i="13" s="1"/>
  <c r="X682" i="13"/>
  <c r="Y681" i="13"/>
  <c r="Z681" i="13" s="1"/>
  <c r="X681" i="13"/>
  <c r="Y715" i="13"/>
  <c r="Z715" i="13" s="1"/>
  <c r="X715" i="13"/>
  <c r="Y680" i="13"/>
  <c r="Z680" i="13" s="1"/>
  <c r="X680" i="13"/>
  <c r="Y679" i="13"/>
  <c r="Z679" i="13" s="1"/>
  <c r="X679" i="13"/>
  <c r="Y714" i="13"/>
  <c r="Z714" i="13" s="1"/>
  <c r="X714" i="13"/>
  <c r="Y678" i="13"/>
  <c r="Z678" i="13" s="1"/>
  <c r="X678" i="13"/>
  <c r="Y748" i="13"/>
  <c r="Z748" i="13" s="1"/>
  <c r="X748" i="13"/>
  <c r="Y677" i="13"/>
  <c r="Z677" i="13" s="1"/>
  <c r="X677" i="13"/>
  <c r="Y713" i="13"/>
  <c r="Z713" i="13" s="1"/>
  <c r="X713" i="13"/>
  <c r="Y712" i="13"/>
  <c r="Z712" i="13" s="1"/>
  <c r="X712" i="13"/>
  <c r="Y711" i="13"/>
  <c r="Z711" i="13" s="1"/>
  <c r="X711" i="13"/>
  <c r="Y710" i="13"/>
  <c r="Z710" i="13" s="1"/>
  <c r="X710" i="13"/>
  <c r="Y676" i="13"/>
  <c r="Z676" i="13" s="1"/>
  <c r="X676" i="13"/>
  <c r="Y709" i="13"/>
  <c r="Z709" i="13" s="1"/>
  <c r="X709" i="13"/>
  <c r="Y675" i="13"/>
  <c r="Z675" i="13" s="1"/>
  <c r="X675" i="13"/>
  <c r="Y708" i="13"/>
  <c r="Z708" i="13" s="1"/>
  <c r="X708" i="13"/>
  <c r="Y707" i="13"/>
  <c r="Z707" i="13" s="1"/>
  <c r="X707" i="13"/>
  <c r="Y669" i="13"/>
  <c r="Z669" i="13" s="1"/>
  <c r="X669" i="13"/>
  <c r="Y668" i="13"/>
  <c r="Z668" i="13" s="1"/>
  <c r="X668" i="13"/>
  <c r="Y613" i="13"/>
  <c r="Z613" i="13" s="1"/>
  <c r="X613" i="13"/>
  <c r="Y612" i="13"/>
  <c r="Z612" i="13" s="1"/>
  <c r="X612" i="13"/>
  <c r="Y674" i="13"/>
  <c r="Z674" i="13" s="1"/>
  <c r="X674" i="13"/>
  <c r="Y667" i="13"/>
  <c r="Z667" i="13" s="1"/>
  <c r="X667" i="13"/>
  <c r="Y706" i="13"/>
  <c r="Z706" i="13" s="1"/>
  <c r="X706" i="13"/>
  <c r="Y611" i="13"/>
  <c r="Z611" i="13" s="1"/>
  <c r="X611" i="13"/>
  <c r="Y666" i="13"/>
  <c r="Z666" i="13" s="1"/>
  <c r="X666" i="13"/>
  <c r="Y665" i="13"/>
  <c r="Z665" i="13" s="1"/>
  <c r="X665" i="13"/>
  <c r="Y664" i="13"/>
  <c r="Z664" i="13" s="1"/>
  <c r="X664" i="13"/>
  <c r="Y610" i="13"/>
  <c r="Z610" i="13" s="1"/>
  <c r="X610" i="13"/>
  <c r="Y663" i="13"/>
  <c r="Z663" i="13" s="1"/>
  <c r="X663" i="13"/>
  <c r="Y609" i="13"/>
  <c r="Z609" i="13" s="1"/>
  <c r="X609" i="13"/>
  <c r="Y662" i="13"/>
  <c r="Z662" i="13" s="1"/>
  <c r="X662" i="13"/>
  <c r="Y661" i="13"/>
  <c r="Z661" i="13" s="1"/>
  <c r="X661" i="13"/>
  <c r="Y660" i="13"/>
  <c r="Z660" i="13" s="1"/>
  <c r="X660" i="13"/>
  <c r="Y608" i="13"/>
  <c r="Z608" i="13" s="1"/>
  <c r="X608" i="13"/>
  <c r="Y659" i="13"/>
  <c r="Z659" i="13" s="1"/>
  <c r="X659" i="13"/>
  <c r="Y673" i="13"/>
  <c r="Z673" i="13" s="1"/>
  <c r="X673" i="13"/>
  <c r="Y658" i="13"/>
  <c r="Z658" i="13" s="1"/>
  <c r="X658" i="13"/>
  <c r="Y657" i="13"/>
  <c r="Z657" i="13" s="1"/>
  <c r="X657" i="13"/>
  <c r="Y656" i="13"/>
  <c r="Z656" i="13" s="1"/>
  <c r="X656" i="13"/>
  <c r="Y655" i="13"/>
  <c r="Z655" i="13" s="1"/>
  <c r="X655" i="13"/>
  <c r="Y654" i="13"/>
  <c r="Z654" i="13" s="1"/>
  <c r="X654" i="13"/>
  <c r="Y653" i="13"/>
  <c r="Z653" i="13" s="1"/>
  <c r="X653" i="13"/>
  <c r="Y607" i="13"/>
  <c r="Z607" i="13" s="1"/>
  <c r="X607" i="13"/>
  <c r="Y652" i="13"/>
  <c r="Z652" i="13" s="1"/>
  <c r="X652" i="13"/>
  <c r="Y651" i="13"/>
  <c r="Z651" i="13" s="1"/>
  <c r="X651" i="13"/>
  <c r="Y650" i="13"/>
  <c r="Z650" i="13" s="1"/>
  <c r="X650" i="13"/>
  <c r="Y649" i="13"/>
  <c r="Z649" i="13" s="1"/>
  <c r="X649" i="13"/>
  <c r="Y648" i="13"/>
  <c r="Z648" i="13" s="1"/>
  <c r="X648" i="13"/>
  <c r="Y647" i="13"/>
  <c r="Z647" i="13" s="1"/>
  <c r="X647" i="13"/>
  <c r="Y646" i="13"/>
  <c r="Z646" i="13" s="1"/>
  <c r="X646" i="13"/>
  <c r="Y606" i="13"/>
  <c r="Z606" i="13" s="1"/>
  <c r="X606" i="13"/>
  <c r="Y645" i="13"/>
  <c r="Z645" i="13" s="1"/>
  <c r="X645" i="13"/>
  <c r="Y644" i="13"/>
  <c r="Z644" i="13" s="1"/>
  <c r="X644" i="13"/>
  <c r="Y643" i="13"/>
  <c r="Z643" i="13" s="1"/>
  <c r="X643" i="13"/>
  <c r="Y642" i="13"/>
  <c r="Z642" i="13" s="1"/>
  <c r="X642" i="13"/>
  <c r="Y641" i="13"/>
  <c r="Z641" i="13" s="1"/>
  <c r="X641" i="13"/>
  <c r="Y605" i="13"/>
  <c r="Z605" i="13" s="1"/>
  <c r="X605" i="13"/>
  <c r="Y672" i="13"/>
  <c r="Z672" i="13" s="1"/>
  <c r="X672" i="13"/>
  <c r="Y640" i="13"/>
  <c r="Z640" i="13" s="1"/>
  <c r="X640" i="13"/>
  <c r="Y639" i="13"/>
  <c r="Z639" i="13" s="1"/>
  <c r="X639" i="13"/>
  <c r="Y604" i="13"/>
  <c r="Z604" i="13" s="1"/>
  <c r="X604" i="13"/>
  <c r="Y638" i="13"/>
  <c r="Z638" i="13" s="1"/>
  <c r="X638" i="13"/>
  <c r="Y637" i="13"/>
  <c r="Z637" i="13" s="1"/>
  <c r="X637" i="13"/>
  <c r="Y636" i="13"/>
  <c r="Z636" i="13" s="1"/>
  <c r="X636" i="13"/>
  <c r="Y635" i="13"/>
  <c r="Z635" i="13" s="1"/>
  <c r="X635" i="13"/>
  <c r="Y603" i="13"/>
  <c r="Z603" i="13" s="1"/>
  <c r="X603" i="13"/>
  <c r="Y705" i="13"/>
  <c r="Z705" i="13" s="1"/>
  <c r="X705" i="13"/>
  <c r="Y634" i="13"/>
  <c r="Z634" i="13" s="1"/>
  <c r="X634" i="13"/>
  <c r="Y633" i="13"/>
  <c r="Z633" i="13" s="1"/>
  <c r="X633" i="13"/>
  <c r="Y704" i="13"/>
  <c r="Z704" i="13" s="1"/>
  <c r="X704" i="13"/>
  <c r="Y632" i="13"/>
  <c r="Z632" i="13" s="1"/>
  <c r="X632" i="13"/>
  <c r="Y602" i="13"/>
  <c r="Z602" i="13" s="1"/>
  <c r="X602" i="13"/>
  <c r="Y631" i="13"/>
  <c r="Z631" i="13" s="1"/>
  <c r="X631" i="13"/>
  <c r="Y630" i="13"/>
  <c r="Z630" i="13" s="1"/>
  <c r="X630" i="13"/>
  <c r="Y601" i="13"/>
  <c r="Z601" i="13" s="1"/>
  <c r="X601" i="13"/>
  <c r="Y629" i="13"/>
  <c r="Z629" i="13" s="1"/>
  <c r="X629" i="13"/>
  <c r="Y600" i="13"/>
  <c r="Z600" i="13" s="1"/>
  <c r="X600" i="13"/>
  <c r="Y599" i="13"/>
  <c r="Z599" i="13" s="1"/>
  <c r="X599" i="13"/>
  <c r="Y628" i="13"/>
  <c r="Z628" i="13" s="1"/>
  <c r="X628" i="13"/>
  <c r="Y627" i="13"/>
  <c r="Z627" i="13" s="1"/>
  <c r="X627" i="13"/>
  <c r="Y598" i="13"/>
  <c r="Z598" i="13" s="1"/>
  <c r="X598" i="13"/>
  <c r="Y597" i="13"/>
  <c r="Z597" i="13" s="1"/>
  <c r="X597" i="13"/>
  <c r="Y596" i="13"/>
  <c r="Z596" i="13" s="1"/>
  <c r="X596" i="13"/>
  <c r="Y626" i="13"/>
  <c r="Z626" i="13" s="1"/>
  <c r="X626" i="13"/>
  <c r="Y595" i="13"/>
  <c r="Z595" i="13" s="1"/>
  <c r="X595" i="13"/>
  <c r="Y625" i="13"/>
  <c r="Z625" i="13" s="1"/>
  <c r="X625" i="13"/>
  <c r="Y703" i="13"/>
  <c r="Z703" i="13" s="1"/>
  <c r="X703" i="13"/>
  <c r="Y594" i="13"/>
  <c r="Z594" i="13" s="1"/>
  <c r="X594" i="13"/>
  <c r="Y624" i="13"/>
  <c r="Z624" i="13" s="1"/>
  <c r="X624" i="13"/>
  <c r="Y671" i="13"/>
  <c r="Z671" i="13" s="1"/>
  <c r="X671" i="13"/>
  <c r="Y623" i="13"/>
  <c r="Z623" i="13" s="1"/>
  <c r="X623" i="13"/>
  <c r="Y593" i="13"/>
  <c r="Z593" i="13" s="1"/>
  <c r="X593" i="13"/>
  <c r="Y592" i="13"/>
  <c r="Z592" i="13" s="1"/>
  <c r="X592" i="13"/>
  <c r="Y670" i="13"/>
  <c r="Z670" i="13" s="1"/>
  <c r="X670" i="13"/>
  <c r="Y591" i="13"/>
  <c r="Z591" i="13" s="1"/>
  <c r="X591" i="13"/>
  <c r="Y590" i="13"/>
  <c r="Z590" i="13" s="1"/>
  <c r="X590" i="13"/>
  <c r="Y589" i="13"/>
  <c r="Z589" i="13" s="1"/>
  <c r="X589" i="13"/>
  <c r="Y622" i="13"/>
  <c r="Z622" i="13" s="1"/>
  <c r="X622" i="13"/>
  <c r="Y588" i="13"/>
  <c r="Z588" i="13" s="1"/>
  <c r="X588" i="13"/>
  <c r="Y587" i="13"/>
  <c r="Z587" i="13" s="1"/>
  <c r="X587" i="13"/>
  <c r="Y586" i="13"/>
  <c r="Z586" i="13" s="1"/>
  <c r="X586" i="13"/>
  <c r="Y585" i="13"/>
  <c r="Z585" i="13" s="1"/>
  <c r="X585" i="13"/>
  <c r="Y584" i="13"/>
  <c r="Z584" i="13" s="1"/>
  <c r="X584" i="13"/>
  <c r="Y583" i="13"/>
  <c r="Z583" i="13" s="1"/>
  <c r="X583" i="13"/>
  <c r="Y621" i="13"/>
  <c r="Z621" i="13" s="1"/>
  <c r="X621" i="13"/>
  <c r="Y620" i="13"/>
  <c r="Z620" i="13" s="1"/>
  <c r="X620" i="13"/>
  <c r="Y702" i="13"/>
  <c r="Z702" i="13" s="1"/>
  <c r="X702" i="13"/>
  <c r="Y619" i="13"/>
  <c r="Z619" i="13" s="1"/>
  <c r="X619" i="13"/>
  <c r="Y618" i="13"/>
  <c r="Z618" i="13" s="1"/>
  <c r="X618" i="13"/>
  <c r="Y617" i="13"/>
  <c r="Z617" i="13" s="1"/>
  <c r="X617" i="13"/>
  <c r="Y582" i="13"/>
  <c r="Z582" i="13" s="1"/>
  <c r="X582" i="13"/>
  <c r="Y581" i="13"/>
  <c r="Z581" i="13" s="1"/>
  <c r="X581" i="13"/>
  <c r="Y580" i="13"/>
  <c r="Z580" i="13" s="1"/>
  <c r="X580" i="13"/>
  <c r="Y525" i="13"/>
  <c r="Z525" i="13" s="1"/>
  <c r="X525" i="13"/>
  <c r="Y579" i="13"/>
  <c r="Z579" i="13" s="1"/>
  <c r="X579" i="13"/>
  <c r="Y524" i="13"/>
  <c r="Z524" i="13" s="1"/>
  <c r="X524" i="13"/>
  <c r="Y578" i="13"/>
  <c r="Z578" i="13" s="1"/>
  <c r="X578" i="13"/>
  <c r="Y523" i="13"/>
  <c r="Z523" i="13" s="1"/>
  <c r="X523" i="13"/>
  <c r="Y522" i="13"/>
  <c r="Z522" i="13" s="1"/>
  <c r="X522" i="13"/>
  <c r="Y521" i="13"/>
  <c r="Z521" i="13" s="1"/>
  <c r="X521" i="13"/>
  <c r="Y520" i="13"/>
  <c r="Z520" i="13" s="1"/>
  <c r="X520" i="13"/>
  <c r="Y519" i="13"/>
  <c r="Z519" i="13" s="1"/>
  <c r="X519" i="13"/>
  <c r="Y573" i="13"/>
  <c r="Z573" i="13" s="1"/>
  <c r="X573" i="13"/>
  <c r="Y616" i="13"/>
  <c r="Z616" i="13" s="1"/>
  <c r="X616" i="13"/>
  <c r="Y518" i="13"/>
  <c r="Z518" i="13" s="1"/>
  <c r="X518" i="13"/>
  <c r="Y577" i="13"/>
  <c r="Z577" i="13" s="1"/>
  <c r="X577" i="13"/>
  <c r="Y517" i="13"/>
  <c r="Z517" i="13" s="1"/>
  <c r="X517" i="13"/>
  <c r="Y516" i="13"/>
  <c r="Z516" i="13" s="1"/>
  <c r="X516" i="13"/>
  <c r="Y515" i="13"/>
  <c r="Z515" i="13" s="1"/>
  <c r="X515" i="13"/>
  <c r="Y514" i="13"/>
  <c r="Z514" i="13" s="1"/>
  <c r="X514" i="13"/>
  <c r="Y513" i="13"/>
  <c r="Z513" i="13" s="1"/>
  <c r="X513" i="13"/>
  <c r="Y572" i="13"/>
  <c r="Z572" i="13" s="1"/>
  <c r="X572" i="13"/>
  <c r="Y512" i="13"/>
  <c r="Z512" i="13" s="1"/>
  <c r="X512" i="13"/>
  <c r="Y571" i="13"/>
  <c r="Z571" i="13" s="1"/>
  <c r="X571" i="13"/>
  <c r="Y511" i="13"/>
  <c r="Z511" i="13" s="1"/>
  <c r="X511" i="13"/>
  <c r="Y570" i="13"/>
  <c r="Z570" i="13" s="1"/>
  <c r="X570" i="13"/>
  <c r="Y569" i="13"/>
  <c r="Z569" i="13" s="1"/>
  <c r="X569" i="13"/>
  <c r="Y568" i="13"/>
  <c r="Z568" i="13" s="1"/>
  <c r="X568" i="13"/>
  <c r="Y510" i="13"/>
  <c r="Z510" i="13" s="1"/>
  <c r="X510" i="13"/>
  <c r="Y567" i="13"/>
  <c r="Z567" i="13" s="1"/>
  <c r="X567" i="13"/>
  <c r="Y566" i="13"/>
  <c r="Z566" i="13" s="1"/>
  <c r="X566" i="13"/>
  <c r="Y509" i="13"/>
  <c r="Z509" i="13" s="1"/>
  <c r="X509" i="13"/>
  <c r="Y508" i="13"/>
  <c r="Z508" i="13" s="1"/>
  <c r="X508" i="13"/>
  <c r="Y565" i="13"/>
  <c r="Z565" i="13" s="1"/>
  <c r="X565" i="13"/>
  <c r="Y507" i="13"/>
  <c r="Z507" i="13" s="1"/>
  <c r="X507" i="13"/>
  <c r="Y564" i="13"/>
  <c r="Z564" i="13" s="1"/>
  <c r="X564" i="13"/>
  <c r="Y506" i="13"/>
  <c r="Z506" i="13" s="1"/>
  <c r="X506" i="13"/>
  <c r="Y576" i="13"/>
  <c r="Z576" i="13" s="1"/>
  <c r="X576" i="13"/>
  <c r="Y563" i="13"/>
  <c r="Z563" i="13" s="1"/>
  <c r="X563" i="13"/>
  <c r="Y505" i="13"/>
  <c r="Z505" i="13" s="1"/>
  <c r="X505" i="13"/>
  <c r="Y562" i="13"/>
  <c r="Z562" i="13" s="1"/>
  <c r="X562" i="13"/>
  <c r="Y504" i="13"/>
  <c r="Z504" i="13" s="1"/>
  <c r="X504" i="13"/>
  <c r="Y561" i="13"/>
  <c r="Z561" i="13" s="1"/>
  <c r="X561" i="13"/>
  <c r="Y503" i="13"/>
  <c r="Z503" i="13" s="1"/>
  <c r="X503" i="13"/>
  <c r="Y615" i="13"/>
  <c r="Z615" i="13" s="1"/>
  <c r="X615" i="13"/>
  <c r="Y560" i="13"/>
  <c r="Z560" i="13" s="1"/>
  <c r="X560" i="13"/>
  <c r="Y559" i="13"/>
  <c r="Z559" i="13" s="1"/>
  <c r="X559" i="13"/>
  <c r="Y502" i="13"/>
  <c r="Z502" i="13" s="1"/>
  <c r="X502" i="13"/>
  <c r="Y558" i="13"/>
  <c r="Z558" i="13" s="1"/>
  <c r="X558" i="13"/>
  <c r="Y501" i="13"/>
  <c r="Z501" i="13" s="1"/>
  <c r="X501" i="13"/>
  <c r="Y557" i="13"/>
  <c r="Z557" i="13" s="1"/>
  <c r="X557" i="13"/>
  <c r="Y556" i="13"/>
  <c r="Z556" i="13" s="1"/>
  <c r="X556" i="13"/>
  <c r="Y555" i="13"/>
  <c r="Z555" i="13" s="1"/>
  <c r="X555" i="13"/>
  <c r="Y554" i="13"/>
  <c r="Z554" i="13" s="1"/>
  <c r="X554" i="13"/>
  <c r="Y500" i="13"/>
  <c r="Z500" i="13" s="1"/>
  <c r="X500" i="13"/>
  <c r="Y553" i="13"/>
  <c r="Z553" i="13" s="1"/>
  <c r="X553" i="13"/>
  <c r="Y552" i="13"/>
  <c r="Z552" i="13" s="1"/>
  <c r="X552" i="13"/>
  <c r="Y551" i="13"/>
  <c r="Z551" i="13" s="1"/>
  <c r="X551" i="13"/>
  <c r="Y499" i="13"/>
  <c r="Z499" i="13" s="1"/>
  <c r="X499" i="13"/>
  <c r="Y550" i="13"/>
  <c r="Z550" i="13" s="1"/>
  <c r="X550" i="13"/>
  <c r="Y498" i="13"/>
  <c r="Z498" i="13" s="1"/>
  <c r="X498" i="13"/>
  <c r="Y497" i="13"/>
  <c r="Z497" i="13" s="1"/>
  <c r="X497" i="13"/>
  <c r="Y549" i="13"/>
  <c r="Z549" i="13" s="1"/>
  <c r="X549" i="13"/>
  <c r="Y548" i="13"/>
  <c r="Z548" i="13" s="1"/>
  <c r="X548" i="13"/>
  <c r="Y496" i="13"/>
  <c r="Z496" i="13" s="1"/>
  <c r="X496" i="13"/>
  <c r="Y495" i="13"/>
  <c r="Z495" i="13" s="1"/>
  <c r="X495" i="13"/>
  <c r="Y494" i="13"/>
  <c r="Z494" i="13" s="1"/>
  <c r="X494" i="13"/>
  <c r="Y546" i="13"/>
  <c r="Z546" i="13" s="1"/>
  <c r="X546" i="13"/>
  <c r="Y545" i="13"/>
  <c r="Z545" i="13" s="1"/>
  <c r="X545" i="13"/>
  <c r="Y493" i="13"/>
  <c r="Z493" i="13" s="1"/>
  <c r="X493" i="13"/>
  <c r="Y492" i="13"/>
  <c r="Z492" i="13" s="1"/>
  <c r="X492" i="13"/>
  <c r="Y491" i="13"/>
  <c r="Z491" i="13" s="1"/>
  <c r="X491" i="13"/>
  <c r="Y544" i="13"/>
  <c r="Z544" i="13" s="1"/>
  <c r="X544" i="13"/>
  <c r="Y490" i="13"/>
  <c r="Z490" i="13" s="1"/>
  <c r="X490" i="13"/>
  <c r="Y543" i="13"/>
  <c r="Z543" i="13" s="1"/>
  <c r="X543" i="13"/>
  <c r="Y489" i="13"/>
  <c r="Z489" i="13" s="1"/>
  <c r="X489" i="13"/>
  <c r="Y488" i="13"/>
  <c r="Z488" i="13" s="1"/>
  <c r="X488" i="13"/>
  <c r="Y487" i="13"/>
  <c r="Z487" i="13" s="1"/>
  <c r="X487" i="13"/>
  <c r="Y486" i="13"/>
  <c r="Z486" i="13" s="1"/>
  <c r="X486" i="13"/>
  <c r="Y485" i="13"/>
  <c r="Z485" i="13" s="1"/>
  <c r="X485" i="13"/>
  <c r="Y575" i="13"/>
  <c r="Z575" i="13" s="1"/>
  <c r="X575" i="13"/>
  <c r="Y484" i="13"/>
  <c r="Z484" i="13" s="1"/>
  <c r="X484" i="13"/>
  <c r="Y542" i="13"/>
  <c r="Z542" i="13" s="1"/>
  <c r="X542" i="13"/>
  <c r="Y483" i="13"/>
  <c r="Z483" i="13" s="1"/>
  <c r="X483" i="13"/>
  <c r="Y482" i="13"/>
  <c r="Z482" i="13" s="1"/>
  <c r="X482" i="13"/>
  <c r="Y481" i="13"/>
  <c r="Z481" i="13" s="1"/>
  <c r="X481" i="13"/>
  <c r="Y541" i="13"/>
  <c r="Z541" i="13" s="1"/>
  <c r="X541" i="13"/>
  <c r="Y540" i="13"/>
  <c r="Z540" i="13" s="1"/>
  <c r="X540" i="13"/>
  <c r="Y539" i="13"/>
  <c r="Z539" i="13" s="1"/>
  <c r="X539" i="13"/>
  <c r="Y538" i="13"/>
  <c r="Z538" i="13" s="1"/>
  <c r="X538" i="13"/>
  <c r="Y480" i="13"/>
  <c r="Z480" i="13" s="1"/>
  <c r="X480" i="13"/>
  <c r="Y537" i="13"/>
  <c r="Z537" i="13" s="1"/>
  <c r="X537" i="13"/>
  <c r="Y536" i="13"/>
  <c r="Z536" i="13" s="1"/>
  <c r="X536" i="13"/>
  <c r="Y479" i="13"/>
  <c r="Z479" i="13" s="1"/>
  <c r="X479" i="13"/>
  <c r="Y535" i="13"/>
  <c r="Z535" i="13" s="1"/>
  <c r="X535" i="13"/>
  <c r="Y534" i="13"/>
  <c r="Z534" i="13" s="1"/>
  <c r="X534" i="13"/>
  <c r="Y478" i="13"/>
  <c r="Z478" i="13" s="1"/>
  <c r="X478" i="13"/>
  <c r="Y477" i="13"/>
  <c r="Z477" i="13" s="1"/>
  <c r="X477" i="13"/>
  <c r="Y476" i="13"/>
  <c r="Z476" i="13" s="1"/>
  <c r="X476" i="13"/>
  <c r="Y475" i="13"/>
  <c r="Z475" i="13" s="1"/>
  <c r="X475" i="13"/>
  <c r="Y574" i="13"/>
  <c r="Z574" i="13" s="1"/>
  <c r="X574" i="13"/>
  <c r="Y533" i="13"/>
  <c r="Z533" i="13" s="1"/>
  <c r="X533" i="13"/>
  <c r="Y474" i="13"/>
  <c r="Z474" i="13" s="1"/>
  <c r="X474" i="13"/>
  <c r="Y473" i="13"/>
  <c r="Z473" i="13" s="1"/>
  <c r="X473" i="13"/>
  <c r="Y532" i="13"/>
  <c r="Z532" i="13" s="1"/>
  <c r="X532" i="13"/>
  <c r="Y472" i="13"/>
  <c r="Z472" i="13" s="1"/>
  <c r="X472" i="13"/>
  <c r="Y614" i="13"/>
  <c r="Z614" i="13" s="1"/>
  <c r="X614" i="13"/>
  <c r="Y471" i="13"/>
  <c r="Z471" i="13" s="1"/>
  <c r="X471" i="13"/>
  <c r="Y531" i="13"/>
  <c r="Z531" i="13" s="1"/>
  <c r="X531" i="13"/>
  <c r="Y530" i="13"/>
  <c r="Z530" i="13" s="1"/>
  <c r="X530" i="13"/>
  <c r="Y470" i="13"/>
  <c r="Z470" i="13" s="1"/>
  <c r="X470" i="13"/>
  <c r="Y529" i="13"/>
  <c r="Z529" i="13" s="1"/>
  <c r="X529" i="13"/>
  <c r="Y397" i="13"/>
  <c r="Z397" i="13" s="1"/>
  <c r="X397" i="13"/>
  <c r="Y469" i="13"/>
  <c r="Z469" i="13" s="1"/>
  <c r="X469" i="13"/>
  <c r="Y396" i="13"/>
  <c r="Z396" i="13" s="1"/>
  <c r="X396" i="13"/>
  <c r="Y466" i="13"/>
  <c r="Z466" i="13" s="1"/>
  <c r="X466" i="13"/>
  <c r="Y468" i="13"/>
  <c r="Z468" i="13" s="1"/>
  <c r="X468" i="13"/>
  <c r="Y395" i="13"/>
  <c r="Z395" i="13" s="1"/>
  <c r="X395" i="13"/>
  <c r="Y465" i="13"/>
  <c r="Z465" i="13" s="1"/>
  <c r="X465" i="13"/>
  <c r="Y394" i="13"/>
  <c r="Z394" i="13" s="1"/>
  <c r="X394" i="13"/>
  <c r="Y393" i="13"/>
  <c r="Z393" i="13" s="1"/>
  <c r="X393" i="13"/>
  <c r="Y392" i="13"/>
  <c r="Z392" i="13" s="1"/>
  <c r="X392" i="13"/>
  <c r="Y391" i="13"/>
  <c r="Z391" i="13" s="1"/>
  <c r="X391" i="13"/>
  <c r="Y390" i="13"/>
  <c r="Z390" i="13" s="1"/>
  <c r="X390" i="13"/>
  <c r="Y464" i="13"/>
  <c r="Z464" i="13" s="1"/>
  <c r="X464" i="13"/>
  <c r="Y463" i="13"/>
  <c r="Z463" i="13" s="1"/>
  <c r="X463" i="13"/>
  <c r="Y462" i="13"/>
  <c r="Z462" i="13" s="1"/>
  <c r="X462" i="13"/>
  <c r="Y461" i="13"/>
  <c r="Z461" i="13" s="1"/>
  <c r="X461" i="13"/>
  <c r="Y460" i="13"/>
  <c r="Z460" i="13" s="1"/>
  <c r="X460" i="13"/>
  <c r="Y459" i="13"/>
  <c r="Z459" i="13" s="1"/>
  <c r="X459" i="13"/>
  <c r="Y458" i="13"/>
  <c r="Z458" i="13" s="1"/>
  <c r="X458" i="13"/>
  <c r="Y389" i="13"/>
  <c r="Z389" i="13" s="1"/>
  <c r="X389" i="13"/>
  <c r="Y457" i="13"/>
  <c r="Z457" i="13" s="1"/>
  <c r="X457" i="13"/>
  <c r="Y456" i="13"/>
  <c r="Z456" i="13" s="1"/>
  <c r="X456" i="13"/>
  <c r="Y455" i="13"/>
  <c r="Z455" i="13" s="1"/>
  <c r="X455" i="13"/>
  <c r="Y388" i="13"/>
  <c r="Z388" i="13" s="1"/>
  <c r="X388" i="13"/>
  <c r="Y387" i="13"/>
  <c r="Z387" i="13" s="1"/>
  <c r="X387" i="13"/>
  <c r="Y386" i="13"/>
  <c r="Z386" i="13" s="1"/>
  <c r="X386" i="13"/>
  <c r="Y454" i="13"/>
  <c r="Z454" i="13" s="1"/>
  <c r="X454" i="13"/>
  <c r="Y453" i="13"/>
  <c r="Z453" i="13" s="1"/>
  <c r="X453" i="13"/>
  <c r="Y452" i="13"/>
  <c r="Z452" i="13" s="1"/>
  <c r="X452" i="13"/>
  <c r="Y451" i="13"/>
  <c r="Z451" i="13" s="1"/>
  <c r="X451" i="13"/>
  <c r="Y450" i="13"/>
  <c r="Z450" i="13" s="1"/>
  <c r="X450" i="13"/>
  <c r="Y385" i="13"/>
  <c r="Z385" i="13" s="1"/>
  <c r="X385" i="13"/>
  <c r="Y384" i="13"/>
  <c r="Z384" i="13" s="1"/>
  <c r="X384" i="13"/>
  <c r="Y449" i="13"/>
  <c r="Z449" i="13" s="1"/>
  <c r="X449" i="13"/>
  <c r="Y448" i="13"/>
  <c r="Z448" i="13" s="1"/>
  <c r="X448" i="13"/>
  <c r="Y447" i="13"/>
  <c r="Z447" i="13" s="1"/>
  <c r="X447" i="13"/>
  <c r="Y446" i="13"/>
  <c r="Z446" i="13" s="1"/>
  <c r="X446" i="13"/>
  <c r="Y445" i="13"/>
  <c r="Z445" i="13" s="1"/>
  <c r="X445" i="13"/>
  <c r="Y444" i="13"/>
  <c r="Z444" i="13" s="1"/>
  <c r="X444" i="13"/>
  <c r="Y443" i="13"/>
  <c r="Z443" i="13" s="1"/>
  <c r="X443" i="13"/>
  <c r="Y383" i="13"/>
  <c r="Z383" i="13" s="1"/>
  <c r="X383" i="13"/>
  <c r="Y442" i="13"/>
  <c r="Z442" i="13" s="1"/>
  <c r="X442" i="13"/>
  <c r="Y441" i="13"/>
  <c r="Z441" i="13" s="1"/>
  <c r="X441" i="13"/>
  <c r="Y440" i="13"/>
  <c r="Z440" i="13" s="1"/>
  <c r="X440" i="13"/>
  <c r="Y439" i="13"/>
  <c r="Z439" i="13" s="1"/>
  <c r="X439" i="13"/>
  <c r="Y528" i="13"/>
  <c r="Z528" i="13" s="1"/>
  <c r="X528" i="13"/>
  <c r="Y438" i="13"/>
  <c r="Z438" i="13" s="1"/>
  <c r="X438" i="13"/>
  <c r="Y437" i="13"/>
  <c r="Z437" i="13" s="1"/>
  <c r="X437" i="13"/>
  <c r="Y436" i="13"/>
  <c r="Z436" i="13" s="1"/>
  <c r="X436" i="13"/>
  <c r="Y435" i="13"/>
  <c r="Z435" i="13" s="1"/>
  <c r="X435" i="13"/>
  <c r="Y434" i="13"/>
  <c r="Z434" i="13" s="1"/>
  <c r="X434" i="13"/>
  <c r="Y382" i="13"/>
  <c r="Z382" i="13" s="1"/>
  <c r="X382" i="13"/>
  <c r="Y433" i="13"/>
  <c r="Z433" i="13" s="1"/>
  <c r="X433" i="13"/>
  <c r="Y432" i="13"/>
  <c r="Z432" i="13" s="1"/>
  <c r="X432" i="13"/>
  <c r="Y381" i="13"/>
  <c r="Z381" i="13" s="1"/>
  <c r="X381" i="13"/>
  <c r="Y527" i="13"/>
  <c r="Z527" i="13" s="1"/>
  <c r="X527" i="13"/>
  <c r="Y431" i="13"/>
  <c r="Z431" i="13" s="1"/>
  <c r="X431" i="13"/>
  <c r="Y380" i="13"/>
  <c r="Z380" i="13" s="1"/>
  <c r="X380" i="13"/>
  <c r="Y379" i="13"/>
  <c r="Z379" i="13" s="1"/>
  <c r="X379" i="13"/>
  <c r="Y430" i="13"/>
  <c r="Z430" i="13" s="1"/>
  <c r="X430" i="13"/>
  <c r="Y429" i="13"/>
  <c r="Z429" i="13" s="1"/>
  <c r="X429" i="13"/>
  <c r="Y428" i="13"/>
  <c r="Z428" i="13" s="1"/>
  <c r="X428" i="13"/>
  <c r="Y427" i="13"/>
  <c r="Z427" i="13" s="1"/>
  <c r="X427" i="13"/>
  <c r="Y378" i="13"/>
  <c r="Z378" i="13" s="1"/>
  <c r="X378" i="13"/>
  <c r="Y377" i="13"/>
  <c r="Z377" i="13" s="1"/>
  <c r="X377" i="13"/>
  <c r="Y426" i="13"/>
  <c r="Z426" i="13" s="1"/>
  <c r="X426" i="13"/>
  <c r="Y425" i="13"/>
  <c r="Z425" i="13" s="1"/>
  <c r="X425" i="13"/>
  <c r="Y376" i="13"/>
  <c r="Z376" i="13" s="1"/>
  <c r="X376" i="13"/>
  <c r="Y424" i="13"/>
  <c r="Z424" i="13" s="1"/>
  <c r="X424" i="13"/>
  <c r="Y375" i="13"/>
  <c r="Z375" i="13" s="1"/>
  <c r="X375" i="13"/>
  <c r="Y526" i="13"/>
  <c r="Z526" i="13" s="1"/>
  <c r="X526" i="13"/>
  <c r="Y467" i="13"/>
  <c r="Z467" i="13" s="1"/>
  <c r="X467" i="13"/>
  <c r="Y374" i="13"/>
  <c r="Z374" i="13" s="1"/>
  <c r="X374" i="13"/>
  <c r="Y423" i="13"/>
  <c r="Z423" i="13" s="1"/>
  <c r="X423" i="13"/>
  <c r="Y422" i="13"/>
  <c r="Z422" i="13" s="1"/>
  <c r="X422" i="13"/>
  <c r="Y373" i="13"/>
  <c r="Z373" i="13" s="1"/>
  <c r="X373" i="13"/>
  <c r="Y421" i="13"/>
  <c r="Z421" i="13" s="1"/>
  <c r="X421" i="13"/>
  <c r="Y420" i="13"/>
  <c r="Z420" i="13" s="1"/>
  <c r="X420" i="13"/>
  <c r="Y372" i="13"/>
  <c r="Z372" i="13" s="1"/>
  <c r="X372" i="13"/>
  <c r="Y419" i="13"/>
  <c r="Z419" i="13" s="1"/>
  <c r="X419" i="13"/>
  <c r="Y371" i="13"/>
  <c r="Z371" i="13" s="1"/>
  <c r="X371" i="13"/>
  <c r="Y370" i="13"/>
  <c r="Z370" i="13" s="1"/>
  <c r="X370" i="13"/>
  <c r="Y418" i="13"/>
  <c r="Z418" i="13" s="1"/>
  <c r="X418" i="13"/>
  <c r="Y417" i="13"/>
  <c r="Z417" i="13" s="1"/>
  <c r="X417" i="13"/>
  <c r="Y416" i="13"/>
  <c r="Z416" i="13" s="1"/>
  <c r="X416" i="13"/>
  <c r="Y369" i="13"/>
  <c r="Z369" i="13" s="1"/>
  <c r="X369" i="13"/>
  <c r="Y415" i="13"/>
  <c r="Z415" i="13" s="1"/>
  <c r="X415" i="13"/>
  <c r="Y414" i="13"/>
  <c r="Z414" i="13" s="1"/>
  <c r="X414" i="13"/>
  <c r="Y368" i="13"/>
  <c r="Z368" i="13" s="1"/>
  <c r="X368" i="13"/>
  <c r="Y367" i="13"/>
  <c r="Z367" i="13" s="1"/>
  <c r="X367" i="13"/>
  <c r="Y413" i="13"/>
  <c r="Z413" i="13" s="1"/>
  <c r="X413" i="13"/>
  <c r="Y366" i="13"/>
  <c r="Z366" i="13" s="1"/>
  <c r="X366" i="13"/>
  <c r="Y412" i="13"/>
  <c r="Z412" i="13" s="1"/>
  <c r="X412" i="13"/>
  <c r="Y411" i="13"/>
  <c r="Z411" i="13" s="1"/>
  <c r="X411" i="13"/>
  <c r="Y365" i="13"/>
  <c r="Z365" i="13" s="1"/>
  <c r="X365" i="13"/>
  <c r="Y410" i="13"/>
  <c r="Z410" i="13" s="1"/>
  <c r="X410" i="13"/>
  <c r="Y409" i="13"/>
  <c r="Z409" i="13" s="1"/>
  <c r="X409" i="13"/>
  <c r="Y364" i="13"/>
  <c r="Z364" i="13" s="1"/>
  <c r="X364" i="13"/>
  <c r="Y363" i="13"/>
  <c r="Z363" i="13" s="1"/>
  <c r="X363" i="13"/>
  <c r="Y408" i="13"/>
  <c r="Z408" i="13" s="1"/>
  <c r="X408" i="13"/>
  <c r="Y407" i="13"/>
  <c r="Z407" i="13" s="1"/>
  <c r="X407" i="13"/>
  <c r="Y406" i="13"/>
  <c r="Z406" i="13" s="1"/>
  <c r="X406" i="13"/>
  <c r="Y405" i="13"/>
  <c r="Z405" i="13" s="1"/>
  <c r="X405" i="13"/>
  <c r="Y404" i="13"/>
  <c r="Z404" i="13" s="1"/>
  <c r="X404" i="13"/>
  <c r="Y403" i="13"/>
  <c r="Z403" i="13" s="1"/>
  <c r="X403" i="13"/>
  <c r="Y402" i="13"/>
  <c r="Z402" i="13" s="1"/>
  <c r="X402" i="13"/>
  <c r="Y362" i="13"/>
  <c r="Z362" i="13" s="1"/>
  <c r="X362" i="13"/>
  <c r="Y401" i="13"/>
  <c r="Z401" i="13" s="1"/>
  <c r="X401" i="13"/>
  <c r="Y361" i="13"/>
  <c r="Z361" i="13" s="1"/>
  <c r="X361" i="13"/>
  <c r="Y360" i="13"/>
  <c r="Z360" i="13" s="1"/>
  <c r="X360" i="13"/>
  <c r="Y400" i="13"/>
  <c r="Z400" i="13" s="1"/>
  <c r="X400" i="13"/>
  <c r="Y359" i="13"/>
  <c r="Z359" i="13" s="1"/>
  <c r="X359" i="13"/>
  <c r="Y355" i="13"/>
  <c r="Z355" i="13" s="1"/>
  <c r="X355" i="13"/>
  <c r="Y358" i="13"/>
  <c r="Z358" i="13" s="1"/>
  <c r="X358" i="13"/>
  <c r="Y321" i="13"/>
  <c r="Z321" i="13" s="1"/>
  <c r="X321" i="13"/>
  <c r="Y320" i="13"/>
  <c r="Z320" i="13" s="1"/>
  <c r="X320" i="13"/>
  <c r="Y354" i="13"/>
  <c r="Z354" i="13" s="1"/>
  <c r="X354" i="13"/>
  <c r="Y319" i="13"/>
  <c r="Z319" i="13" s="1"/>
  <c r="X319" i="13"/>
  <c r="Y318" i="13"/>
  <c r="Z318" i="13" s="1"/>
  <c r="X318" i="13"/>
  <c r="Y317" i="13"/>
  <c r="Z317" i="13" s="1"/>
  <c r="X317" i="13"/>
  <c r="Y399" i="13"/>
  <c r="Z399" i="13" s="1"/>
  <c r="X399" i="13"/>
  <c r="Y316" i="13"/>
  <c r="Z316" i="13" s="1"/>
  <c r="X316" i="13"/>
  <c r="Y357" i="13"/>
  <c r="Z357" i="13" s="1"/>
  <c r="X357" i="13"/>
  <c r="Y356" i="13"/>
  <c r="Z356" i="13" s="1"/>
  <c r="X356" i="13"/>
  <c r="Y353" i="13"/>
  <c r="Z353" i="13" s="1"/>
  <c r="X353" i="13"/>
  <c r="Y315" i="13"/>
  <c r="Z315" i="13" s="1"/>
  <c r="X315" i="13"/>
  <c r="Y314" i="13"/>
  <c r="Z314" i="13" s="1"/>
  <c r="X314" i="13"/>
  <c r="Y313" i="13"/>
  <c r="Z313" i="13" s="1"/>
  <c r="X313" i="13"/>
  <c r="Y312" i="13"/>
  <c r="Z312" i="13" s="1"/>
  <c r="X312" i="13"/>
  <c r="Y311" i="13"/>
  <c r="Z311" i="13" s="1"/>
  <c r="X311" i="13"/>
  <c r="Y310" i="13"/>
  <c r="Z310" i="13" s="1"/>
  <c r="X310" i="13"/>
  <c r="Y309" i="13"/>
  <c r="Z309" i="13" s="1"/>
  <c r="X309" i="13"/>
  <c r="Y308" i="13"/>
  <c r="Z308" i="13" s="1"/>
  <c r="X308" i="13"/>
  <c r="Y307" i="13"/>
  <c r="Z307" i="13" s="1"/>
  <c r="X307" i="13"/>
  <c r="Y352" i="13"/>
  <c r="Z352" i="13" s="1"/>
  <c r="X352" i="13"/>
  <c r="Y306" i="13"/>
  <c r="Z306" i="13" s="1"/>
  <c r="X306" i="13"/>
  <c r="Y305" i="13"/>
  <c r="Z305" i="13" s="1"/>
  <c r="X305" i="13"/>
  <c r="Y351" i="13"/>
  <c r="Z351" i="13" s="1"/>
  <c r="X351" i="13"/>
  <c r="Y350" i="13"/>
  <c r="Z350" i="13" s="1"/>
  <c r="X350" i="13"/>
  <c r="Y304" i="13"/>
  <c r="Z304" i="13" s="1"/>
  <c r="X304" i="13"/>
  <c r="Y303" i="13"/>
  <c r="Z303" i="13" s="1"/>
  <c r="X303" i="13"/>
  <c r="Y349" i="13"/>
  <c r="Z349" i="13" s="1"/>
  <c r="X349" i="13"/>
  <c r="Y302" i="13"/>
  <c r="Z302" i="13" s="1"/>
  <c r="X302" i="13"/>
  <c r="Y301" i="13"/>
  <c r="Z301" i="13" s="1"/>
  <c r="X301" i="13"/>
  <c r="Y300" i="13"/>
  <c r="Z300" i="13" s="1"/>
  <c r="X300" i="13"/>
  <c r="Y348" i="13"/>
  <c r="Z348" i="13" s="1"/>
  <c r="X348" i="13"/>
  <c r="Y347" i="13"/>
  <c r="Z347" i="13" s="1"/>
  <c r="X347" i="13"/>
  <c r="Y346" i="13"/>
  <c r="Z346" i="13" s="1"/>
  <c r="X346" i="13"/>
  <c r="Y345" i="13"/>
  <c r="Z345" i="13" s="1"/>
  <c r="X345" i="13"/>
  <c r="Y344" i="13"/>
  <c r="Z344" i="13" s="1"/>
  <c r="X344" i="13"/>
  <c r="Y299" i="13"/>
  <c r="Z299" i="13" s="1"/>
  <c r="X299" i="13"/>
  <c r="Y343" i="13"/>
  <c r="Z343" i="13" s="1"/>
  <c r="X343" i="13"/>
  <c r="Y342" i="13"/>
  <c r="Z342" i="13" s="1"/>
  <c r="X342" i="13"/>
  <c r="Y341" i="13"/>
  <c r="Z341" i="13" s="1"/>
  <c r="X341" i="13"/>
  <c r="Y340" i="13"/>
  <c r="Z340" i="13" s="1"/>
  <c r="X340" i="13"/>
  <c r="Y339" i="13"/>
  <c r="Z339" i="13" s="1"/>
  <c r="X339" i="13"/>
  <c r="Y338" i="13"/>
  <c r="Z338" i="13" s="1"/>
  <c r="X338" i="13"/>
  <c r="Y298" i="13"/>
  <c r="Z298" i="13" s="1"/>
  <c r="X298" i="13"/>
  <c r="Y297" i="13"/>
  <c r="Z297" i="13" s="1"/>
  <c r="X297" i="13"/>
  <c r="Y337" i="13"/>
  <c r="Z337" i="13" s="1"/>
  <c r="X337" i="13"/>
  <c r="Y398" i="13"/>
  <c r="Z398" i="13" s="1"/>
  <c r="X398" i="13"/>
  <c r="Y296" i="13"/>
  <c r="Z296" i="13" s="1"/>
  <c r="X296" i="13"/>
  <c r="Y295" i="13"/>
  <c r="Z295" i="13" s="1"/>
  <c r="X295" i="13"/>
  <c r="Y294" i="13"/>
  <c r="Z294" i="13" s="1"/>
  <c r="X294" i="13"/>
  <c r="Y336" i="13"/>
  <c r="Z336" i="13" s="1"/>
  <c r="X336" i="13"/>
  <c r="Y335" i="13"/>
  <c r="Z335" i="13" s="1"/>
  <c r="X335" i="13"/>
  <c r="Y293" i="13"/>
  <c r="Z293" i="13" s="1"/>
  <c r="X293" i="13"/>
  <c r="Y334" i="13"/>
  <c r="Z334" i="13" s="1"/>
  <c r="X334" i="13"/>
  <c r="Y333" i="13"/>
  <c r="Z333" i="13" s="1"/>
  <c r="X333" i="13"/>
  <c r="Y332" i="13"/>
  <c r="Z332" i="13" s="1"/>
  <c r="X332" i="13"/>
  <c r="Y292" i="13"/>
  <c r="Z292" i="13" s="1"/>
  <c r="X292" i="13"/>
  <c r="Y331" i="13"/>
  <c r="Z331" i="13" s="1"/>
  <c r="X331" i="13"/>
  <c r="Y330" i="13"/>
  <c r="Z330" i="13" s="1"/>
  <c r="X330" i="13"/>
  <c r="Y291" i="13"/>
  <c r="Z291" i="13" s="1"/>
  <c r="X291" i="13"/>
  <c r="Y290" i="13"/>
  <c r="Z290" i="13" s="1"/>
  <c r="X290" i="13"/>
  <c r="Y329" i="13"/>
  <c r="Z329" i="13" s="1"/>
  <c r="X329" i="13"/>
  <c r="Y289" i="13"/>
  <c r="Z289" i="13" s="1"/>
  <c r="X289" i="13"/>
  <c r="Y288" i="13"/>
  <c r="Z288" i="13" s="1"/>
  <c r="X288" i="13"/>
  <c r="Y328" i="13"/>
  <c r="Z328" i="13" s="1"/>
  <c r="X328" i="13"/>
  <c r="Y287" i="13"/>
  <c r="Z287" i="13" s="1"/>
  <c r="X287" i="13"/>
  <c r="Y286" i="13"/>
  <c r="Z286" i="13" s="1"/>
  <c r="X286" i="13"/>
  <c r="Y285" i="13"/>
  <c r="Z285" i="13" s="1"/>
  <c r="X285" i="13"/>
  <c r="Y284" i="13"/>
  <c r="Z284" i="13" s="1"/>
  <c r="X284" i="13"/>
  <c r="Y283" i="13"/>
  <c r="Z283" i="13" s="1"/>
  <c r="X283" i="13"/>
  <c r="Y282" i="13"/>
  <c r="Z282" i="13" s="1"/>
  <c r="X282" i="13"/>
  <c r="Y281" i="13"/>
  <c r="Z281" i="13" s="1"/>
  <c r="X281" i="13"/>
  <c r="Y327" i="13"/>
  <c r="Z327" i="13" s="1"/>
  <c r="X327" i="13"/>
  <c r="Y280" i="13"/>
  <c r="Z280" i="13" s="1"/>
  <c r="X280" i="13"/>
  <c r="Y326" i="13"/>
  <c r="Z326" i="13" s="1"/>
  <c r="X326" i="13"/>
  <c r="Y279" i="13"/>
  <c r="Z279" i="13" s="1"/>
  <c r="X279" i="13"/>
  <c r="Y325" i="13"/>
  <c r="Z325" i="13" s="1"/>
  <c r="X325" i="13"/>
  <c r="Y278" i="13"/>
  <c r="Z278" i="13" s="1"/>
  <c r="X278" i="13"/>
  <c r="Y324" i="13"/>
  <c r="Z324" i="13" s="1"/>
  <c r="X324" i="13"/>
  <c r="Y254" i="13"/>
  <c r="Z254" i="13" s="1"/>
  <c r="X254" i="13"/>
  <c r="Y277" i="13"/>
  <c r="Z277" i="13" s="1"/>
  <c r="X277" i="13"/>
  <c r="Y253" i="13"/>
  <c r="Z253" i="13" s="1"/>
  <c r="X253" i="13"/>
  <c r="Y271" i="13"/>
  <c r="Z271" i="13" s="1"/>
  <c r="X271" i="13"/>
  <c r="Y252" i="13"/>
  <c r="Z252" i="13" s="1"/>
  <c r="X252" i="13"/>
  <c r="Y270" i="13"/>
  <c r="Z270" i="13" s="1"/>
  <c r="X270" i="13"/>
  <c r="Y251" i="13"/>
  <c r="Z251" i="13" s="1"/>
  <c r="X251" i="13"/>
  <c r="Y323" i="13"/>
  <c r="Z323" i="13" s="1"/>
  <c r="X323" i="13"/>
  <c r="Y250" i="13"/>
  <c r="Z250" i="13" s="1"/>
  <c r="X250" i="13"/>
  <c r="Y249" i="13"/>
  <c r="Z249" i="13" s="1"/>
  <c r="X249" i="13"/>
  <c r="Y248" i="13"/>
  <c r="Z248" i="13" s="1"/>
  <c r="X248" i="13"/>
  <c r="Y269" i="13"/>
  <c r="Z269" i="13" s="1"/>
  <c r="X269" i="13"/>
  <c r="Y247" i="13"/>
  <c r="Z247" i="13" s="1"/>
  <c r="X247" i="13"/>
  <c r="Y268" i="13"/>
  <c r="Z268" i="13" s="1"/>
  <c r="X268" i="13"/>
  <c r="Y267" i="13"/>
  <c r="Z267" i="13" s="1"/>
  <c r="X267" i="13"/>
  <c r="Y246" i="13"/>
  <c r="Z246" i="13" s="1"/>
  <c r="X246" i="13"/>
  <c r="Y276" i="13"/>
  <c r="Z276" i="13" s="1"/>
  <c r="X276" i="13"/>
  <c r="Y245" i="13"/>
  <c r="Z245" i="13" s="1"/>
  <c r="X245" i="13"/>
  <c r="Y244" i="13"/>
  <c r="Z244" i="13" s="1"/>
  <c r="X244" i="13"/>
  <c r="Y243" i="13"/>
  <c r="Z243" i="13" s="1"/>
  <c r="X243" i="13"/>
  <c r="Y242" i="13"/>
  <c r="Z242" i="13" s="1"/>
  <c r="X242" i="13"/>
  <c r="Y266" i="13"/>
  <c r="Z266" i="13" s="1"/>
  <c r="X266" i="13"/>
  <c r="Y241" i="13"/>
  <c r="Z241" i="13" s="1"/>
  <c r="X241" i="13"/>
  <c r="Y240" i="13"/>
  <c r="Z240" i="13" s="1"/>
  <c r="X240" i="13"/>
  <c r="Y239" i="13"/>
  <c r="Z239" i="13" s="1"/>
  <c r="X239" i="13"/>
  <c r="Y265" i="13"/>
  <c r="Z265" i="13" s="1"/>
  <c r="X265" i="13"/>
  <c r="Y264" i="13"/>
  <c r="Z264" i="13" s="1"/>
  <c r="X264" i="13"/>
  <c r="Y238" i="13"/>
  <c r="Z238" i="13" s="1"/>
  <c r="X238" i="13"/>
  <c r="Y237" i="13"/>
  <c r="Z237" i="13" s="1"/>
  <c r="X237" i="13"/>
  <c r="Y236" i="13"/>
  <c r="Z236" i="13" s="1"/>
  <c r="X236" i="13"/>
  <c r="Y235" i="13"/>
  <c r="Z235" i="13" s="1"/>
  <c r="X235" i="13"/>
  <c r="Y234" i="13"/>
  <c r="Z234" i="13" s="1"/>
  <c r="X234" i="13"/>
  <c r="Y233" i="13"/>
  <c r="Z233" i="13" s="1"/>
  <c r="X233" i="13"/>
  <c r="Y232" i="13"/>
  <c r="Z232" i="13" s="1"/>
  <c r="X232" i="13"/>
  <c r="Y263" i="13"/>
  <c r="Z263" i="13" s="1"/>
  <c r="X263" i="13"/>
  <c r="Y262" i="13"/>
  <c r="Z262" i="13" s="1"/>
  <c r="X262" i="13"/>
  <c r="Y231" i="13"/>
  <c r="Z231" i="13" s="1"/>
  <c r="X231" i="13"/>
  <c r="Y230" i="13"/>
  <c r="Z230" i="13" s="1"/>
  <c r="X230" i="13"/>
  <c r="Y261" i="13"/>
  <c r="Z261" i="13" s="1"/>
  <c r="X261" i="13"/>
  <c r="Y229" i="13"/>
  <c r="Z229" i="13" s="1"/>
  <c r="X229" i="13"/>
  <c r="Y228" i="13"/>
  <c r="Z228" i="13" s="1"/>
  <c r="X228" i="13"/>
  <c r="Y275" i="13"/>
  <c r="Z275" i="13" s="1"/>
  <c r="X275" i="13"/>
  <c r="Y227" i="13"/>
  <c r="Z227" i="13" s="1"/>
  <c r="X227" i="13"/>
  <c r="Y226" i="13"/>
  <c r="Z226" i="13" s="1"/>
  <c r="X226" i="13"/>
  <c r="Y225" i="13"/>
  <c r="Z225" i="13" s="1"/>
  <c r="X225" i="13"/>
  <c r="Y224" i="13"/>
  <c r="Z224" i="13" s="1"/>
  <c r="X224" i="13"/>
  <c r="Y223" i="13"/>
  <c r="Z223" i="13" s="1"/>
  <c r="X223" i="13"/>
  <c r="Y222" i="13"/>
  <c r="Z222" i="13" s="1"/>
  <c r="X222" i="13"/>
  <c r="Y221" i="13"/>
  <c r="Z221" i="13" s="1"/>
  <c r="X221" i="13"/>
  <c r="Y220" i="13"/>
  <c r="Z220" i="13" s="1"/>
  <c r="X220" i="13"/>
  <c r="Y219" i="13"/>
  <c r="Z219" i="13" s="1"/>
  <c r="X219" i="13"/>
  <c r="Y322" i="13"/>
  <c r="Z322" i="13" s="1"/>
  <c r="X322" i="13"/>
  <c r="Y274" i="13"/>
  <c r="Z274" i="13" s="1"/>
  <c r="X274" i="13"/>
  <c r="Y218" i="13"/>
  <c r="Z218" i="13" s="1"/>
  <c r="X218" i="13"/>
  <c r="Y217" i="13"/>
  <c r="Z217" i="13" s="1"/>
  <c r="X217" i="13"/>
  <c r="Y260" i="13"/>
  <c r="Z260" i="13" s="1"/>
  <c r="X260" i="13"/>
  <c r="Y259" i="13"/>
  <c r="Z259" i="13" s="1"/>
  <c r="X259" i="13"/>
  <c r="Y258" i="13"/>
  <c r="Z258" i="13" s="1"/>
  <c r="X258" i="13"/>
  <c r="Y216" i="13"/>
  <c r="Z216" i="13" s="1"/>
  <c r="X216" i="13"/>
  <c r="Y215" i="13"/>
  <c r="Z215" i="13" s="1"/>
  <c r="X215" i="13"/>
  <c r="Y273" i="13"/>
  <c r="Z273" i="13" s="1"/>
  <c r="X273" i="13"/>
  <c r="Y214" i="13"/>
  <c r="Z214" i="13" s="1"/>
  <c r="X214" i="13"/>
  <c r="Y272" i="13"/>
  <c r="Z272" i="13" s="1"/>
  <c r="X272" i="13"/>
  <c r="Y213" i="13"/>
  <c r="Z213" i="13" s="1"/>
  <c r="X213" i="13"/>
  <c r="Y212" i="13"/>
  <c r="Z212" i="13" s="1"/>
  <c r="X212" i="13"/>
  <c r="Y211" i="13"/>
  <c r="Z211" i="13" s="1"/>
  <c r="X211" i="13"/>
  <c r="Y210" i="13"/>
  <c r="Z210" i="13" s="1"/>
  <c r="X210" i="13"/>
  <c r="Y145" i="13"/>
  <c r="Z145" i="13" s="1"/>
  <c r="X145" i="13"/>
  <c r="Y209" i="13"/>
  <c r="Z209" i="13" s="1"/>
  <c r="X209" i="13"/>
  <c r="Y208" i="13"/>
  <c r="Z208" i="13" s="1"/>
  <c r="X208" i="13"/>
  <c r="Y202" i="13"/>
  <c r="Z202" i="13" s="1"/>
  <c r="X202" i="13"/>
  <c r="Y257" i="13"/>
  <c r="Z257" i="13" s="1"/>
  <c r="X257" i="13"/>
  <c r="Y256" i="13"/>
  <c r="Z256" i="13" s="1"/>
  <c r="X256" i="13"/>
  <c r="Y207" i="13"/>
  <c r="Z207" i="13" s="1"/>
  <c r="X207" i="13"/>
  <c r="Y206" i="13"/>
  <c r="Z206" i="13" s="1"/>
  <c r="X206" i="13"/>
  <c r="Y201" i="13"/>
  <c r="Z201" i="13" s="1"/>
  <c r="X201" i="13"/>
  <c r="Y200" i="13"/>
  <c r="Z200" i="13" s="1"/>
  <c r="X200" i="13"/>
  <c r="Y144" i="13"/>
  <c r="Z144" i="13" s="1"/>
  <c r="X144" i="13"/>
  <c r="Y143" i="13"/>
  <c r="Z143" i="13" s="1"/>
  <c r="X143" i="13"/>
  <c r="Y199" i="13"/>
  <c r="Z199" i="13" s="1"/>
  <c r="X199" i="13"/>
  <c r="Y198" i="13"/>
  <c r="Z198" i="13" s="1"/>
  <c r="X198" i="13"/>
  <c r="Y142" i="13"/>
  <c r="Z142" i="13" s="1"/>
  <c r="X142" i="13"/>
  <c r="Y197" i="13"/>
  <c r="Z197" i="13" s="1"/>
  <c r="X197" i="13"/>
  <c r="Y196" i="13"/>
  <c r="Z196" i="13" s="1"/>
  <c r="X196" i="13"/>
  <c r="Y141" i="13"/>
  <c r="Z141" i="13" s="1"/>
  <c r="X141" i="13"/>
  <c r="Y195" i="13"/>
  <c r="Z195" i="13" s="1"/>
  <c r="X195" i="13"/>
  <c r="Y194" i="13"/>
  <c r="Z194" i="13" s="1"/>
  <c r="X194" i="13"/>
  <c r="Y193" i="13"/>
  <c r="Z193" i="13" s="1"/>
  <c r="X193" i="13"/>
  <c r="Y192" i="13"/>
  <c r="Z192" i="13" s="1"/>
  <c r="X192" i="13"/>
  <c r="Y205" i="13"/>
  <c r="Z205" i="13" s="1"/>
  <c r="X205" i="13"/>
  <c r="Y191" i="13"/>
  <c r="Z191" i="13" s="1"/>
  <c r="X191" i="13"/>
  <c r="Y190" i="13"/>
  <c r="Z190" i="13" s="1"/>
  <c r="X190" i="13"/>
  <c r="Y189" i="13"/>
  <c r="Z189" i="13" s="1"/>
  <c r="X189" i="13"/>
  <c r="Y188" i="13"/>
  <c r="Z188" i="13" s="1"/>
  <c r="X188" i="13"/>
  <c r="Y187" i="13"/>
  <c r="Z187" i="13" s="1"/>
  <c r="X187" i="13"/>
  <c r="Y140" i="13"/>
  <c r="Z140" i="13" s="1"/>
  <c r="X140" i="13"/>
  <c r="Y186" i="13"/>
  <c r="Z186" i="13" s="1"/>
  <c r="X186" i="13"/>
  <c r="Y185" i="13"/>
  <c r="Z185" i="13" s="1"/>
  <c r="X185" i="13"/>
  <c r="Y139" i="13"/>
  <c r="Z139" i="13" s="1"/>
  <c r="X139" i="13"/>
  <c r="Y138" i="13"/>
  <c r="Z138" i="13" s="1"/>
  <c r="X138" i="13"/>
  <c r="Y137" i="13"/>
  <c r="Z137" i="13" s="1"/>
  <c r="X137" i="13"/>
  <c r="Y184" i="13"/>
  <c r="Z184" i="13" s="1"/>
  <c r="X184" i="13"/>
  <c r="Y183" i="13"/>
  <c r="Z183" i="13" s="1"/>
  <c r="X183" i="13"/>
  <c r="Y182" i="13"/>
  <c r="Z182" i="13" s="1"/>
  <c r="X182" i="13"/>
  <c r="Y181" i="13"/>
  <c r="Z181" i="13" s="1"/>
  <c r="X181" i="13"/>
  <c r="Y180" i="13"/>
  <c r="Z180" i="13" s="1"/>
  <c r="X180" i="13"/>
  <c r="Y255" i="13"/>
  <c r="Z255" i="13" s="1"/>
  <c r="X255" i="13"/>
  <c r="Y136" i="13"/>
  <c r="Z136" i="13" s="1"/>
  <c r="X136" i="13"/>
  <c r="Y179" i="13"/>
  <c r="Z179" i="13" s="1"/>
  <c r="X179" i="13"/>
  <c r="Y135" i="13"/>
  <c r="Z135" i="13" s="1"/>
  <c r="X135" i="13"/>
  <c r="Y178" i="13"/>
  <c r="Z178" i="13" s="1"/>
  <c r="X178" i="13"/>
  <c r="Y177" i="13"/>
  <c r="Z177" i="13" s="1"/>
  <c r="X177" i="13"/>
  <c r="Y176" i="13"/>
  <c r="Z176" i="13" s="1"/>
  <c r="X176" i="13"/>
  <c r="Y134" i="13"/>
  <c r="Z134" i="13" s="1"/>
  <c r="X134" i="13"/>
  <c r="Y175" i="13"/>
  <c r="Z175" i="13" s="1"/>
  <c r="X175" i="13"/>
  <c r="Y133" i="13"/>
  <c r="Z133" i="13" s="1"/>
  <c r="X133" i="13"/>
  <c r="Y174" i="13"/>
  <c r="Z174" i="13" s="1"/>
  <c r="X174" i="13"/>
  <c r="Y173" i="13"/>
  <c r="Z173" i="13" s="1"/>
  <c r="X173" i="13"/>
  <c r="Y172" i="13"/>
  <c r="Z172" i="13" s="1"/>
  <c r="X172" i="13"/>
  <c r="Y204" i="13"/>
  <c r="Z204" i="13" s="1"/>
  <c r="X204" i="13"/>
  <c r="Y203" i="13"/>
  <c r="Z203" i="13" s="1"/>
  <c r="X203" i="13"/>
  <c r="Y132" i="13"/>
  <c r="Z132" i="13" s="1"/>
  <c r="X132" i="13"/>
  <c r="Y131" i="13"/>
  <c r="Z131" i="13" s="1"/>
  <c r="X131" i="13"/>
  <c r="Y171" i="13"/>
  <c r="Z171" i="13" s="1"/>
  <c r="X171" i="13"/>
  <c r="Y170" i="13"/>
  <c r="Z170" i="13" s="1"/>
  <c r="X170" i="13"/>
  <c r="Y130" i="13"/>
  <c r="Z130" i="13" s="1"/>
  <c r="X130" i="13"/>
  <c r="Y169" i="13"/>
  <c r="Z169" i="13" s="1"/>
  <c r="X169" i="13"/>
  <c r="Y168" i="13"/>
  <c r="Z168" i="13" s="1"/>
  <c r="X168" i="13"/>
  <c r="Y167" i="13"/>
  <c r="Z167" i="13" s="1"/>
  <c r="X167" i="13"/>
  <c r="Y166" i="13"/>
  <c r="Z166" i="13" s="1"/>
  <c r="X166" i="13"/>
  <c r="Y165" i="13"/>
  <c r="Z165" i="13" s="1"/>
  <c r="X165" i="13"/>
  <c r="Y164" i="13"/>
  <c r="Z164" i="13" s="1"/>
  <c r="X164" i="13"/>
  <c r="Y163" i="13"/>
  <c r="Z163" i="13" s="1"/>
  <c r="X163" i="13"/>
  <c r="Y162" i="13"/>
  <c r="Z162" i="13" s="1"/>
  <c r="X162" i="13"/>
  <c r="Y129" i="13"/>
  <c r="Z129" i="13" s="1"/>
  <c r="X129" i="13"/>
  <c r="Y128" i="13"/>
  <c r="Z128" i="13" s="1"/>
  <c r="X128" i="13"/>
  <c r="Y161" i="13"/>
  <c r="Z161" i="13" s="1"/>
  <c r="X161" i="13"/>
  <c r="Y127" i="13"/>
  <c r="Z127" i="13" s="1"/>
  <c r="X127" i="13"/>
  <c r="Y160" i="13"/>
  <c r="Z160" i="13" s="1"/>
  <c r="X160" i="13"/>
  <c r="Y159" i="13"/>
  <c r="Z159" i="13" s="1"/>
  <c r="X159" i="13"/>
  <c r="Y158" i="13"/>
  <c r="Z158" i="13" s="1"/>
  <c r="X158" i="13"/>
  <c r="Y126" i="13"/>
  <c r="Z126" i="13" s="1"/>
  <c r="X126" i="13"/>
  <c r="Y157" i="13"/>
  <c r="Z157" i="13" s="1"/>
  <c r="X157" i="13"/>
  <c r="Y156" i="13"/>
  <c r="Z156" i="13" s="1"/>
  <c r="X156" i="13"/>
  <c r="Y155" i="13"/>
  <c r="Z155" i="13" s="1"/>
  <c r="X155" i="13"/>
  <c r="Y125" i="13"/>
  <c r="Z125" i="13" s="1"/>
  <c r="X125" i="13"/>
  <c r="Y124" i="13"/>
  <c r="Z124" i="13" s="1"/>
  <c r="X124" i="13"/>
  <c r="Y154" i="13"/>
  <c r="Z154" i="13" s="1"/>
  <c r="X154" i="13"/>
  <c r="Y123" i="13"/>
  <c r="Z123" i="13" s="1"/>
  <c r="X123" i="13"/>
  <c r="Y122" i="13"/>
  <c r="Z122" i="13" s="1"/>
  <c r="X122" i="13"/>
  <c r="Y116" i="13"/>
  <c r="Z116" i="13" s="1"/>
  <c r="X116" i="13"/>
  <c r="Y115" i="13"/>
  <c r="Z115" i="13" s="1"/>
  <c r="X115" i="13"/>
  <c r="Y121" i="13"/>
  <c r="Z121" i="13" s="1"/>
  <c r="X121" i="13"/>
  <c r="Y153" i="13"/>
  <c r="Z153" i="13" s="1"/>
  <c r="X153" i="13"/>
  <c r="Y152" i="13"/>
  <c r="Z152" i="13" s="1"/>
  <c r="X152" i="13"/>
  <c r="Y151" i="13"/>
  <c r="Z151" i="13" s="1"/>
  <c r="X151" i="13"/>
  <c r="Y95" i="13"/>
  <c r="Z95" i="13" s="1"/>
  <c r="X95" i="13"/>
  <c r="Y120" i="13"/>
  <c r="Z120" i="13" s="1"/>
  <c r="X120" i="13"/>
  <c r="Y114" i="13"/>
  <c r="Z114" i="13" s="1"/>
  <c r="X114" i="13"/>
  <c r="Y94" i="13"/>
  <c r="Z94" i="13" s="1"/>
  <c r="X94" i="13"/>
  <c r="Y93" i="13"/>
  <c r="Z93" i="13" s="1"/>
  <c r="X93" i="13"/>
  <c r="Y113" i="13"/>
  <c r="Z113" i="13" s="1"/>
  <c r="X113" i="13"/>
  <c r="Y112" i="13"/>
  <c r="Z112" i="13" s="1"/>
  <c r="X112" i="13"/>
  <c r="Y111" i="13"/>
  <c r="Z111" i="13" s="1"/>
  <c r="X111" i="13"/>
  <c r="Y110" i="13"/>
  <c r="Z110" i="13" s="1"/>
  <c r="X110" i="13"/>
  <c r="Y92" i="13"/>
  <c r="Z92" i="13" s="1"/>
  <c r="X92" i="13"/>
  <c r="Y91" i="13"/>
  <c r="Z91" i="13" s="1"/>
  <c r="X91" i="13"/>
  <c r="Y119" i="13"/>
  <c r="Z119" i="13" s="1"/>
  <c r="X119" i="13"/>
  <c r="Y109" i="13"/>
  <c r="Z109" i="13" s="1"/>
  <c r="X109" i="13"/>
  <c r="Y90" i="13"/>
  <c r="Z90" i="13" s="1"/>
  <c r="X90" i="13"/>
  <c r="Y108" i="13"/>
  <c r="Z108" i="13" s="1"/>
  <c r="X108" i="13"/>
  <c r="Y107" i="13"/>
  <c r="Z107" i="13" s="1"/>
  <c r="X107" i="13"/>
  <c r="Y89" i="13"/>
  <c r="Z89" i="13" s="1"/>
  <c r="X89" i="13"/>
  <c r="Y88" i="13"/>
  <c r="Z88" i="13" s="1"/>
  <c r="X88" i="13"/>
  <c r="Y106" i="13"/>
  <c r="Z106" i="13" s="1"/>
  <c r="X106" i="13"/>
  <c r="Y150" i="13"/>
  <c r="Z150" i="13" s="1"/>
  <c r="X150" i="13"/>
  <c r="Y105" i="13"/>
  <c r="Z105" i="13" s="1"/>
  <c r="X105" i="13"/>
  <c r="Y104" i="13"/>
  <c r="Z104" i="13" s="1"/>
  <c r="X104" i="13"/>
  <c r="Y87" i="13"/>
  <c r="Z87" i="13" s="1"/>
  <c r="X87" i="13"/>
  <c r="Y86" i="13"/>
  <c r="Z86" i="13" s="1"/>
  <c r="X86" i="13"/>
  <c r="Y85" i="13"/>
  <c r="Z85" i="13" s="1"/>
  <c r="X85" i="13"/>
  <c r="Y103" i="13"/>
  <c r="Z103" i="13" s="1"/>
  <c r="X103" i="13"/>
  <c r="Y84" i="13"/>
  <c r="Z84" i="13" s="1"/>
  <c r="X84" i="13"/>
  <c r="Y83" i="13"/>
  <c r="Z83" i="13" s="1"/>
  <c r="X83" i="13"/>
  <c r="Y82" i="13"/>
  <c r="Z82" i="13" s="1"/>
  <c r="X82" i="13"/>
  <c r="Y81" i="13"/>
  <c r="Z81" i="13" s="1"/>
  <c r="X81" i="13"/>
  <c r="Y80" i="13"/>
  <c r="Z80" i="13" s="1"/>
  <c r="X80" i="13"/>
  <c r="Y79" i="13"/>
  <c r="Z79" i="13" s="1"/>
  <c r="X79" i="13"/>
  <c r="Y78" i="13"/>
  <c r="Z78" i="13" s="1"/>
  <c r="X78" i="13"/>
  <c r="Y77" i="13"/>
  <c r="Z77" i="13" s="1"/>
  <c r="X77" i="13"/>
  <c r="Y76" i="13"/>
  <c r="Z76" i="13" s="1"/>
  <c r="X76" i="13"/>
  <c r="Y102" i="13"/>
  <c r="Z102" i="13" s="1"/>
  <c r="X102" i="13"/>
  <c r="Y75" i="13"/>
  <c r="Z75" i="13" s="1"/>
  <c r="X75" i="13"/>
  <c r="Y101" i="13"/>
  <c r="Z101" i="13" s="1"/>
  <c r="X101" i="13"/>
  <c r="Y74" i="13"/>
  <c r="Z74" i="13" s="1"/>
  <c r="X74" i="13"/>
  <c r="Y118" i="13"/>
  <c r="Z118" i="13" s="1"/>
  <c r="X118" i="13"/>
  <c r="Y73" i="13"/>
  <c r="Z73" i="13" s="1"/>
  <c r="X73" i="13"/>
  <c r="Y100" i="13"/>
  <c r="Z100" i="13" s="1"/>
  <c r="X100" i="13"/>
  <c r="Y72" i="13"/>
  <c r="Z72" i="13" s="1"/>
  <c r="X72" i="13"/>
  <c r="Y99" i="13"/>
  <c r="Z99" i="13" s="1"/>
  <c r="X99" i="13"/>
  <c r="Y149" i="13"/>
  <c r="Z149" i="13" s="1"/>
  <c r="X149" i="13"/>
  <c r="Y148" i="13"/>
  <c r="Z148" i="13" s="1"/>
  <c r="X148" i="13"/>
  <c r="Y71" i="13"/>
  <c r="Z71" i="13" s="1"/>
  <c r="X71" i="13"/>
  <c r="Y147" i="13"/>
  <c r="Z147" i="13" s="1"/>
  <c r="X147" i="13"/>
  <c r="Y70" i="13"/>
  <c r="Z70" i="13" s="1"/>
  <c r="X70" i="13"/>
  <c r="Y69" i="13"/>
  <c r="Z69" i="13" s="1"/>
  <c r="X69" i="13"/>
  <c r="Y68" i="13"/>
  <c r="Z68" i="13" s="1"/>
  <c r="X68" i="13"/>
  <c r="Y67" i="13"/>
  <c r="Z67" i="13" s="1"/>
  <c r="X67" i="13"/>
  <c r="Y66" i="13"/>
  <c r="Z66" i="13" s="1"/>
  <c r="X66" i="13"/>
  <c r="Y65" i="13"/>
  <c r="Z65" i="13" s="1"/>
  <c r="X65" i="13"/>
  <c r="Y64" i="13"/>
  <c r="Z64" i="13" s="1"/>
  <c r="X64" i="13"/>
  <c r="Y117" i="13"/>
  <c r="Z117" i="13" s="1"/>
  <c r="X117" i="13"/>
  <c r="Y63" i="13"/>
  <c r="Z63" i="13" s="1"/>
  <c r="X63" i="13"/>
  <c r="Y62" i="13"/>
  <c r="Z62" i="13" s="1"/>
  <c r="X62" i="13"/>
  <c r="Y61" i="13"/>
  <c r="Z61" i="13" s="1"/>
  <c r="X61" i="13"/>
  <c r="Y60" i="13"/>
  <c r="Z60" i="13" s="1"/>
  <c r="X60" i="13"/>
  <c r="Y59" i="13"/>
  <c r="Z59" i="13" s="1"/>
  <c r="X59" i="13"/>
  <c r="Y146" i="13"/>
  <c r="Z146" i="13" s="1"/>
  <c r="X146" i="13"/>
  <c r="Y51" i="13"/>
  <c r="Z51" i="13" s="1"/>
  <c r="X51" i="13"/>
  <c r="Y50" i="13"/>
  <c r="Z50" i="13" s="1"/>
  <c r="X50" i="13"/>
  <c r="Y49" i="13"/>
  <c r="Z49" i="13" s="1"/>
  <c r="X49" i="13"/>
  <c r="Y98" i="13"/>
  <c r="Z98" i="13" s="1"/>
  <c r="X98" i="13"/>
  <c r="Y97" i="13"/>
  <c r="Z97" i="13" s="1"/>
  <c r="X97" i="13"/>
  <c r="Y48" i="13"/>
  <c r="Z48" i="13" s="1"/>
  <c r="X48" i="13"/>
  <c r="Y47" i="13"/>
  <c r="Z47" i="13" s="1"/>
  <c r="X47" i="13"/>
  <c r="Y46" i="13"/>
  <c r="Z46" i="13" s="1"/>
  <c r="X46" i="13"/>
  <c r="Y45" i="13"/>
  <c r="Z45" i="13" s="1"/>
  <c r="X45" i="13"/>
  <c r="Y58" i="13"/>
  <c r="Z58" i="13" s="1"/>
  <c r="X58" i="13"/>
  <c r="Y44" i="13"/>
  <c r="Z44" i="13" s="1"/>
  <c r="X44" i="13"/>
  <c r="Y43" i="13"/>
  <c r="Z43" i="13" s="1"/>
  <c r="X43" i="13"/>
  <c r="Y42" i="13"/>
  <c r="Z42" i="13" s="1"/>
  <c r="X42" i="13"/>
  <c r="Y41" i="13"/>
  <c r="Z41" i="13" s="1"/>
  <c r="X41" i="13"/>
  <c r="Y40" i="13"/>
  <c r="Z40" i="13" s="1"/>
  <c r="X40" i="13"/>
  <c r="Y39" i="13"/>
  <c r="Z39" i="13" s="1"/>
  <c r="X39" i="13"/>
  <c r="Y38" i="13"/>
  <c r="Z38" i="13" s="1"/>
  <c r="X38" i="13"/>
  <c r="Y37" i="13"/>
  <c r="Z37" i="13" s="1"/>
  <c r="X37" i="13"/>
  <c r="Y36" i="13"/>
  <c r="Z36" i="13" s="1"/>
  <c r="X36" i="13"/>
  <c r="Y96" i="13"/>
  <c r="Z96" i="13" s="1"/>
  <c r="X96" i="13"/>
  <c r="Y35" i="13"/>
  <c r="Z35" i="13" s="1"/>
  <c r="X35" i="13"/>
  <c r="Y57" i="13"/>
  <c r="Z57" i="13" s="1"/>
  <c r="X57" i="13"/>
  <c r="Y55" i="13"/>
  <c r="Z55" i="13" s="1"/>
  <c r="X55" i="13"/>
  <c r="Y34" i="13"/>
  <c r="Z34" i="13" s="1"/>
  <c r="X34" i="13"/>
  <c r="Y33" i="13"/>
  <c r="Z33" i="13" s="1"/>
  <c r="X33" i="13"/>
  <c r="Y32" i="13"/>
  <c r="Z32" i="13" s="1"/>
  <c r="X32" i="13"/>
  <c r="Y56" i="13"/>
  <c r="Z56" i="13" s="1"/>
  <c r="X56" i="13"/>
  <c r="Y31" i="13"/>
  <c r="Z31" i="13" s="1"/>
  <c r="X31" i="13"/>
  <c r="Y30" i="13"/>
  <c r="Z30" i="13" s="1"/>
  <c r="X30" i="13"/>
  <c r="Y29" i="13"/>
  <c r="Z29" i="13" s="1"/>
  <c r="X29" i="13"/>
  <c r="Y28" i="13"/>
  <c r="Z28" i="13" s="1"/>
  <c r="X28" i="13"/>
  <c r="Y27" i="13"/>
  <c r="Z27" i="13" s="1"/>
  <c r="X27" i="13"/>
  <c r="Y26" i="13"/>
  <c r="Z26" i="13" s="1"/>
  <c r="X26" i="13"/>
  <c r="Y25" i="13"/>
  <c r="Z25" i="13" s="1"/>
  <c r="X25" i="13"/>
  <c r="Y24" i="13"/>
  <c r="Z24" i="13" s="1"/>
  <c r="X24" i="13"/>
  <c r="Y23" i="13"/>
  <c r="Z23" i="13" s="1"/>
  <c r="X23" i="13"/>
  <c r="Y22" i="13"/>
  <c r="Z22" i="13" s="1"/>
  <c r="X22" i="13"/>
  <c r="Y21" i="13"/>
  <c r="Z21" i="13" s="1"/>
  <c r="X21" i="13"/>
  <c r="Y20" i="13"/>
  <c r="Z20" i="13" s="1"/>
  <c r="X20" i="13"/>
  <c r="Y19" i="13"/>
  <c r="Z19" i="13" s="1"/>
  <c r="X19" i="13"/>
  <c r="Y18" i="13"/>
  <c r="Z18" i="13" s="1"/>
  <c r="X18" i="13"/>
  <c r="X54" i="13"/>
  <c r="Y17" i="13"/>
  <c r="Z17" i="13" s="1"/>
  <c r="X17" i="13"/>
  <c r="Y16" i="13"/>
  <c r="Z16" i="13" s="1"/>
  <c r="X16" i="13"/>
  <c r="Y15" i="13"/>
  <c r="Z15" i="13" s="1"/>
  <c r="X15" i="13"/>
  <c r="Y14" i="13"/>
  <c r="Z14" i="13" s="1"/>
  <c r="X14" i="13"/>
  <c r="Y13" i="13"/>
  <c r="Z13" i="13" s="1"/>
  <c r="X13" i="13"/>
  <c r="Y12" i="13"/>
  <c r="Z12" i="13" s="1"/>
  <c r="X12" i="13"/>
  <c r="Y11" i="13"/>
  <c r="Z11" i="13" s="1"/>
  <c r="X11" i="13"/>
  <c r="Y10" i="13"/>
  <c r="Z10" i="13" s="1"/>
  <c r="X10" i="13"/>
  <c r="Y53" i="13"/>
  <c r="Z53" i="13" s="1"/>
  <c r="X53" i="13"/>
  <c r="Y9" i="13"/>
  <c r="Z9" i="13" s="1"/>
  <c r="X9" i="13"/>
  <c r="Y8" i="13"/>
  <c r="Z8" i="13" s="1"/>
  <c r="X8" i="13"/>
  <c r="Y7" i="13"/>
  <c r="Z7" i="13" s="1"/>
  <c r="X7" i="13"/>
  <c r="Y6" i="13"/>
  <c r="Z6" i="13" s="1"/>
  <c r="X6" i="13"/>
  <c r="Y5" i="13"/>
  <c r="Z5" i="13" s="1"/>
  <c r="X5" i="13"/>
  <c r="Y4" i="13"/>
  <c r="Z4" i="13" s="1"/>
  <c r="X4" i="13"/>
  <c r="Y3" i="13"/>
  <c r="Z3" i="13" s="1"/>
  <c r="X3" i="13"/>
  <c r="Y52" i="13"/>
  <c r="Z52" i="13" s="1"/>
  <c r="X52" i="13"/>
  <c r="Y2" i="13"/>
  <c r="Z2" i="13" s="1"/>
  <c r="X2" i="13"/>
  <c r="B822" i="13"/>
  <c r="A822" i="13"/>
  <c r="AB822" i="13" s="1"/>
  <c r="B821" i="13"/>
  <c r="AC821" i="13" s="1"/>
  <c r="A821" i="13"/>
  <c r="AB821" i="13" s="1"/>
  <c r="B820" i="13"/>
  <c r="A820" i="13"/>
  <c r="AB820" i="13" s="1"/>
  <c r="B819" i="13"/>
  <c r="AC819" i="13" s="1"/>
  <c r="A819" i="13"/>
  <c r="AB819" i="13" s="1"/>
  <c r="B818" i="13"/>
  <c r="A818" i="13"/>
  <c r="AB818" i="13" s="1"/>
  <c r="B817" i="13"/>
  <c r="AC817" i="13" s="1"/>
  <c r="A817" i="13"/>
  <c r="AB817" i="13" s="1"/>
  <c r="B816" i="13"/>
  <c r="A816" i="13"/>
  <c r="AB816" i="13" s="1"/>
  <c r="B815" i="13"/>
  <c r="AC815" i="13" s="1"/>
  <c r="A815" i="13"/>
  <c r="AB815" i="13" s="1"/>
  <c r="B814" i="13"/>
  <c r="A814" i="13"/>
  <c r="AB814" i="13" s="1"/>
  <c r="B813" i="13"/>
  <c r="A813" i="13"/>
  <c r="AB813" i="13" s="1"/>
  <c r="B812" i="13"/>
  <c r="A812" i="13"/>
  <c r="AB812" i="13" s="1"/>
  <c r="B811" i="13"/>
  <c r="A811" i="13"/>
  <c r="AB811" i="13" s="1"/>
  <c r="B810" i="13"/>
  <c r="A810" i="13"/>
  <c r="AB810" i="13" s="1"/>
  <c r="B809" i="13"/>
  <c r="A809" i="13"/>
  <c r="AB809" i="13" s="1"/>
  <c r="B808" i="13"/>
  <c r="A808" i="13"/>
  <c r="AB808" i="13" s="1"/>
  <c r="B807" i="13"/>
  <c r="A807" i="13"/>
  <c r="AB807" i="13" s="1"/>
  <c r="B806" i="13"/>
  <c r="A806" i="13"/>
  <c r="AB806" i="13" s="1"/>
  <c r="B805" i="13"/>
  <c r="A805" i="13"/>
  <c r="AB805" i="13" s="1"/>
  <c r="B804" i="13"/>
  <c r="A804" i="13"/>
  <c r="AB804" i="13" s="1"/>
  <c r="B803" i="13"/>
  <c r="A803" i="13"/>
  <c r="AB803" i="13" s="1"/>
  <c r="B802" i="13"/>
  <c r="A802" i="13"/>
  <c r="AB802" i="13" s="1"/>
  <c r="B801" i="13"/>
  <c r="A801" i="13"/>
  <c r="AB801" i="13" s="1"/>
  <c r="B800" i="13"/>
  <c r="A800" i="13"/>
  <c r="AB800" i="13" s="1"/>
  <c r="B799" i="13"/>
  <c r="A799" i="13"/>
  <c r="AB799" i="13" s="1"/>
  <c r="B798" i="13"/>
  <c r="A798" i="13"/>
  <c r="AB798" i="13" s="1"/>
  <c r="B797" i="13"/>
  <c r="A797" i="13"/>
  <c r="AB797" i="13" s="1"/>
  <c r="B796" i="13"/>
  <c r="A796" i="13"/>
  <c r="AB796" i="13" s="1"/>
  <c r="B828" i="13"/>
  <c r="AC828" i="13" s="1"/>
  <c r="A828" i="13"/>
  <c r="AB828" i="13" s="1"/>
  <c r="B827" i="13"/>
  <c r="A827" i="13"/>
  <c r="AB827" i="13" s="1"/>
  <c r="B795" i="13"/>
  <c r="A795" i="13"/>
  <c r="AB795" i="13" s="1"/>
  <c r="B794" i="13"/>
  <c r="A794" i="13"/>
  <c r="AB794" i="13" s="1"/>
  <c r="B826" i="13"/>
  <c r="A826" i="13"/>
  <c r="AB826" i="13" s="1"/>
  <c r="B793" i="13"/>
  <c r="A793" i="13"/>
  <c r="AB793" i="13" s="1"/>
  <c r="B825" i="13"/>
  <c r="AC825" i="13" s="1"/>
  <c r="A825" i="13"/>
  <c r="AB825" i="13" s="1"/>
  <c r="B792" i="13"/>
  <c r="A792" i="13"/>
  <c r="AB792" i="13" s="1"/>
  <c r="B791" i="13"/>
  <c r="AC791" i="13" s="1"/>
  <c r="A791" i="13"/>
  <c r="AB791" i="13" s="1"/>
  <c r="B790" i="13"/>
  <c r="A790" i="13"/>
  <c r="AB790" i="13" s="1"/>
  <c r="B789" i="13"/>
  <c r="AC789" i="13" s="1"/>
  <c r="A789" i="13"/>
  <c r="AB789" i="13" s="1"/>
  <c r="B788" i="13"/>
  <c r="A788" i="13"/>
  <c r="AB788" i="13" s="1"/>
  <c r="B824" i="13"/>
  <c r="AC824" i="13" s="1"/>
  <c r="A824" i="13"/>
  <c r="AB824" i="13" s="1"/>
  <c r="B787" i="13"/>
  <c r="A787" i="13"/>
  <c r="AB787" i="13" s="1"/>
  <c r="B772" i="13"/>
  <c r="A772" i="13"/>
  <c r="AB772" i="13" s="1"/>
  <c r="B784" i="13"/>
  <c r="A784" i="13"/>
  <c r="AB784" i="13" s="1"/>
  <c r="B771" i="13"/>
  <c r="AC771" i="13" s="1"/>
  <c r="A771" i="13"/>
  <c r="AB771" i="13" s="1"/>
  <c r="B770" i="13"/>
  <c r="A770" i="13"/>
  <c r="AB770" i="13" s="1"/>
  <c r="B769" i="13"/>
  <c r="A769" i="13"/>
  <c r="AB769" i="13" s="1"/>
  <c r="B823" i="13"/>
  <c r="A823" i="13"/>
  <c r="AB823" i="13" s="1"/>
  <c r="B783" i="13"/>
  <c r="A783" i="13"/>
  <c r="AB783" i="13" s="1"/>
  <c r="B782" i="13"/>
  <c r="A782" i="13"/>
  <c r="AB782" i="13" s="1"/>
  <c r="B768" i="13"/>
  <c r="AC768" i="13" s="1"/>
  <c r="A768" i="13"/>
  <c r="AB768" i="13" s="1"/>
  <c r="B786" i="13"/>
  <c r="A786" i="13"/>
  <c r="AB786" i="13" s="1"/>
  <c r="B785" i="13"/>
  <c r="AC785" i="13" s="1"/>
  <c r="A785" i="13"/>
  <c r="AB785" i="13" s="1"/>
  <c r="B767" i="13"/>
  <c r="A767" i="13"/>
  <c r="AB767" i="13" s="1"/>
  <c r="B766" i="13"/>
  <c r="AC766" i="13" s="1"/>
  <c r="A766" i="13"/>
  <c r="AB766" i="13" s="1"/>
  <c r="B765" i="13"/>
  <c r="A765" i="13"/>
  <c r="AB765" i="13" s="1"/>
  <c r="B764" i="13"/>
  <c r="AC764" i="13" s="1"/>
  <c r="A764" i="13"/>
  <c r="AB764" i="13" s="1"/>
  <c r="B763" i="13"/>
  <c r="A763" i="13"/>
  <c r="AB763" i="13" s="1"/>
  <c r="B781" i="13"/>
  <c r="A781" i="13"/>
  <c r="AB781" i="13" s="1"/>
  <c r="B780" i="13"/>
  <c r="A780" i="13"/>
  <c r="AB780" i="13" s="1"/>
  <c r="B762" i="13"/>
  <c r="A762" i="13"/>
  <c r="AB762" i="13" s="1"/>
  <c r="B761" i="13"/>
  <c r="A761" i="13"/>
  <c r="AB761" i="13" s="1"/>
  <c r="B760" i="13"/>
  <c r="A760" i="13"/>
  <c r="AB760" i="13" s="1"/>
  <c r="B759" i="13"/>
  <c r="A759" i="13"/>
  <c r="AB759" i="13" s="1"/>
  <c r="B758" i="13"/>
  <c r="A758" i="13"/>
  <c r="AB758" i="13" s="1"/>
  <c r="B757" i="13"/>
  <c r="A757" i="13"/>
  <c r="AB757" i="13" s="1"/>
  <c r="B779" i="13"/>
  <c r="A779" i="13"/>
  <c r="AB779" i="13" s="1"/>
  <c r="B756" i="13"/>
  <c r="A756" i="13"/>
  <c r="AB756" i="13" s="1"/>
  <c r="B778" i="13"/>
  <c r="AC778" i="13" s="1"/>
  <c r="A778" i="13"/>
  <c r="AB778" i="13" s="1"/>
  <c r="B755" i="13"/>
  <c r="A755" i="13"/>
  <c r="AB755" i="13" s="1"/>
  <c r="B754" i="13"/>
  <c r="AC754" i="13" s="1"/>
  <c r="A754" i="13"/>
  <c r="AB754" i="13" s="1"/>
  <c r="B777" i="13"/>
  <c r="A777" i="13"/>
  <c r="AB777" i="13" s="1"/>
  <c r="B701" i="13"/>
  <c r="AC701" i="13" s="1"/>
  <c r="A701" i="13"/>
  <c r="AB701" i="13" s="1"/>
  <c r="B700" i="13"/>
  <c r="A700" i="13"/>
  <c r="AB700" i="13" s="1"/>
  <c r="B753" i="13"/>
  <c r="AC753" i="13" s="1"/>
  <c r="A753" i="13"/>
  <c r="AB753" i="13" s="1"/>
  <c r="B747" i="13"/>
  <c r="A747" i="13"/>
  <c r="AB747" i="13" s="1"/>
  <c r="B752" i="13"/>
  <c r="AC752" i="13" s="1"/>
  <c r="A752" i="13"/>
  <c r="AB752" i="13" s="1"/>
  <c r="B699" i="13"/>
  <c r="A699" i="13"/>
  <c r="AB699" i="13" s="1"/>
  <c r="B698" i="13"/>
  <c r="A698" i="13"/>
  <c r="AB698" i="13" s="1"/>
  <c r="B746" i="13"/>
  <c r="A746" i="13"/>
  <c r="AB746" i="13" s="1"/>
  <c r="B751" i="13"/>
  <c r="A751" i="13"/>
  <c r="AB751" i="13" s="1"/>
  <c r="B750" i="13"/>
  <c r="A750" i="13"/>
  <c r="AB750" i="13" s="1"/>
  <c r="B776" i="13"/>
  <c r="A776" i="13"/>
  <c r="AB776" i="13" s="1"/>
  <c r="B697" i="13"/>
  <c r="A697" i="13"/>
  <c r="AB697" i="13" s="1"/>
  <c r="B696" i="13"/>
  <c r="AC696" i="13" s="1"/>
  <c r="A696" i="13"/>
  <c r="AB696" i="13" s="1"/>
  <c r="B775" i="13"/>
  <c r="A775" i="13"/>
  <c r="AB775" i="13" s="1"/>
  <c r="B774" i="13"/>
  <c r="A774" i="13"/>
  <c r="AB774" i="13" s="1"/>
  <c r="B695" i="13"/>
  <c r="A695" i="13"/>
  <c r="AB695" i="13" s="1"/>
  <c r="B745" i="13"/>
  <c r="A745" i="13"/>
  <c r="AB745" i="13" s="1"/>
  <c r="B694" i="13"/>
  <c r="A694" i="13"/>
  <c r="AB694" i="13" s="1"/>
  <c r="B744" i="13"/>
  <c r="A744" i="13"/>
  <c r="AB744" i="13" s="1"/>
  <c r="B743" i="13"/>
  <c r="A743" i="13"/>
  <c r="AB743" i="13" s="1"/>
  <c r="B742" i="13"/>
  <c r="A742" i="13"/>
  <c r="AB742" i="13" s="1"/>
  <c r="B693" i="13"/>
  <c r="A693" i="13"/>
  <c r="AB693" i="13" s="1"/>
  <c r="B741" i="13"/>
  <c r="A741" i="13"/>
  <c r="AB741" i="13" s="1"/>
  <c r="B740" i="13"/>
  <c r="A740" i="13"/>
  <c r="AB740" i="13" s="1"/>
  <c r="B692" i="13"/>
  <c r="A692" i="13"/>
  <c r="AB692" i="13" s="1"/>
  <c r="B739" i="13"/>
  <c r="A739" i="13"/>
  <c r="AB739" i="13" s="1"/>
  <c r="B691" i="13"/>
  <c r="A691" i="13"/>
  <c r="AB691" i="13" s="1"/>
  <c r="B738" i="13"/>
  <c r="A738" i="13"/>
  <c r="AB738" i="13" s="1"/>
  <c r="B737" i="13"/>
  <c r="A737" i="13"/>
  <c r="AB737" i="13" s="1"/>
  <c r="B736" i="13"/>
  <c r="A736" i="13"/>
  <c r="AB736" i="13" s="1"/>
  <c r="B690" i="13"/>
  <c r="AC690" i="13" s="1"/>
  <c r="A690" i="13"/>
  <c r="AB690" i="13" s="1"/>
  <c r="B689" i="13"/>
  <c r="A689" i="13"/>
  <c r="AB689" i="13" s="1"/>
  <c r="B735" i="13"/>
  <c r="AC735" i="13" s="1"/>
  <c r="A735" i="13"/>
  <c r="AB735" i="13" s="1"/>
  <c r="B734" i="13"/>
  <c r="A734" i="13"/>
  <c r="AB734" i="13" s="1"/>
  <c r="B733" i="13"/>
  <c r="A733" i="13"/>
  <c r="AB733" i="13" s="1"/>
  <c r="B688" i="13"/>
  <c r="A688" i="13"/>
  <c r="AB688" i="13" s="1"/>
  <c r="B732" i="13"/>
  <c r="A732" i="13"/>
  <c r="AB732" i="13" s="1"/>
  <c r="B687" i="13"/>
  <c r="A687" i="13"/>
  <c r="AB687" i="13" s="1"/>
  <c r="B731" i="13"/>
  <c r="A731" i="13"/>
  <c r="AB731" i="13" s="1"/>
  <c r="B730" i="13"/>
  <c r="A730" i="13"/>
  <c r="AB730" i="13" s="1"/>
  <c r="B729" i="13"/>
  <c r="A729" i="13"/>
  <c r="AB729" i="13" s="1"/>
  <c r="B728" i="13"/>
  <c r="A728" i="13"/>
  <c r="AB728" i="13" s="1"/>
  <c r="B727" i="13"/>
  <c r="A727" i="13"/>
  <c r="AB727" i="13" s="1"/>
  <c r="B726" i="13"/>
  <c r="A726" i="13"/>
  <c r="AB726" i="13" s="1"/>
  <c r="B725" i="13"/>
  <c r="A725" i="13"/>
  <c r="AB725" i="13" s="1"/>
  <c r="B724" i="13"/>
  <c r="A724" i="13"/>
  <c r="AB724" i="13" s="1"/>
  <c r="B723" i="13"/>
  <c r="AC723" i="13" s="1"/>
  <c r="A723" i="13"/>
  <c r="AB723" i="13" s="1"/>
  <c r="B722" i="13"/>
  <c r="A722" i="13"/>
  <c r="AB722" i="13" s="1"/>
  <c r="B686" i="13"/>
  <c r="A686" i="13"/>
  <c r="AB686" i="13" s="1"/>
  <c r="B721" i="13"/>
  <c r="A721" i="13"/>
  <c r="AB721" i="13" s="1"/>
  <c r="B720" i="13"/>
  <c r="AC720" i="13" s="1"/>
  <c r="A720" i="13"/>
  <c r="AB720" i="13" s="1"/>
  <c r="B749" i="13"/>
  <c r="A749" i="13"/>
  <c r="AB749" i="13" s="1"/>
  <c r="B719" i="13"/>
  <c r="A719" i="13"/>
  <c r="AB719" i="13" s="1"/>
  <c r="B718" i="13"/>
  <c r="A718" i="13"/>
  <c r="AB718" i="13" s="1"/>
  <c r="B717" i="13"/>
  <c r="A717" i="13"/>
  <c r="AB717" i="13" s="1"/>
  <c r="B685" i="13"/>
  <c r="A685" i="13"/>
  <c r="AB685" i="13" s="1"/>
  <c r="B773" i="13"/>
  <c r="AC773" i="13" s="1"/>
  <c r="A773" i="13"/>
  <c r="AB773" i="13" s="1"/>
  <c r="B716" i="13"/>
  <c r="A716" i="13"/>
  <c r="AB716" i="13" s="1"/>
  <c r="B684" i="13"/>
  <c r="AC684" i="13" s="1"/>
  <c r="A684" i="13"/>
  <c r="AB684" i="13" s="1"/>
  <c r="B683" i="13"/>
  <c r="A683" i="13"/>
  <c r="AB683" i="13" s="1"/>
  <c r="B682" i="13"/>
  <c r="A682" i="13"/>
  <c r="AB682" i="13" s="1"/>
  <c r="B681" i="13"/>
  <c r="A681" i="13"/>
  <c r="AB681" i="13" s="1"/>
  <c r="B715" i="13"/>
  <c r="A715" i="13"/>
  <c r="AB715" i="13" s="1"/>
  <c r="B680" i="13"/>
  <c r="A680" i="13"/>
  <c r="AB680" i="13" s="1"/>
  <c r="B679" i="13"/>
  <c r="A679" i="13"/>
  <c r="AB679" i="13" s="1"/>
  <c r="B714" i="13"/>
  <c r="A714" i="13"/>
  <c r="AB714" i="13" s="1"/>
  <c r="B678" i="13"/>
  <c r="A678" i="13"/>
  <c r="AB678" i="13" s="1"/>
  <c r="B748" i="13"/>
  <c r="A748" i="13"/>
  <c r="AB748" i="13" s="1"/>
  <c r="B677" i="13"/>
  <c r="A677" i="13"/>
  <c r="AB677" i="13" s="1"/>
  <c r="B713" i="13"/>
  <c r="A713" i="13"/>
  <c r="AB713" i="13" s="1"/>
  <c r="B712" i="13"/>
  <c r="A712" i="13"/>
  <c r="AB712" i="13" s="1"/>
  <c r="B711" i="13"/>
  <c r="A711" i="13"/>
  <c r="AB711" i="13" s="1"/>
  <c r="B710" i="13"/>
  <c r="A710" i="13"/>
  <c r="AB710" i="13" s="1"/>
  <c r="B676" i="13"/>
  <c r="A676" i="13"/>
  <c r="AB676" i="13" s="1"/>
  <c r="B709" i="13"/>
  <c r="A709" i="13"/>
  <c r="AB709" i="13" s="1"/>
  <c r="B675" i="13"/>
  <c r="A675" i="13"/>
  <c r="AB675" i="13" s="1"/>
  <c r="B708" i="13"/>
  <c r="AC708" i="13" s="1"/>
  <c r="A708" i="13"/>
  <c r="AB708" i="13" s="1"/>
  <c r="B707" i="13"/>
  <c r="A707" i="13"/>
  <c r="AB707" i="13" s="1"/>
  <c r="B669" i="13"/>
  <c r="A669" i="13"/>
  <c r="AB669" i="13" s="1"/>
  <c r="B668" i="13"/>
  <c r="A668" i="13"/>
  <c r="AB668" i="13" s="1"/>
  <c r="B613" i="13"/>
  <c r="A613" i="13"/>
  <c r="AB613" i="13" s="1"/>
  <c r="B612" i="13"/>
  <c r="A612" i="13"/>
  <c r="AB612" i="13" s="1"/>
  <c r="B674" i="13"/>
  <c r="A674" i="13"/>
  <c r="AB674" i="13" s="1"/>
  <c r="B667" i="13"/>
  <c r="A667" i="13"/>
  <c r="AB667" i="13" s="1"/>
  <c r="B706" i="13"/>
  <c r="AC706" i="13" s="1"/>
  <c r="A706" i="13"/>
  <c r="AB706" i="13" s="1"/>
  <c r="B611" i="13"/>
  <c r="A611" i="13"/>
  <c r="AB611" i="13" s="1"/>
  <c r="B666" i="13"/>
  <c r="A666" i="13"/>
  <c r="AB666" i="13" s="1"/>
  <c r="B665" i="13"/>
  <c r="A665" i="13"/>
  <c r="AB665" i="13" s="1"/>
  <c r="B664" i="13"/>
  <c r="A664" i="13"/>
  <c r="AB664" i="13" s="1"/>
  <c r="B610" i="13"/>
  <c r="A610" i="13"/>
  <c r="AB610" i="13" s="1"/>
  <c r="B663" i="13"/>
  <c r="A663" i="13"/>
  <c r="AB663" i="13" s="1"/>
  <c r="B609" i="13"/>
  <c r="A609" i="13"/>
  <c r="AB609" i="13" s="1"/>
  <c r="B662" i="13"/>
  <c r="A662" i="13"/>
  <c r="AB662" i="13" s="1"/>
  <c r="B661" i="13"/>
  <c r="A661" i="13"/>
  <c r="AB661" i="13" s="1"/>
  <c r="B660" i="13"/>
  <c r="A660" i="13"/>
  <c r="AB660" i="13" s="1"/>
  <c r="B608" i="13"/>
  <c r="A608" i="13"/>
  <c r="AB608" i="13" s="1"/>
  <c r="B659" i="13"/>
  <c r="A659" i="13"/>
  <c r="AB659" i="13" s="1"/>
  <c r="B673" i="13"/>
  <c r="A673" i="13"/>
  <c r="AB673" i="13" s="1"/>
  <c r="B658" i="13"/>
  <c r="A658" i="13"/>
  <c r="AB658" i="13" s="1"/>
  <c r="B657" i="13"/>
  <c r="A657" i="13"/>
  <c r="AB657" i="13" s="1"/>
  <c r="B656" i="13"/>
  <c r="A656" i="13"/>
  <c r="AB656" i="13" s="1"/>
  <c r="B655" i="13"/>
  <c r="A655" i="13"/>
  <c r="AB655" i="13" s="1"/>
  <c r="B654" i="13"/>
  <c r="A654" i="13"/>
  <c r="AB654" i="13" s="1"/>
  <c r="B653" i="13"/>
  <c r="A653" i="13"/>
  <c r="AB653" i="13" s="1"/>
  <c r="B607" i="13"/>
  <c r="A607" i="13"/>
  <c r="AB607" i="13" s="1"/>
  <c r="B652" i="13"/>
  <c r="A652" i="13"/>
  <c r="AB652" i="13" s="1"/>
  <c r="B651" i="13"/>
  <c r="A651" i="13"/>
  <c r="AB651" i="13" s="1"/>
  <c r="B650" i="13"/>
  <c r="A650" i="13"/>
  <c r="AB650" i="13" s="1"/>
  <c r="B649" i="13"/>
  <c r="A649" i="13"/>
  <c r="AB649" i="13" s="1"/>
  <c r="B648" i="13"/>
  <c r="A648" i="13"/>
  <c r="AB648" i="13" s="1"/>
  <c r="B647" i="13"/>
  <c r="A647" i="13"/>
  <c r="AB647" i="13" s="1"/>
  <c r="B646" i="13"/>
  <c r="A646" i="13"/>
  <c r="AB646" i="13" s="1"/>
  <c r="B606" i="13"/>
  <c r="A606" i="13"/>
  <c r="AB606" i="13" s="1"/>
  <c r="B645" i="13"/>
  <c r="A645" i="13"/>
  <c r="AB645" i="13" s="1"/>
  <c r="B644" i="13"/>
  <c r="A644" i="13"/>
  <c r="AB644" i="13" s="1"/>
  <c r="B643" i="13"/>
  <c r="A643" i="13"/>
  <c r="AB643" i="13" s="1"/>
  <c r="B642" i="13"/>
  <c r="A642" i="13"/>
  <c r="AB642" i="13" s="1"/>
  <c r="B641" i="13"/>
  <c r="A641" i="13"/>
  <c r="AB641" i="13" s="1"/>
  <c r="B605" i="13"/>
  <c r="A605" i="13"/>
  <c r="AB605" i="13" s="1"/>
  <c r="B672" i="13"/>
  <c r="A672" i="13"/>
  <c r="AB672" i="13" s="1"/>
  <c r="B640" i="13"/>
  <c r="A640" i="13"/>
  <c r="AB640" i="13" s="1"/>
  <c r="B639" i="13"/>
  <c r="A639" i="13"/>
  <c r="AB639" i="13" s="1"/>
  <c r="B604" i="13"/>
  <c r="A604" i="13"/>
  <c r="AB604" i="13" s="1"/>
  <c r="B638" i="13"/>
  <c r="A638" i="13"/>
  <c r="AB638" i="13" s="1"/>
  <c r="B637" i="13"/>
  <c r="A637" i="13"/>
  <c r="AB637" i="13" s="1"/>
  <c r="B636" i="13"/>
  <c r="A636" i="13"/>
  <c r="AB636" i="13" s="1"/>
  <c r="B635" i="13"/>
  <c r="A635" i="13"/>
  <c r="AB635" i="13" s="1"/>
  <c r="B603" i="13"/>
  <c r="A603" i="13"/>
  <c r="AB603" i="13" s="1"/>
  <c r="B705" i="13"/>
  <c r="A705" i="13"/>
  <c r="AB705" i="13" s="1"/>
  <c r="B634" i="13"/>
  <c r="A634" i="13"/>
  <c r="AB634" i="13" s="1"/>
  <c r="B633" i="13"/>
  <c r="A633" i="13"/>
  <c r="AB633" i="13" s="1"/>
  <c r="B704" i="13"/>
  <c r="A704" i="13"/>
  <c r="AB704" i="13" s="1"/>
  <c r="B632" i="13"/>
  <c r="A632" i="13"/>
  <c r="AB632" i="13" s="1"/>
  <c r="B602" i="13"/>
  <c r="A602" i="13"/>
  <c r="AB602" i="13" s="1"/>
  <c r="B631" i="13"/>
  <c r="A631" i="13"/>
  <c r="AB631" i="13" s="1"/>
  <c r="B630" i="13"/>
  <c r="A630" i="13"/>
  <c r="AB630" i="13" s="1"/>
  <c r="B601" i="13"/>
  <c r="A601" i="13"/>
  <c r="AB601" i="13" s="1"/>
  <c r="B629" i="13"/>
  <c r="A629" i="13"/>
  <c r="AB629" i="13" s="1"/>
  <c r="B600" i="13"/>
  <c r="A600" i="13"/>
  <c r="AB600" i="13" s="1"/>
  <c r="B599" i="13"/>
  <c r="A599" i="13"/>
  <c r="AB599" i="13" s="1"/>
  <c r="B628" i="13"/>
  <c r="A628" i="13"/>
  <c r="AB628" i="13" s="1"/>
  <c r="B627" i="13"/>
  <c r="A627" i="13"/>
  <c r="AB627" i="13" s="1"/>
  <c r="B598" i="13"/>
  <c r="A598" i="13"/>
  <c r="AB598" i="13" s="1"/>
  <c r="B597" i="13"/>
  <c r="A597" i="13"/>
  <c r="AB597" i="13" s="1"/>
  <c r="B596" i="13"/>
  <c r="A596" i="13"/>
  <c r="AB596" i="13" s="1"/>
  <c r="B626" i="13"/>
  <c r="A626" i="13"/>
  <c r="AB626" i="13" s="1"/>
  <c r="B595" i="13"/>
  <c r="A595" i="13"/>
  <c r="AB595" i="13" s="1"/>
  <c r="B625" i="13"/>
  <c r="A625" i="13"/>
  <c r="AB625" i="13" s="1"/>
  <c r="B703" i="13"/>
  <c r="A703" i="13"/>
  <c r="AB703" i="13" s="1"/>
  <c r="B594" i="13"/>
  <c r="A594" i="13"/>
  <c r="AB594" i="13" s="1"/>
  <c r="B624" i="13"/>
  <c r="A624" i="13"/>
  <c r="AB624" i="13" s="1"/>
  <c r="B671" i="13"/>
  <c r="A671" i="13"/>
  <c r="AB671" i="13" s="1"/>
  <c r="B623" i="13"/>
  <c r="A623" i="13"/>
  <c r="AB623" i="13" s="1"/>
  <c r="B593" i="13"/>
  <c r="A593" i="13"/>
  <c r="AB593" i="13" s="1"/>
  <c r="B592" i="13"/>
  <c r="A592" i="13"/>
  <c r="AB592" i="13" s="1"/>
  <c r="B670" i="13"/>
  <c r="A670" i="13"/>
  <c r="AB670" i="13" s="1"/>
  <c r="B591" i="13"/>
  <c r="A591" i="13"/>
  <c r="AB591" i="13" s="1"/>
  <c r="B590" i="13"/>
  <c r="A590" i="13"/>
  <c r="AB590" i="13" s="1"/>
  <c r="B589" i="13"/>
  <c r="A589" i="13"/>
  <c r="AB589" i="13" s="1"/>
  <c r="B622" i="13"/>
  <c r="A622" i="13"/>
  <c r="AB622" i="13" s="1"/>
  <c r="B588" i="13"/>
  <c r="A588" i="13"/>
  <c r="AB588" i="13" s="1"/>
  <c r="B587" i="13"/>
  <c r="A587" i="13"/>
  <c r="AB587" i="13" s="1"/>
  <c r="B586" i="13"/>
  <c r="A586" i="13"/>
  <c r="AB586" i="13" s="1"/>
  <c r="B585" i="13"/>
  <c r="A585" i="13"/>
  <c r="AB585" i="13" s="1"/>
  <c r="B584" i="13"/>
  <c r="A584" i="13"/>
  <c r="AB584" i="13" s="1"/>
  <c r="B583" i="13"/>
  <c r="A583" i="13"/>
  <c r="AB583" i="13" s="1"/>
  <c r="B621" i="13"/>
  <c r="A621" i="13"/>
  <c r="AB621" i="13" s="1"/>
  <c r="B620" i="13"/>
  <c r="A620" i="13"/>
  <c r="AB620" i="13" s="1"/>
  <c r="B702" i="13"/>
  <c r="A702" i="13"/>
  <c r="AB702" i="13" s="1"/>
  <c r="B619" i="13"/>
  <c r="A619" i="13"/>
  <c r="AB619" i="13" s="1"/>
  <c r="B618" i="13"/>
  <c r="A618" i="13"/>
  <c r="AB618" i="13" s="1"/>
  <c r="B617" i="13"/>
  <c r="A617" i="13"/>
  <c r="AB617" i="13" s="1"/>
  <c r="B582" i="13"/>
  <c r="A582" i="13"/>
  <c r="AB582" i="13" s="1"/>
  <c r="B581" i="13"/>
  <c r="A581" i="13"/>
  <c r="AB581" i="13" s="1"/>
  <c r="B580" i="13"/>
  <c r="A580" i="13"/>
  <c r="AB580" i="13" s="1"/>
  <c r="B525" i="13"/>
  <c r="A525" i="13"/>
  <c r="AB525" i="13" s="1"/>
  <c r="B579" i="13"/>
  <c r="A579" i="13"/>
  <c r="AB579" i="13" s="1"/>
  <c r="B524" i="13"/>
  <c r="A524" i="13"/>
  <c r="AB524" i="13" s="1"/>
  <c r="B578" i="13"/>
  <c r="A578" i="13"/>
  <c r="AB578" i="13" s="1"/>
  <c r="B523" i="13"/>
  <c r="A523" i="13"/>
  <c r="AB523" i="13" s="1"/>
  <c r="B522" i="13"/>
  <c r="A522" i="13"/>
  <c r="AB522" i="13" s="1"/>
  <c r="B521" i="13"/>
  <c r="A521" i="13"/>
  <c r="AB521" i="13" s="1"/>
  <c r="B520" i="13"/>
  <c r="A520" i="13"/>
  <c r="AB520" i="13" s="1"/>
  <c r="B519" i="13"/>
  <c r="A519" i="13"/>
  <c r="AB519" i="13" s="1"/>
  <c r="B573" i="13"/>
  <c r="A573" i="13"/>
  <c r="AB573" i="13" s="1"/>
  <c r="B616" i="13"/>
  <c r="A616" i="13"/>
  <c r="AB616" i="13" s="1"/>
  <c r="B518" i="13"/>
  <c r="A518" i="13"/>
  <c r="AB518" i="13" s="1"/>
  <c r="B577" i="13"/>
  <c r="A577" i="13"/>
  <c r="AB577" i="13" s="1"/>
  <c r="B517" i="13"/>
  <c r="A517" i="13"/>
  <c r="AB517" i="13" s="1"/>
  <c r="B516" i="13"/>
  <c r="A516" i="13"/>
  <c r="AB516" i="13" s="1"/>
  <c r="B515" i="13"/>
  <c r="A515" i="13"/>
  <c r="AB515" i="13" s="1"/>
  <c r="B514" i="13"/>
  <c r="A514" i="13"/>
  <c r="AB514" i="13" s="1"/>
  <c r="B513" i="13"/>
  <c r="A513" i="13"/>
  <c r="AB513" i="13" s="1"/>
  <c r="B572" i="13"/>
  <c r="A572" i="13"/>
  <c r="AB572" i="13" s="1"/>
  <c r="B512" i="13"/>
  <c r="A512" i="13"/>
  <c r="AB512" i="13" s="1"/>
  <c r="B571" i="13"/>
  <c r="A571" i="13"/>
  <c r="AB571" i="13" s="1"/>
  <c r="B511" i="13"/>
  <c r="A511" i="13"/>
  <c r="AB511" i="13" s="1"/>
  <c r="B570" i="13"/>
  <c r="A570" i="13"/>
  <c r="AB570" i="13" s="1"/>
  <c r="B569" i="13"/>
  <c r="A569" i="13"/>
  <c r="AB569" i="13" s="1"/>
  <c r="B568" i="13"/>
  <c r="A568" i="13"/>
  <c r="AB568" i="13" s="1"/>
  <c r="B510" i="13"/>
  <c r="A510" i="13"/>
  <c r="AB510" i="13" s="1"/>
  <c r="B567" i="13"/>
  <c r="A567" i="13"/>
  <c r="AB567" i="13" s="1"/>
  <c r="B566" i="13"/>
  <c r="A566" i="13"/>
  <c r="AB566" i="13" s="1"/>
  <c r="B509" i="13"/>
  <c r="A509" i="13"/>
  <c r="AB509" i="13" s="1"/>
  <c r="B508" i="13"/>
  <c r="A508" i="13"/>
  <c r="AB508" i="13" s="1"/>
  <c r="B565" i="13"/>
  <c r="A565" i="13"/>
  <c r="AB565" i="13" s="1"/>
  <c r="B507" i="13"/>
  <c r="A507" i="13"/>
  <c r="AB507" i="13" s="1"/>
  <c r="B564" i="13"/>
  <c r="A564" i="13"/>
  <c r="AB564" i="13" s="1"/>
  <c r="B506" i="13"/>
  <c r="A506" i="13"/>
  <c r="AB506" i="13" s="1"/>
  <c r="B576" i="13"/>
  <c r="A576" i="13"/>
  <c r="AB576" i="13" s="1"/>
  <c r="B563" i="13"/>
  <c r="A563" i="13"/>
  <c r="AB563" i="13" s="1"/>
  <c r="B505" i="13"/>
  <c r="A505" i="13"/>
  <c r="AB505" i="13" s="1"/>
  <c r="B562" i="13"/>
  <c r="A562" i="13"/>
  <c r="AB562" i="13" s="1"/>
  <c r="B504" i="13"/>
  <c r="A504" i="13"/>
  <c r="AB504" i="13" s="1"/>
  <c r="B561" i="13"/>
  <c r="A561" i="13"/>
  <c r="AB561" i="13" s="1"/>
  <c r="B503" i="13"/>
  <c r="A503" i="13"/>
  <c r="AB503" i="13" s="1"/>
  <c r="B615" i="13"/>
  <c r="A615" i="13"/>
  <c r="AB615" i="13" s="1"/>
  <c r="B560" i="13"/>
  <c r="A560" i="13"/>
  <c r="AB560" i="13" s="1"/>
  <c r="B559" i="13"/>
  <c r="A559" i="13"/>
  <c r="AB559" i="13" s="1"/>
  <c r="B502" i="13"/>
  <c r="A502" i="13"/>
  <c r="AB502" i="13" s="1"/>
  <c r="B558" i="13"/>
  <c r="A558" i="13"/>
  <c r="AB558" i="13" s="1"/>
  <c r="B501" i="13"/>
  <c r="A501" i="13"/>
  <c r="AB501" i="13" s="1"/>
  <c r="B557" i="13"/>
  <c r="A557" i="13"/>
  <c r="AB557" i="13" s="1"/>
  <c r="B556" i="13"/>
  <c r="A556" i="13"/>
  <c r="AB556" i="13" s="1"/>
  <c r="B555" i="13"/>
  <c r="A555" i="13"/>
  <c r="AB555" i="13" s="1"/>
  <c r="B554" i="13"/>
  <c r="A554" i="13"/>
  <c r="AB554" i="13" s="1"/>
  <c r="B500" i="13"/>
  <c r="A500" i="13"/>
  <c r="AB500" i="13" s="1"/>
  <c r="B553" i="13"/>
  <c r="A553" i="13"/>
  <c r="AB553" i="13" s="1"/>
  <c r="B552" i="13"/>
  <c r="A552" i="13"/>
  <c r="AB552" i="13" s="1"/>
  <c r="B551" i="13"/>
  <c r="A551" i="13"/>
  <c r="AB551" i="13" s="1"/>
  <c r="AC35" i="12"/>
  <c r="AC34" i="12"/>
  <c r="AC8" i="12"/>
  <c r="AC7" i="12"/>
  <c r="AC5" i="12"/>
  <c r="AC3" i="12"/>
  <c r="AC2" i="12"/>
  <c r="Y748" i="12"/>
  <c r="Z748" i="12" s="1"/>
  <c r="X748" i="12"/>
  <c r="Y761" i="12"/>
  <c r="Z761" i="12" s="1"/>
  <c r="X761" i="12"/>
  <c r="Y747" i="12"/>
  <c r="Z747" i="12" s="1"/>
  <c r="X747" i="12"/>
  <c r="Y746" i="12"/>
  <c r="Z746" i="12" s="1"/>
  <c r="X746" i="12"/>
  <c r="Y745" i="12"/>
  <c r="Z745" i="12" s="1"/>
  <c r="X745" i="12"/>
  <c r="Y744" i="12"/>
  <c r="Z744" i="12" s="1"/>
  <c r="X744" i="12"/>
  <c r="Y743" i="12"/>
  <c r="Z743" i="12" s="1"/>
  <c r="X743" i="12"/>
  <c r="Y742" i="12"/>
  <c r="Z742" i="12" s="1"/>
  <c r="X742" i="12"/>
  <c r="Y741" i="12"/>
  <c r="Z741" i="12" s="1"/>
  <c r="X741" i="12"/>
  <c r="Y760" i="12"/>
  <c r="Z760" i="12" s="1"/>
  <c r="X760" i="12"/>
  <c r="Y759" i="12"/>
  <c r="Z759" i="12" s="1"/>
  <c r="X759" i="12"/>
  <c r="Y740" i="12"/>
  <c r="Z740" i="12" s="1"/>
  <c r="X740" i="12"/>
  <c r="Y739" i="12"/>
  <c r="Z739" i="12" s="1"/>
  <c r="X739" i="12"/>
  <c r="Y738" i="12"/>
  <c r="Z738" i="12" s="1"/>
  <c r="X738" i="12"/>
  <c r="Y737" i="12"/>
  <c r="Z737" i="12" s="1"/>
  <c r="X737" i="12"/>
  <c r="Y758" i="12"/>
  <c r="Z758" i="12" s="1"/>
  <c r="X758" i="12"/>
  <c r="Y736" i="12"/>
  <c r="Z736" i="12" s="1"/>
  <c r="X736" i="12"/>
  <c r="Y735" i="12"/>
  <c r="Z735" i="12" s="1"/>
  <c r="X735" i="12"/>
  <c r="Y734" i="12"/>
  <c r="Z734" i="12" s="1"/>
  <c r="X734" i="12"/>
  <c r="Y757" i="12"/>
  <c r="Z757" i="12" s="1"/>
  <c r="X757" i="12"/>
  <c r="Y756" i="12"/>
  <c r="Z756" i="12" s="1"/>
  <c r="X756" i="12"/>
  <c r="Y733" i="12"/>
  <c r="Z733" i="12" s="1"/>
  <c r="X733" i="12"/>
  <c r="X755" i="12"/>
  <c r="Y732" i="12"/>
  <c r="Z732" i="12" s="1"/>
  <c r="X732" i="12"/>
  <c r="Y731" i="12"/>
  <c r="Z731" i="12" s="1"/>
  <c r="X731" i="12"/>
  <c r="Y730" i="12"/>
  <c r="Z730" i="12" s="1"/>
  <c r="X730" i="12"/>
  <c r="Y729" i="12"/>
  <c r="Z729" i="12" s="1"/>
  <c r="X729" i="12"/>
  <c r="Y754" i="12"/>
  <c r="Z754" i="12" s="1"/>
  <c r="X754" i="12"/>
  <c r="Y753" i="12"/>
  <c r="Z753" i="12" s="1"/>
  <c r="X753" i="12"/>
  <c r="Y752" i="12"/>
  <c r="Z752" i="12" s="1"/>
  <c r="X752" i="12"/>
  <c r="Y728" i="12"/>
  <c r="Z728" i="12" s="1"/>
  <c r="X728" i="12"/>
  <c r="Y727" i="12"/>
  <c r="Z727" i="12" s="1"/>
  <c r="X727" i="12"/>
  <c r="Y726" i="12"/>
  <c r="Z726" i="12" s="1"/>
  <c r="X726" i="12"/>
  <c r="Y725" i="12"/>
  <c r="Z725" i="12" s="1"/>
  <c r="X725" i="12"/>
  <c r="Y724" i="12"/>
  <c r="Z724" i="12" s="1"/>
  <c r="X724" i="12"/>
  <c r="Y723" i="12"/>
  <c r="Z723" i="12" s="1"/>
  <c r="X723" i="12"/>
  <c r="Y722" i="12"/>
  <c r="Z722" i="12" s="1"/>
  <c r="X722" i="12"/>
  <c r="Y751" i="12"/>
  <c r="Z751" i="12" s="1"/>
  <c r="X751" i="12"/>
  <c r="Y721" i="12"/>
  <c r="Z721" i="12" s="1"/>
  <c r="X721" i="12"/>
  <c r="Y720" i="12"/>
  <c r="Z720" i="12" s="1"/>
  <c r="X720" i="12"/>
  <c r="Y750" i="12"/>
  <c r="Z750" i="12" s="1"/>
  <c r="X750" i="12"/>
  <c r="Y719" i="12"/>
  <c r="Z719" i="12" s="1"/>
  <c r="X719" i="12"/>
  <c r="Y749" i="12"/>
  <c r="Z749" i="12" s="1"/>
  <c r="X749" i="12"/>
  <c r="Y697" i="12"/>
  <c r="Z697" i="12" s="1"/>
  <c r="X697" i="12"/>
  <c r="Y696" i="12"/>
  <c r="Z696" i="12" s="1"/>
  <c r="X696" i="12"/>
  <c r="Y695" i="12"/>
  <c r="Z695" i="12" s="1"/>
  <c r="X695" i="12"/>
  <c r="Y694" i="12"/>
  <c r="Z694" i="12" s="1"/>
  <c r="X694" i="12"/>
  <c r="Y693" i="12"/>
  <c r="Z693" i="12" s="1"/>
  <c r="X693" i="12"/>
  <c r="Y714" i="12"/>
  <c r="Z714" i="12" s="1"/>
  <c r="X714" i="12"/>
  <c r="Y692" i="12"/>
  <c r="Z692" i="12" s="1"/>
  <c r="X692" i="12"/>
  <c r="Y691" i="12"/>
  <c r="Z691" i="12" s="1"/>
  <c r="X691" i="12"/>
  <c r="Y690" i="12"/>
  <c r="Z690" i="12" s="1"/>
  <c r="X690" i="12"/>
  <c r="Y718" i="12"/>
  <c r="Z718" i="12" s="1"/>
  <c r="X718" i="12"/>
  <c r="Y689" i="12"/>
  <c r="Z689" i="12" s="1"/>
  <c r="X689" i="12"/>
  <c r="Y713" i="12"/>
  <c r="Z713" i="12" s="1"/>
  <c r="X713" i="12"/>
  <c r="Y688" i="12"/>
  <c r="Z688" i="12" s="1"/>
  <c r="X688" i="12"/>
  <c r="Y687" i="12"/>
  <c r="Z687" i="12" s="1"/>
  <c r="X687" i="12"/>
  <c r="Y712" i="12"/>
  <c r="Z712" i="12" s="1"/>
  <c r="X712" i="12"/>
  <c r="Y711" i="12"/>
  <c r="Z711" i="12" s="1"/>
  <c r="X711" i="12"/>
  <c r="Y710" i="12"/>
  <c r="Z710" i="12" s="1"/>
  <c r="X710" i="12"/>
  <c r="Y686" i="12"/>
  <c r="Z686" i="12" s="1"/>
  <c r="X686" i="12"/>
  <c r="Y685" i="12"/>
  <c r="Z685" i="12" s="1"/>
  <c r="X685" i="12"/>
  <c r="Y717" i="12"/>
  <c r="Z717" i="12" s="1"/>
  <c r="X717" i="12"/>
  <c r="Y709" i="12"/>
  <c r="Z709" i="12" s="1"/>
  <c r="X709" i="12"/>
  <c r="Y684" i="12"/>
  <c r="Z684" i="12" s="1"/>
  <c r="X684" i="12"/>
  <c r="Y708" i="12"/>
  <c r="Z708" i="12" s="1"/>
  <c r="X708" i="12"/>
  <c r="Y683" i="12"/>
  <c r="Z683" i="12" s="1"/>
  <c r="X683" i="12"/>
  <c r="Y682" i="12"/>
  <c r="Z682" i="12" s="1"/>
  <c r="X682" i="12"/>
  <c r="Y707" i="12"/>
  <c r="Z707" i="12" s="1"/>
  <c r="X707" i="12"/>
  <c r="Y681" i="12"/>
  <c r="Z681" i="12" s="1"/>
  <c r="X681" i="12"/>
  <c r="Y706" i="12"/>
  <c r="Z706" i="12" s="1"/>
  <c r="X706" i="12"/>
  <c r="Y716" i="12"/>
  <c r="Z716" i="12" s="1"/>
  <c r="X716" i="12"/>
  <c r="Y680" i="12"/>
  <c r="Z680" i="12" s="1"/>
  <c r="X680" i="12"/>
  <c r="Y679" i="12"/>
  <c r="Z679" i="12" s="1"/>
  <c r="X679" i="12"/>
  <c r="Y705" i="12"/>
  <c r="Z705" i="12" s="1"/>
  <c r="X705" i="12"/>
  <c r="Y678" i="12"/>
  <c r="Z678" i="12" s="1"/>
  <c r="X678" i="12"/>
  <c r="Y704" i="12"/>
  <c r="Z704" i="12" s="1"/>
  <c r="X704" i="12"/>
  <c r="Y703" i="12"/>
  <c r="Z703" i="12" s="1"/>
  <c r="X703" i="12"/>
  <c r="Y715" i="12"/>
  <c r="Z715" i="12" s="1"/>
  <c r="X715" i="12"/>
  <c r="Y677" i="12"/>
  <c r="Z677" i="12" s="1"/>
  <c r="X677" i="12"/>
  <c r="Y676" i="12"/>
  <c r="Z676" i="12" s="1"/>
  <c r="X676" i="12"/>
  <c r="Y702" i="12"/>
  <c r="Z702" i="12" s="1"/>
  <c r="X702" i="12"/>
  <c r="Y674" i="12"/>
  <c r="Z674" i="12" s="1"/>
  <c r="X674" i="12"/>
  <c r="Y639" i="12"/>
  <c r="Z639" i="12" s="1"/>
  <c r="X639" i="12"/>
  <c r="Y638" i="12"/>
  <c r="Z638" i="12" s="1"/>
  <c r="X638" i="12"/>
  <c r="Y637" i="12"/>
  <c r="Z637" i="12" s="1"/>
  <c r="X637" i="12"/>
  <c r="Y636" i="12"/>
  <c r="Z636" i="12" s="1"/>
  <c r="X636" i="12"/>
  <c r="Y635" i="12"/>
  <c r="Z635" i="12" s="1"/>
  <c r="X635" i="12"/>
  <c r="Y634" i="12"/>
  <c r="Z634" i="12" s="1"/>
  <c r="X634" i="12"/>
  <c r="Y673" i="12"/>
  <c r="Z673" i="12" s="1"/>
  <c r="X673" i="12"/>
  <c r="Y633" i="12"/>
  <c r="Z633" i="12" s="1"/>
  <c r="X633" i="12"/>
  <c r="Y672" i="12"/>
  <c r="Z672" i="12" s="1"/>
  <c r="X672" i="12"/>
  <c r="Y632" i="12"/>
  <c r="Z632" i="12" s="1"/>
  <c r="X632" i="12"/>
  <c r="Y671" i="12"/>
  <c r="Z671" i="12" s="1"/>
  <c r="X671" i="12"/>
  <c r="Y631" i="12"/>
  <c r="Z631" i="12" s="1"/>
  <c r="X631" i="12"/>
  <c r="Y630" i="12"/>
  <c r="Z630" i="12" s="1"/>
  <c r="X630" i="12"/>
  <c r="Y670" i="12"/>
  <c r="Z670" i="12" s="1"/>
  <c r="X670" i="12"/>
  <c r="Y669" i="12"/>
  <c r="Z669" i="12" s="1"/>
  <c r="X669" i="12"/>
  <c r="Y668" i="12"/>
  <c r="Z668" i="12" s="1"/>
  <c r="X668" i="12"/>
  <c r="Y667" i="12"/>
  <c r="Z667" i="12" s="1"/>
  <c r="X667" i="12"/>
  <c r="Y666" i="12"/>
  <c r="Z666" i="12" s="1"/>
  <c r="X666" i="12"/>
  <c r="Y629" i="12"/>
  <c r="Z629" i="12" s="1"/>
  <c r="X629" i="12"/>
  <c r="Y665" i="12"/>
  <c r="Z665" i="12" s="1"/>
  <c r="X665" i="12"/>
  <c r="Y628" i="12"/>
  <c r="Z628" i="12" s="1"/>
  <c r="X628" i="12"/>
  <c r="Y627" i="12"/>
  <c r="Z627" i="12" s="1"/>
  <c r="X627" i="12"/>
  <c r="Y664" i="12"/>
  <c r="Z664" i="12" s="1"/>
  <c r="X664" i="12"/>
  <c r="Y626" i="12"/>
  <c r="Z626" i="12" s="1"/>
  <c r="X626" i="12"/>
  <c r="Y663" i="12"/>
  <c r="Z663" i="12" s="1"/>
  <c r="X663" i="12"/>
  <c r="Y625" i="12"/>
  <c r="Z625" i="12" s="1"/>
  <c r="X625" i="12"/>
  <c r="Y662" i="12"/>
  <c r="Z662" i="12" s="1"/>
  <c r="X662" i="12"/>
  <c r="Y624" i="12"/>
  <c r="Z624" i="12" s="1"/>
  <c r="X624" i="12"/>
  <c r="Y701" i="12"/>
  <c r="Z701" i="12" s="1"/>
  <c r="X701" i="12"/>
  <c r="Y661" i="12"/>
  <c r="Z661" i="12" s="1"/>
  <c r="X661" i="12"/>
  <c r="Y623" i="12"/>
  <c r="Z623" i="12" s="1"/>
  <c r="X623" i="12"/>
  <c r="Y700" i="12"/>
  <c r="Z700" i="12" s="1"/>
  <c r="X700" i="12"/>
  <c r="Y622" i="12"/>
  <c r="Z622" i="12" s="1"/>
  <c r="X622" i="12"/>
  <c r="Y621" i="12"/>
  <c r="Z621" i="12" s="1"/>
  <c r="X621" i="12"/>
  <c r="Y660" i="12"/>
  <c r="Z660" i="12" s="1"/>
  <c r="X660" i="12"/>
  <c r="Y659" i="12"/>
  <c r="Z659" i="12" s="1"/>
  <c r="X659" i="12"/>
  <c r="Y620" i="12"/>
  <c r="Z620" i="12" s="1"/>
  <c r="X620" i="12"/>
  <c r="Y658" i="12"/>
  <c r="Z658" i="12" s="1"/>
  <c r="X658" i="12"/>
  <c r="Y619" i="12"/>
  <c r="Z619" i="12" s="1"/>
  <c r="X619" i="12"/>
  <c r="Y657" i="12"/>
  <c r="Z657" i="12" s="1"/>
  <c r="X657" i="12"/>
  <c r="Y656" i="12"/>
  <c r="Z656" i="12" s="1"/>
  <c r="X656" i="12"/>
  <c r="Y655" i="12"/>
  <c r="Z655" i="12" s="1"/>
  <c r="X655" i="12"/>
  <c r="Y654" i="12"/>
  <c r="Z654" i="12" s="1"/>
  <c r="X654" i="12"/>
  <c r="Y653" i="12"/>
  <c r="Z653" i="12" s="1"/>
  <c r="X653" i="12"/>
  <c r="Y618" i="12"/>
  <c r="Z618" i="12" s="1"/>
  <c r="X618" i="12"/>
  <c r="Y617" i="12"/>
  <c r="Z617" i="12" s="1"/>
  <c r="X617" i="12"/>
  <c r="Y652" i="12"/>
  <c r="Z652" i="12" s="1"/>
  <c r="X652" i="12"/>
  <c r="Y651" i="12"/>
  <c r="Z651" i="12" s="1"/>
  <c r="X651" i="12"/>
  <c r="Y650" i="12"/>
  <c r="Z650" i="12" s="1"/>
  <c r="X650" i="12"/>
  <c r="Y649" i="12"/>
  <c r="Z649" i="12" s="1"/>
  <c r="X649" i="12"/>
  <c r="Y648" i="12"/>
  <c r="Z648" i="12" s="1"/>
  <c r="X648" i="12"/>
  <c r="Y616" i="12"/>
  <c r="Z616" i="12" s="1"/>
  <c r="X616" i="12"/>
  <c r="Y675" i="12"/>
  <c r="Z675" i="12" s="1"/>
  <c r="X675" i="12"/>
  <c r="Y615" i="12"/>
  <c r="Z615" i="12" s="1"/>
  <c r="X615" i="12"/>
  <c r="Y614" i="12"/>
  <c r="Z614" i="12" s="1"/>
  <c r="X614" i="12"/>
  <c r="Y647" i="12"/>
  <c r="Z647" i="12" s="1"/>
  <c r="X647" i="12"/>
  <c r="Y646" i="12"/>
  <c r="Z646" i="12" s="1"/>
  <c r="X646" i="12"/>
  <c r="Y613" i="12"/>
  <c r="Z613" i="12" s="1"/>
  <c r="X613" i="12"/>
  <c r="Y645" i="12"/>
  <c r="Z645" i="12" s="1"/>
  <c r="X645" i="12"/>
  <c r="Y612" i="12"/>
  <c r="Z612" i="12" s="1"/>
  <c r="X612" i="12"/>
  <c r="Y611" i="12"/>
  <c r="Z611" i="12" s="1"/>
  <c r="X611" i="12"/>
  <c r="Y610" i="12"/>
  <c r="Z610" i="12" s="1"/>
  <c r="X610" i="12"/>
  <c r="Y609" i="12"/>
  <c r="Z609" i="12" s="1"/>
  <c r="X609" i="12"/>
  <c r="Y608" i="12"/>
  <c r="Z608" i="12" s="1"/>
  <c r="X608" i="12"/>
  <c r="Y699" i="12"/>
  <c r="Z699" i="12" s="1"/>
  <c r="X699" i="12"/>
  <c r="Y698" i="12"/>
  <c r="Z698" i="12" s="1"/>
  <c r="X698" i="12"/>
  <c r="Y607" i="12"/>
  <c r="Z607" i="12" s="1"/>
  <c r="X607" i="12"/>
  <c r="Y606" i="12"/>
  <c r="Z606" i="12" s="1"/>
  <c r="X606" i="12"/>
  <c r="Y644" i="12"/>
  <c r="Z644" i="12" s="1"/>
  <c r="X644" i="12"/>
  <c r="Y605" i="12"/>
  <c r="Z605" i="12" s="1"/>
  <c r="X605" i="12"/>
  <c r="Y601" i="12"/>
  <c r="Z601" i="12" s="1"/>
  <c r="X601" i="12"/>
  <c r="Y600" i="12"/>
  <c r="Z600" i="12" s="1"/>
  <c r="X600" i="12"/>
  <c r="Y553" i="12"/>
  <c r="Z553" i="12" s="1"/>
  <c r="X553" i="12"/>
  <c r="Y599" i="12"/>
  <c r="Z599" i="12" s="1"/>
  <c r="X599" i="12"/>
  <c r="Y643" i="12"/>
  <c r="Z643" i="12" s="1"/>
  <c r="X643" i="12"/>
  <c r="Y642" i="12"/>
  <c r="Z642" i="12" s="1"/>
  <c r="X642" i="12"/>
  <c r="Y598" i="12"/>
  <c r="Z598" i="12" s="1"/>
  <c r="X598" i="12"/>
  <c r="Y597" i="12"/>
  <c r="Z597" i="12" s="1"/>
  <c r="X597" i="12"/>
  <c r="Y596" i="12"/>
  <c r="Z596" i="12" s="1"/>
  <c r="X596" i="12"/>
  <c r="Y552" i="12"/>
  <c r="Z552" i="12" s="1"/>
  <c r="X552" i="12"/>
  <c r="Y641" i="12"/>
  <c r="Z641" i="12" s="1"/>
  <c r="X641" i="12"/>
  <c r="Y595" i="12"/>
  <c r="Z595" i="12" s="1"/>
  <c r="X595" i="12"/>
  <c r="Y551" i="12"/>
  <c r="Z551" i="12" s="1"/>
  <c r="X551" i="12"/>
  <c r="Y550" i="12"/>
  <c r="Z550" i="12" s="1"/>
  <c r="X550" i="12"/>
  <c r="Y594" i="12"/>
  <c r="Z594" i="12" s="1"/>
  <c r="X594" i="12"/>
  <c r="Y549" i="12"/>
  <c r="Z549" i="12" s="1"/>
  <c r="X549" i="12"/>
  <c r="Y593" i="12"/>
  <c r="Z593" i="12" s="1"/>
  <c r="X593" i="12"/>
  <c r="Y592" i="12"/>
  <c r="Z592" i="12" s="1"/>
  <c r="X592" i="12"/>
  <c r="Y591" i="12"/>
  <c r="Z591" i="12" s="1"/>
  <c r="X591" i="12"/>
  <c r="Y548" i="12"/>
  <c r="Z548" i="12" s="1"/>
  <c r="X548" i="12"/>
  <c r="Y590" i="12"/>
  <c r="Z590" i="12" s="1"/>
  <c r="X590" i="12"/>
  <c r="Y589" i="12"/>
  <c r="Z589" i="12" s="1"/>
  <c r="X589" i="12"/>
  <c r="Y547" i="12"/>
  <c r="Z547" i="12" s="1"/>
  <c r="X547" i="12"/>
  <c r="Y588" i="12"/>
  <c r="Z588" i="12" s="1"/>
  <c r="X588" i="12"/>
  <c r="Y587" i="12"/>
  <c r="Z587" i="12" s="1"/>
  <c r="X587" i="12"/>
  <c r="Y586" i="12"/>
  <c r="Z586" i="12" s="1"/>
  <c r="X586" i="12"/>
  <c r="Y585" i="12"/>
  <c r="Z585" i="12" s="1"/>
  <c r="X585" i="12"/>
  <c r="Y584" i="12"/>
  <c r="Z584" i="12" s="1"/>
  <c r="X584" i="12"/>
  <c r="Y583" i="12"/>
  <c r="Z583" i="12" s="1"/>
  <c r="X583" i="12"/>
  <c r="Y546" i="12"/>
  <c r="Z546" i="12" s="1"/>
  <c r="X546" i="12"/>
  <c r="Y545" i="12"/>
  <c r="Z545" i="12" s="1"/>
  <c r="X545" i="12"/>
  <c r="Y582" i="12"/>
  <c r="Z582" i="12" s="1"/>
  <c r="X582" i="12"/>
  <c r="Y581" i="12"/>
  <c r="Z581" i="12" s="1"/>
  <c r="X581" i="12"/>
  <c r="Y580" i="12"/>
  <c r="Z580" i="12" s="1"/>
  <c r="X580" i="12"/>
  <c r="Y579" i="12"/>
  <c r="Z579" i="12" s="1"/>
  <c r="X579" i="12"/>
  <c r="Y578" i="12"/>
  <c r="Z578" i="12" s="1"/>
  <c r="X578" i="12"/>
  <c r="Y577" i="12"/>
  <c r="Z577" i="12" s="1"/>
  <c r="X577" i="12"/>
  <c r="Y544" i="12"/>
  <c r="Z544" i="12" s="1"/>
  <c r="X544" i="12"/>
  <c r="Y576" i="12"/>
  <c r="Z576" i="12" s="1"/>
  <c r="X576" i="12"/>
  <c r="Y575" i="12"/>
  <c r="Z575" i="12" s="1"/>
  <c r="X575" i="12"/>
  <c r="Y543" i="12"/>
  <c r="Z543" i="12" s="1"/>
  <c r="X543" i="12"/>
  <c r="Y542" i="12"/>
  <c r="Z542" i="12" s="1"/>
  <c r="X542" i="12"/>
  <c r="Y574" i="12"/>
  <c r="Z574" i="12" s="1"/>
  <c r="X574" i="12"/>
  <c r="Y573" i="12"/>
  <c r="Z573" i="12" s="1"/>
  <c r="X573" i="12"/>
  <c r="Y572" i="12"/>
  <c r="Z572" i="12" s="1"/>
  <c r="X572" i="12"/>
  <c r="Y604" i="12"/>
  <c r="Z604" i="12" s="1"/>
  <c r="X604" i="12"/>
  <c r="Y640" i="12"/>
  <c r="Z640" i="12" s="1"/>
  <c r="X640" i="12"/>
  <c r="Y571" i="12"/>
  <c r="Z571" i="12" s="1"/>
  <c r="X571" i="12"/>
  <c r="Y541" i="12"/>
  <c r="Z541" i="12" s="1"/>
  <c r="X541" i="12"/>
  <c r="Y540" i="12"/>
  <c r="Z540" i="12" s="1"/>
  <c r="X540" i="12"/>
  <c r="Y570" i="12"/>
  <c r="Z570" i="12" s="1"/>
  <c r="X570" i="12"/>
  <c r="Y569" i="12"/>
  <c r="Z569" i="12" s="1"/>
  <c r="X569" i="12"/>
  <c r="Y603" i="12"/>
  <c r="Z603" i="12" s="1"/>
  <c r="X603" i="12"/>
  <c r="Y539" i="12"/>
  <c r="Z539" i="12" s="1"/>
  <c r="X539" i="12"/>
  <c r="Y568" i="12"/>
  <c r="Z568" i="12" s="1"/>
  <c r="X568" i="12"/>
  <c r="Y567" i="12"/>
  <c r="Z567" i="12" s="1"/>
  <c r="X567" i="12"/>
  <c r="Y538" i="12"/>
  <c r="Z538" i="12" s="1"/>
  <c r="X538" i="12"/>
  <c r="Y537" i="12"/>
  <c r="Z537" i="12" s="1"/>
  <c r="X537" i="12"/>
  <c r="Y536" i="12"/>
  <c r="Z536" i="12" s="1"/>
  <c r="X536" i="12"/>
  <c r="Y535" i="12"/>
  <c r="Z535" i="12" s="1"/>
  <c r="X535" i="12"/>
  <c r="Y566" i="12"/>
  <c r="Z566" i="12" s="1"/>
  <c r="X566" i="12"/>
  <c r="Y565" i="12"/>
  <c r="Z565" i="12" s="1"/>
  <c r="X565" i="12"/>
  <c r="Y564" i="12"/>
  <c r="Z564" i="12" s="1"/>
  <c r="X564" i="12"/>
  <c r="Y534" i="12"/>
  <c r="Z534" i="12" s="1"/>
  <c r="X534" i="12"/>
  <c r="Y563" i="12"/>
  <c r="Z563" i="12" s="1"/>
  <c r="X563" i="12"/>
  <c r="Y562" i="12"/>
  <c r="Z562" i="12" s="1"/>
  <c r="X562" i="12"/>
  <c r="Y561" i="12"/>
  <c r="Z561" i="12" s="1"/>
  <c r="X561" i="12"/>
  <c r="Y533" i="12"/>
  <c r="Z533" i="12" s="1"/>
  <c r="X533" i="12"/>
  <c r="Y560" i="12"/>
  <c r="Z560" i="12" s="1"/>
  <c r="X560" i="12"/>
  <c r="Y532" i="12"/>
  <c r="Z532" i="12" s="1"/>
  <c r="X532" i="12"/>
  <c r="Y531" i="12"/>
  <c r="Z531" i="12" s="1"/>
  <c r="X531" i="12"/>
  <c r="Y602" i="12"/>
  <c r="Z602" i="12" s="1"/>
  <c r="X602" i="12"/>
  <c r="Y461" i="12"/>
  <c r="Z461" i="12" s="1"/>
  <c r="X461" i="12"/>
  <c r="Y460" i="12"/>
  <c r="Z460" i="12" s="1"/>
  <c r="X460" i="12"/>
  <c r="Y559" i="12"/>
  <c r="Z559" i="12" s="1"/>
  <c r="X559" i="12"/>
  <c r="Y528" i="12"/>
  <c r="Z528" i="12" s="1"/>
  <c r="X528" i="12"/>
  <c r="Y459" i="12"/>
  <c r="Z459" i="12" s="1"/>
  <c r="X459" i="12"/>
  <c r="Y527" i="12"/>
  <c r="Z527" i="12" s="1"/>
  <c r="X527" i="12"/>
  <c r="Y526" i="12"/>
  <c r="Z526" i="12" s="1"/>
  <c r="X526" i="12"/>
  <c r="Y458" i="12"/>
  <c r="Z458" i="12" s="1"/>
  <c r="X458" i="12"/>
  <c r="Y457" i="12"/>
  <c r="Z457" i="12" s="1"/>
  <c r="X457" i="12"/>
  <c r="Y525" i="12"/>
  <c r="Z525" i="12" s="1"/>
  <c r="X525" i="12"/>
  <c r="Y524" i="12"/>
  <c r="Z524" i="12" s="1"/>
  <c r="X524" i="12"/>
  <c r="Y558" i="12"/>
  <c r="Z558" i="12" s="1"/>
  <c r="X558" i="12"/>
  <c r="Y523" i="12"/>
  <c r="Z523" i="12" s="1"/>
  <c r="X523" i="12"/>
  <c r="Y557" i="12"/>
  <c r="Z557" i="12" s="1"/>
  <c r="X557" i="12"/>
  <c r="Y522" i="12"/>
  <c r="Z522" i="12" s="1"/>
  <c r="X522" i="12"/>
  <c r="Y456" i="12"/>
  <c r="Z456" i="12" s="1"/>
  <c r="X456" i="12"/>
  <c r="Y556" i="12"/>
  <c r="Z556" i="12" s="1"/>
  <c r="X556" i="12"/>
  <c r="Y521" i="12"/>
  <c r="Z521" i="12" s="1"/>
  <c r="X521" i="12"/>
  <c r="Y520" i="12"/>
  <c r="Z520" i="12" s="1"/>
  <c r="X520" i="12"/>
  <c r="Y519" i="12"/>
  <c r="Z519" i="12" s="1"/>
  <c r="X519" i="12"/>
  <c r="Y455" i="12"/>
  <c r="Z455" i="12" s="1"/>
  <c r="X455" i="12"/>
  <c r="Y518" i="12"/>
  <c r="Z518" i="12" s="1"/>
  <c r="X518" i="12"/>
  <c r="Y530" i="12"/>
  <c r="Z530" i="12" s="1"/>
  <c r="X530" i="12"/>
  <c r="Y517" i="12"/>
  <c r="Z517" i="12" s="1"/>
  <c r="X517" i="12"/>
  <c r="Y454" i="12"/>
  <c r="Z454" i="12" s="1"/>
  <c r="X454" i="12"/>
  <c r="Y516" i="12"/>
  <c r="Z516" i="12" s="1"/>
  <c r="X516" i="12"/>
  <c r="Y453" i="12"/>
  <c r="Z453" i="12" s="1"/>
  <c r="X453" i="12"/>
  <c r="Y452" i="12"/>
  <c r="Z452" i="12" s="1"/>
  <c r="X452" i="12"/>
  <c r="Y515" i="12"/>
  <c r="Z515" i="12" s="1"/>
  <c r="X515" i="12"/>
  <c r="Y451" i="12"/>
  <c r="Z451" i="12" s="1"/>
  <c r="X451" i="12"/>
  <c r="Y514" i="12"/>
  <c r="Z514" i="12" s="1"/>
  <c r="X514" i="12"/>
  <c r="Y513" i="12"/>
  <c r="Z513" i="12" s="1"/>
  <c r="X513" i="12"/>
  <c r="Y512" i="12"/>
  <c r="Z512" i="12" s="1"/>
  <c r="X512" i="12"/>
  <c r="Y511" i="12"/>
  <c r="Z511" i="12" s="1"/>
  <c r="X511" i="12"/>
  <c r="Y450" i="12"/>
  <c r="Z450" i="12" s="1"/>
  <c r="X450" i="12"/>
  <c r="Y449" i="12"/>
  <c r="Z449" i="12" s="1"/>
  <c r="X449" i="12"/>
  <c r="Y510" i="12"/>
  <c r="Z510" i="12" s="1"/>
  <c r="X510" i="12"/>
  <c r="Y509" i="12"/>
  <c r="Z509" i="12" s="1"/>
  <c r="X509" i="12"/>
  <c r="Y508" i="12"/>
  <c r="Z508" i="12" s="1"/>
  <c r="X508" i="12"/>
  <c r="Y507" i="12"/>
  <c r="Z507" i="12" s="1"/>
  <c r="X507" i="12"/>
  <c r="Y506" i="12"/>
  <c r="Z506" i="12" s="1"/>
  <c r="X506" i="12"/>
  <c r="Y505" i="12"/>
  <c r="Z505" i="12" s="1"/>
  <c r="X505" i="12"/>
  <c r="Y448" i="12"/>
  <c r="Z448" i="12" s="1"/>
  <c r="X448" i="12"/>
  <c r="Y504" i="12"/>
  <c r="Z504" i="12" s="1"/>
  <c r="X504" i="12"/>
  <c r="Y555" i="12"/>
  <c r="Z555" i="12" s="1"/>
  <c r="X555" i="12"/>
  <c r="Y503" i="12"/>
  <c r="Z503" i="12" s="1"/>
  <c r="X503" i="12"/>
  <c r="Y554" i="12"/>
  <c r="Z554" i="12" s="1"/>
  <c r="X554" i="12"/>
  <c r="Y502" i="12"/>
  <c r="Z502" i="12" s="1"/>
  <c r="X502" i="12"/>
  <c r="Y501" i="12"/>
  <c r="Z501" i="12" s="1"/>
  <c r="X501" i="12"/>
  <c r="Y500" i="12"/>
  <c r="Z500" i="12" s="1"/>
  <c r="X500" i="12"/>
  <c r="Y499" i="12"/>
  <c r="Z499" i="12" s="1"/>
  <c r="X499" i="12"/>
  <c r="Y498" i="12"/>
  <c r="Z498" i="12" s="1"/>
  <c r="X498" i="12"/>
  <c r="Y497" i="12"/>
  <c r="Z497" i="12" s="1"/>
  <c r="X497" i="12"/>
  <c r="Y496" i="12"/>
  <c r="Z496" i="12" s="1"/>
  <c r="X496" i="12"/>
  <c r="Y447" i="12"/>
  <c r="Z447" i="12" s="1"/>
  <c r="X447" i="12"/>
  <c r="Y495" i="12"/>
  <c r="Z495" i="12" s="1"/>
  <c r="X495" i="12"/>
  <c r="Y494" i="12"/>
  <c r="Z494" i="12" s="1"/>
  <c r="X494" i="12"/>
  <c r="B748" i="12"/>
  <c r="A748" i="12"/>
  <c r="AB748" i="12" s="1"/>
  <c r="B761" i="12"/>
  <c r="A761" i="12"/>
  <c r="AB761" i="12" s="1"/>
  <c r="B747" i="12"/>
  <c r="A747" i="12"/>
  <c r="AB747" i="12" s="1"/>
  <c r="B746" i="12"/>
  <c r="A746" i="12"/>
  <c r="AB746" i="12" s="1"/>
  <c r="B745" i="12"/>
  <c r="A745" i="12"/>
  <c r="AB745" i="12" s="1"/>
  <c r="B744" i="12"/>
  <c r="A744" i="12"/>
  <c r="AB744" i="12" s="1"/>
  <c r="B743" i="12"/>
  <c r="A743" i="12"/>
  <c r="AB743" i="12" s="1"/>
  <c r="B742" i="12"/>
  <c r="A742" i="12"/>
  <c r="AB742" i="12" s="1"/>
  <c r="B741" i="12"/>
  <c r="A741" i="12"/>
  <c r="AB741" i="12" s="1"/>
  <c r="B760" i="12"/>
  <c r="A760" i="12"/>
  <c r="AB760" i="12" s="1"/>
  <c r="B759" i="12"/>
  <c r="A759" i="12"/>
  <c r="AB759" i="12" s="1"/>
  <c r="B740" i="12"/>
  <c r="A740" i="12"/>
  <c r="AB740" i="12" s="1"/>
  <c r="B739" i="12"/>
  <c r="A739" i="12"/>
  <c r="AB739" i="12" s="1"/>
  <c r="B738" i="12"/>
  <c r="A738" i="12"/>
  <c r="AB738" i="12" s="1"/>
  <c r="B737" i="12"/>
  <c r="A737" i="12"/>
  <c r="AB737" i="12" s="1"/>
  <c r="B758" i="12"/>
  <c r="A758" i="12"/>
  <c r="AB758" i="12" s="1"/>
  <c r="B736" i="12"/>
  <c r="A736" i="12"/>
  <c r="AB736" i="12" s="1"/>
  <c r="B735" i="12"/>
  <c r="A735" i="12"/>
  <c r="AB735" i="12" s="1"/>
  <c r="B734" i="12"/>
  <c r="A734" i="12"/>
  <c r="AB734" i="12" s="1"/>
  <c r="B757" i="12"/>
  <c r="A757" i="12"/>
  <c r="AB757" i="12" s="1"/>
  <c r="B756" i="12"/>
  <c r="A756" i="12"/>
  <c r="AB756" i="12" s="1"/>
  <c r="B733" i="12"/>
  <c r="A733" i="12"/>
  <c r="AB733" i="12" s="1"/>
  <c r="B755" i="12"/>
  <c r="A755" i="12"/>
  <c r="AB755" i="12" s="1"/>
  <c r="B732" i="12"/>
  <c r="A732" i="12"/>
  <c r="AB732" i="12" s="1"/>
  <c r="B731" i="12"/>
  <c r="A731" i="12"/>
  <c r="AB731" i="12" s="1"/>
  <c r="B730" i="12"/>
  <c r="A730" i="12"/>
  <c r="AB730" i="12" s="1"/>
  <c r="B729" i="12"/>
  <c r="A729" i="12"/>
  <c r="AB729" i="12" s="1"/>
  <c r="B754" i="12"/>
  <c r="A754" i="12"/>
  <c r="AB754" i="12" s="1"/>
  <c r="B753" i="12"/>
  <c r="A753" i="12"/>
  <c r="AB753" i="12" s="1"/>
  <c r="B752" i="12"/>
  <c r="A752" i="12"/>
  <c r="AB752" i="12" s="1"/>
  <c r="B728" i="12"/>
  <c r="A728" i="12"/>
  <c r="AB728" i="12" s="1"/>
  <c r="B727" i="12"/>
  <c r="A727" i="12"/>
  <c r="AB727" i="12" s="1"/>
  <c r="B726" i="12"/>
  <c r="A726" i="12"/>
  <c r="AB726" i="12" s="1"/>
  <c r="B725" i="12"/>
  <c r="A725" i="12"/>
  <c r="AB725" i="12" s="1"/>
  <c r="B724" i="12"/>
  <c r="A724" i="12"/>
  <c r="AB724" i="12" s="1"/>
  <c r="B723" i="12"/>
  <c r="A723" i="12"/>
  <c r="AB723" i="12" s="1"/>
  <c r="B722" i="12"/>
  <c r="A722" i="12"/>
  <c r="AB722" i="12" s="1"/>
  <c r="B751" i="12"/>
  <c r="A751" i="12"/>
  <c r="AB751" i="12" s="1"/>
  <c r="B721" i="12"/>
  <c r="A721" i="12"/>
  <c r="AB721" i="12" s="1"/>
  <c r="B720" i="12"/>
  <c r="A720" i="12"/>
  <c r="AB720" i="12" s="1"/>
  <c r="B750" i="12"/>
  <c r="A750" i="12"/>
  <c r="AB750" i="12" s="1"/>
  <c r="B719" i="12"/>
  <c r="A719" i="12"/>
  <c r="AB719" i="12" s="1"/>
  <c r="B749" i="12"/>
  <c r="A749" i="12"/>
  <c r="AB749" i="12" s="1"/>
  <c r="B697" i="12"/>
  <c r="A697" i="12"/>
  <c r="AB697" i="12" s="1"/>
  <c r="B696" i="12"/>
  <c r="A696" i="12"/>
  <c r="AB696" i="12" s="1"/>
  <c r="B695" i="12"/>
  <c r="A695" i="12"/>
  <c r="AB695" i="12" s="1"/>
  <c r="B694" i="12"/>
  <c r="A694" i="12"/>
  <c r="AB694" i="12" s="1"/>
  <c r="B693" i="12"/>
  <c r="A693" i="12"/>
  <c r="AB693" i="12" s="1"/>
  <c r="B714" i="12"/>
  <c r="A714" i="12"/>
  <c r="AB714" i="12" s="1"/>
  <c r="B692" i="12"/>
  <c r="A692" i="12"/>
  <c r="AB692" i="12" s="1"/>
  <c r="B691" i="12"/>
  <c r="A691" i="12"/>
  <c r="AB691" i="12" s="1"/>
  <c r="B690" i="12"/>
  <c r="A690" i="12"/>
  <c r="AB690" i="12" s="1"/>
  <c r="B718" i="12"/>
  <c r="A718" i="12"/>
  <c r="AB718" i="12" s="1"/>
  <c r="B689" i="12"/>
  <c r="A689" i="12"/>
  <c r="AB689" i="12" s="1"/>
  <c r="B713" i="12"/>
  <c r="A713" i="12"/>
  <c r="AB713" i="12" s="1"/>
  <c r="B688" i="12"/>
  <c r="A688" i="12"/>
  <c r="AB688" i="12" s="1"/>
  <c r="B687" i="12"/>
  <c r="A687" i="12"/>
  <c r="AB687" i="12" s="1"/>
  <c r="B712" i="12"/>
  <c r="A712" i="12"/>
  <c r="AB712" i="12" s="1"/>
  <c r="B711" i="12"/>
  <c r="A711" i="12"/>
  <c r="AB711" i="12" s="1"/>
  <c r="B710" i="12"/>
  <c r="A710" i="12"/>
  <c r="AB710" i="12" s="1"/>
  <c r="B686" i="12"/>
  <c r="A686" i="12"/>
  <c r="AB686" i="12" s="1"/>
  <c r="B685" i="12"/>
  <c r="A685" i="12"/>
  <c r="AB685" i="12" s="1"/>
  <c r="B717" i="12"/>
  <c r="A717" i="12"/>
  <c r="AB717" i="12" s="1"/>
  <c r="B709" i="12"/>
  <c r="A709" i="12"/>
  <c r="AB709" i="12" s="1"/>
  <c r="B684" i="12"/>
  <c r="A684" i="12"/>
  <c r="AB684" i="12" s="1"/>
  <c r="B708" i="12"/>
  <c r="A708" i="12"/>
  <c r="AB708" i="12" s="1"/>
  <c r="B683" i="12"/>
  <c r="A683" i="12"/>
  <c r="AB683" i="12" s="1"/>
  <c r="B682" i="12"/>
  <c r="A682" i="12"/>
  <c r="AB682" i="12" s="1"/>
  <c r="B707" i="12"/>
  <c r="A707" i="12"/>
  <c r="AB707" i="12" s="1"/>
  <c r="B681" i="12"/>
  <c r="A681" i="12"/>
  <c r="AB681" i="12" s="1"/>
  <c r="B706" i="12"/>
  <c r="A706" i="12"/>
  <c r="AB706" i="12" s="1"/>
  <c r="B716" i="12"/>
  <c r="A716" i="12"/>
  <c r="AB716" i="12" s="1"/>
  <c r="B680" i="12"/>
  <c r="A680" i="12"/>
  <c r="AB680" i="12" s="1"/>
  <c r="B679" i="12"/>
  <c r="A679" i="12"/>
  <c r="AB679" i="12" s="1"/>
  <c r="B705" i="12"/>
  <c r="A705" i="12"/>
  <c r="AB705" i="12" s="1"/>
  <c r="B678" i="12"/>
  <c r="A678" i="12"/>
  <c r="AB678" i="12" s="1"/>
  <c r="B704" i="12"/>
  <c r="A704" i="12"/>
  <c r="AB704" i="12" s="1"/>
  <c r="B703" i="12"/>
  <c r="A703" i="12"/>
  <c r="AB703" i="12" s="1"/>
  <c r="B715" i="12"/>
  <c r="A715" i="12"/>
  <c r="AB715" i="12" s="1"/>
  <c r="B677" i="12"/>
  <c r="A677" i="12"/>
  <c r="AB677" i="12" s="1"/>
  <c r="B676" i="12"/>
  <c r="A676" i="12"/>
  <c r="AB676" i="12" s="1"/>
  <c r="B702" i="12"/>
  <c r="A702" i="12"/>
  <c r="AB702" i="12" s="1"/>
  <c r="B674" i="12"/>
  <c r="A674" i="12"/>
  <c r="AB674" i="12" s="1"/>
  <c r="B639" i="12"/>
  <c r="A639" i="12"/>
  <c r="AB639" i="12" s="1"/>
  <c r="B638" i="12"/>
  <c r="A638" i="12"/>
  <c r="AB638" i="12" s="1"/>
  <c r="B637" i="12"/>
  <c r="A637" i="12"/>
  <c r="AB637" i="12" s="1"/>
  <c r="B636" i="12"/>
  <c r="A636" i="12"/>
  <c r="AB636" i="12" s="1"/>
  <c r="B635" i="12"/>
  <c r="A635" i="12"/>
  <c r="AB635" i="12" s="1"/>
  <c r="B634" i="12"/>
  <c r="A634" i="12"/>
  <c r="AB634" i="12" s="1"/>
  <c r="B673" i="12"/>
  <c r="A673" i="12"/>
  <c r="AB673" i="12" s="1"/>
  <c r="B633" i="12"/>
  <c r="A633" i="12"/>
  <c r="AB633" i="12" s="1"/>
  <c r="B672" i="12"/>
  <c r="A672" i="12"/>
  <c r="AB672" i="12" s="1"/>
  <c r="B632" i="12"/>
  <c r="A632" i="12"/>
  <c r="AB632" i="12" s="1"/>
  <c r="B671" i="12"/>
  <c r="A671" i="12"/>
  <c r="AB671" i="12" s="1"/>
  <c r="B631" i="12"/>
  <c r="A631" i="12"/>
  <c r="AB631" i="12" s="1"/>
  <c r="B630" i="12"/>
  <c r="A630" i="12"/>
  <c r="AB630" i="12" s="1"/>
  <c r="B670" i="12"/>
  <c r="A670" i="12"/>
  <c r="AB670" i="12" s="1"/>
  <c r="B669" i="12"/>
  <c r="A669" i="12"/>
  <c r="AB669" i="12" s="1"/>
  <c r="B668" i="12"/>
  <c r="A668" i="12"/>
  <c r="AB668" i="12" s="1"/>
  <c r="B667" i="12"/>
  <c r="A667" i="12"/>
  <c r="AB667" i="12" s="1"/>
  <c r="B666" i="12"/>
  <c r="A666" i="12"/>
  <c r="AB666" i="12" s="1"/>
  <c r="B629" i="12"/>
  <c r="A629" i="12"/>
  <c r="AB629" i="12" s="1"/>
  <c r="B665" i="12"/>
  <c r="A665" i="12"/>
  <c r="AB665" i="12" s="1"/>
  <c r="B628" i="12"/>
  <c r="A628" i="12"/>
  <c r="AB628" i="12" s="1"/>
  <c r="B627" i="12"/>
  <c r="A627" i="12"/>
  <c r="AB627" i="12" s="1"/>
  <c r="B664" i="12"/>
  <c r="A664" i="12"/>
  <c r="AB664" i="12" s="1"/>
  <c r="B626" i="12"/>
  <c r="A626" i="12"/>
  <c r="AB626" i="12" s="1"/>
  <c r="B663" i="12"/>
  <c r="A663" i="12"/>
  <c r="AB663" i="12" s="1"/>
  <c r="B625" i="12"/>
  <c r="A625" i="12"/>
  <c r="AB625" i="12" s="1"/>
  <c r="B662" i="12"/>
  <c r="A662" i="12"/>
  <c r="AB662" i="12" s="1"/>
  <c r="B624" i="12"/>
  <c r="A624" i="12"/>
  <c r="AB624" i="12" s="1"/>
  <c r="B701" i="12"/>
  <c r="A701" i="12"/>
  <c r="AB701" i="12" s="1"/>
  <c r="B661" i="12"/>
  <c r="A661" i="12"/>
  <c r="AB661" i="12" s="1"/>
  <c r="B623" i="12"/>
  <c r="A623" i="12"/>
  <c r="AB623" i="12" s="1"/>
  <c r="B700" i="12"/>
  <c r="A700" i="12"/>
  <c r="AB700" i="12" s="1"/>
  <c r="B622" i="12"/>
  <c r="A622" i="12"/>
  <c r="AB622" i="12" s="1"/>
  <c r="B621" i="12"/>
  <c r="A621" i="12"/>
  <c r="AB621" i="12" s="1"/>
  <c r="B660" i="12"/>
  <c r="A660" i="12"/>
  <c r="AB660" i="12" s="1"/>
  <c r="B659" i="12"/>
  <c r="A659" i="12"/>
  <c r="AB659" i="12" s="1"/>
  <c r="B620" i="12"/>
  <c r="A620" i="12"/>
  <c r="AB620" i="12" s="1"/>
  <c r="B658" i="12"/>
  <c r="A658" i="12"/>
  <c r="AB658" i="12" s="1"/>
  <c r="B619" i="12"/>
  <c r="A619" i="12"/>
  <c r="AB619" i="12" s="1"/>
  <c r="B657" i="12"/>
  <c r="A657" i="12"/>
  <c r="AB657" i="12" s="1"/>
  <c r="B656" i="12"/>
  <c r="A656" i="12"/>
  <c r="AB656" i="12" s="1"/>
  <c r="B655" i="12"/>
  <c r="A655" i="12"/>
  <c r="AB655" i="12" s="1"/>
  <c r="B654" i="12"/>
  <c r="A654" i="12"/>
  <c r="AB654" i="12" s="1"/>
  <c r="B653" i="12"/>
  <c r="A653" i="12"/>
  <c r="AB653" i="12" s="1"/>
  <c r="B618" i="12"/>
  <c r="A618" i="12"/>
  <c r="AB618" i="12" s="1"/>
  <c r="B617" i="12"/>
  <c r="A617" i="12"/>
  <c r="AB617" i="12" s="1"/>
  <c r="B652" i="12"/>
  <c r="A652" i="12"/>
  <c r="AB652" i="12" s="1"/>
  <c r="B651" i="12"/>
  <c r="A651" i="12"/>
  <c r="AB651" i="12" s="1"/>
  <c r="B650" i="12"/>
  <c r="A650" i="12"/>
  <c r="AB650" i="12" s="1"/>
  <c r="B649" i="12"/>
  <c r="A649" i="12"/>
  <c r="AB649" i="12" s="1"/>
  <c r="B648" i="12"/>
  <c r="A648" i="12"/>
  <c r="AB648" i="12" s="1"/>
  <c r="B616" i="12"/>
  <c r="A616" i="12"/>
  <c r="AB616" i="12" s="1"/>
  <c r="B675" i="12"/>
  <c r="A675" i="12"/>
  <c r="AB675" i="12" s="1"/>
  <c r="B615" i="12"/>
  <c r="A615" i="12"/>
  <c r="AB615" i="12" s="1"/>
  <c r="B614" i="12"/>
  <c r="A614" i="12"/>
  <c r="AB614" i="12" s="1"/>
  <c r="B647" i="12"/>
  <c r="A647" i="12"/>
  <c r="AB647" i="12" s="1"/>
  <c r="B646" i="12"/>
  <c r="A646" i="12"/>
  <c r="AB646" i="12" s="1"/>
  <c r="B613" i="12"/>
  <c r="A613" i="12"/>
  <c r="AB613" i="12" s="1"/>
  <c r="B645" i="12"/>
  <c r="A645" i="12"/>
  <c r="AB645" i="12" s="1"/>
  <c r="B612" i="12"/>
  <c r="A612" i="12"/>
  <c r="AB612" i="12" s="1"/>
  <c r="B611" i="12"/>
  <c r="A611" i="12"/>
  <c r="AB611" i="12" s="1"/>
  <c r="B610" i="12"/>
  <c r="A610" i="12"/>
  <c r="AB610" i="12" s="1"/>
  <c r="B609" i="12"/>
  <c r="A609" i="12"/>
  <c r="AB609" i="12" s="1"/>
  <c r="B608" i="12"/>
  <c r="A608" i="12"/>
  <c r="AB608" i="12" s="1"/>
  <c r="B699" i="12"/>
  <c r="A699" i="12"/>
  <c r="AB699" i="12" s="1"/>
  <c r="B698" i="12"/>
  <c r="A698" i="12"/>
  <c r="AB698" i="12" s="1"/>
  <c r="B607" i="12"/>
  <c r="A607" i="12"/>
  <c r="AB607" i="12" s="1"/>
  <c r="B606" i="12"/>
  <c r="A606" i="12"/>
  <c r="AB606" i="12" s="1"/>
  <c r="B644" i="12"/>
  <c r="A644" i="12"/>
  <c r="AB644" i="12" s="1"/>
  <c r="B605" i="12"/>
  <c r="A605" i="12"/>
  <c r="AB605" i="12" s="1"/>
  <c r="B601" i="12"/>
  <c r="A601" i="12"/>
  <c r="AB601" i="12" s="1"/>
  <c r="B600" i="12"/>
  <c r="A600" i="12"/>
  <c r="AB600" i="12" s="1"/>
  <c r="B553" i="12"/>
  <c r="A553" i="12"/>
  <c r="AB553" i="12" s="1"/>
  <c r="B599" i="12"/>
  <c r="A599" i="12"/>
  <c r="AB599" i="12" s="1"/>
  <c r="B643" i="12"/>
  <c r="A643" i="12"/>
  <c r="AB643" i="12" s="1"/>
  <c r="B642" i="12"/>
  <c r="A642" i="12"/>
  <c r="AB642" i="12" s="1"/>
  <c r="B598" i="12"/>
  <c r="A598" i="12"/>
  <c r="AB598" i="12" s="1"/>
  <c r="B597" i="12"/>
  <c r="A597" i="12"/>
  <c r="AB597" i="12" s="1"/>
  <c r="B596" i="12"/>
  <c r="A596" i="12"/>
  <c r="AB596" i="12" s="1"/>
  <c r="B552" i="12"/>
  <c r="A552" i="12"/>
  <c r="AB552" i="12" s="1"/>
  <c r="B641" i="12"/>
  <c r="A641" i="12"/>
  <c r="AB641" i="12" s="1"/>
  <c r="B595" i="12"/>
  <c r="A595" i="12"/>
  <c r="AB595" i="12" s="1"/>
  <c r="B551" i="12"/>
  <c r="A551" i="12"/>
  <c r="AB551" i="12" s="1"/>
  <c r="B550" i="12"/>
  <c r="A550" i="12"/>
  <c r="AB550" i="12" s="1"/>
  <c r="B594" i="12"/>
  <c r="A594" i="12"/>
  <c r="AB594" i="12" s="1"/>
  <c r="B549" i="12"/>
  <c r="A549" i="12"/>
  <c r="AB549" i="12" s="1"/>
  <c r="B593" i="12"/>
  <c r="A593" i="12"/>
  <c r="AB593" i="12" s="1"/>
  <c r="B592" i="12"/>
  <c r="A592" i="12"/>
  <c r="AB592" i="12" s="1"/>
  <c r="B591" i="12"/>
  <c r="A591" i="12"/>
  <c r="AB591" i="12" s="1"/>
  <c r="B548" i="12"/>
  <c r="A548" i="12"/>
  <c r="AB548" i="12" s="1"/>
  <c r="B590" i="12"/>
  <c r="A590" i="12"/>
  <c r="AB590" i="12" s="1"/>
  <c r="B589" i="12"/>
  <c r="A589" i="12"/>
  <c r="AB589" i="12" s="1"/>
  <c r="B547" i="12"/>
  <c r="A547" i="12"/>
  <c r="AB547" i="12" s="1"/>
  <c r="B588" i="12"/>
  <c r="A588" i="12"/>
  <c r="AB588" i="12" s="1"/>
  <c r="B587" i="12"/>
  <c r="A587" i="12"/>
  <c r="AB587" i="12" s="1"/>
  <c r="B586" i="12"/>
  <c r="A586" i="12"/>
  <c r="AB586" i="12" s="1"/>
  <c r="B585" i="12"/>
  <c r="A585" i="12"/>
  <c r="AB585" i="12" s="1"/>
  <c r="B584" i="12"/>
  <c r="A584" i="12"/>
  <c r="AB584" i="12" s="1"/>
  <c r="B583" i="12"/>
  <c r="A583" i="12"/>
  <c r="AB583" i="12" s="1"/>
  <c r="B546" i="12"/>
  <c r="A546" i="12"/>
  <c r="AB546" i="12" s="1"/>
  <c r="B545" i="12"/>
  <c r="A545" i="12"/>
  <c r="AB545" i="12" s="1"/>
  <c r="B582" i="12"/>
  <c r="A582" i="12"/>
  <c r="AB582" i="12" s="1"/>
  <c r="B581" i="12"/>
  <c r="A581" i="12"/>
  <c r="AB581" i="12" s="1"/>
  <c r="B580" i="12"/>
  <c r="A580" i="12"/>
  <c r="AB580" i="12" s="1"/>
  <c r="B579" i="12"/>
  <c r="A579" i="12"/>
  <c r="AB579" i="12" s="1"/>
  <c r="B578" i="12"/>
  <c r="A578" i="12"/>
  <c r="AB578" i="12" s="1"/>
  <c r="B577" i="12"/>
  <c r="A577" i="12"/>
  <c r="AB577" i="12" s="1"/>
  <c r="B544" i="12"/>
  <c r="A544" i="12"/>
  <c r="AB544" i="12" s="1"/>
  <c r="B576" i="12"/>
  <c r="A576" i="12"/>
  <c r="AB576" i="12" s="1"/>
  <c r="B575" i="12"/>
  <c r="A575" i="12"/>
  <c r="AB575" i="12" s="1"/>
  <c r="B543" i="12"/>
  <c r="A543" i="12"/>
  <c r="AB543" i="12" s="1"/>
  <c r="B542" i="12"/>
  <c r="A542" i="12"/>
  <c r="AB542" i="12" s="1"/>
  <c r="B574" i="12"/>
  <c r="A574" i="12"/>
  <c r="AB574" i="12" s="1"/>
  <c r="B573" i="12"/>
  <c r="A573" i="12"/>
  <c r="AB573" i="12" s="1"/>
  <c r="B572" i="12"/>
  <c r="A572" i="12"/>
  <c r="AB572" i="12" s="1"/>
  <c r="B604" i="12"/>
  <c r="A604" i="12"/>
  <c r="AB604" i="12" s="1"/>
  <c r="B640" i="12"/>
  <c r="A640" i="12"/>
  <c r="AB640" i="12" s="1"/>
  <c r="B571" i="12"/>
  <c r="A571" i="12"/>
  <c r="AB571" i="12" s="1"/>
  <c r="B541" i="12"/>
  <c r="A541" i="12"/>
  <c r="AB541" i="12" s="1"/>
  <c r="B540" i="12"/>
  <c r="A540" i="12"/>
  <c r="AB540" i="12" s="1"/>
  <c r="B570" i="12"/>
  <c r="A570" i="12"/>
  <c r="AB570" i="12" s="1"/>
  <c r="B569" i="12"/>
  <c r="A569" i="12"/>
  <c r="AB569" i="12" s="1"/>
  <c r="B603" i="12"/>
  <c r="A603" i="12"/>
  <c r="AB603" i="12" s="1"/>
  <c r="B539" i="12"/>
  <c r="A539" i="12"/>
  <c r="AB539" i="12" s="1"/>
  <c r="B568" i="12"/>
  <c r="A568" i="12"/>
  <c r="AB568" i="12" s="1"/>
  <c r="B567" i="12"/>
  <c r="A567" i="12"/>
  <c r="AB567" i="12" s="1"/>
  <c r="B538" i="12"/>
  <c r="A538" i="12"/>
  <c r="AB538" i="12" s="1"/>
  <c r="B537" i="12"/>
  <c r="A537" i="12"/>
  <c r="AB537" i="12" s="1"/>
  <c r="B536" i="12"/>
  <c r="A536" i="12"/>
  <c r="AB536" i="12" s="1"/>
  <c r="B535" i="12"/>
  <c r="A535" i="12"/>
  <c r="AB535" i="12" s="1"/>
  <c r="B566" i="12"/>
  <c r="A566" i="12"/>
  <c r="AB566" i="12" s="1"/>
  <c r="B565" i="12"/>
  <c r="A565" i="12"/>
  <c r="AB565" i="12" s="1"/>
  <c r="B564" i="12"/>
  <c r="A564" i="12"/>
  <c r="AB564" i="12" s="1"/>
  <c r="B534" i="12"/>
  <c r="A534" i="12"/>
  <c r="AB534" i="12" s="1"/>
  <c r="B563" i="12"/>
  <c r="A563" i="12"/>
  <c r="AB563" i="12" s="1"/>
  <c r="B562" i="12"/>
  <c r="A562" i="12"/>
  <c r="AB562" i="12" s="1"/>
  <c r="B561" i="12"/>
  <c r="A561" i="12"/>
  <c r="AB561" i="12" s="1"/>
  <c r="B533" i="12"/>
  <c r="A533" i="12"/>
  <c r="AB533" i="12" s="1"/>
  <c r="B560" i="12"/>
  <c r="A560" i="12"/>
  <c r="AB560" i="12" s="1"/>
  <c r="B532" i="12"/>
  <c r="A532" i="12"/>
  <c r="AB532" i="12" s="1"/>
  <c r="B531" i="12"/>
  <c r="A531" i="12"/>
  <c r="AB531" i="12" s="1"/>
  <c r="B602" i="12"/>
  <c r="A602" i="12"/>
  <c r="AB602" i="12" s="1"/>
  <c r="B461" i="12"/>
  <c r="A461" i="12"/>
  <c r="AB461" i="12" s="1"/>
  <c r="B460" i="12"/>
  <c r="A460" i="12"/>
  <c r="AB460" i="12" s="1"/>
  <c r="B559" i="12"/>
  <c r="A559" i="12"/>
  <c r="AB559" i="12" s="1"/>
  <c r="B528" i="12"/>
  <c r="A528" i="12"/>
  <c r="AB528" i="12" s="1"/>
  <c r="B459" i="12"/>
  <c r="A459" i="12"/>
  <c r="AB459" i="12" s="1"/>
  <c r="B527" i="12"/>
  <c r="A527" i="12"/>
  <c r="AB527" i="12" s="1"/>
  <c r="B526" i="12"/>
  <c r="A526" i="12"/>
  <c r="AB526" i="12" s="1"/>
  <c r="B458" i="12"/>
  <c r="A458" i="12"/>
  <c r="AB458" i="12" s="1"/>
  <c r="B457" i="12"/>
  <c r="A457" i="12"/>
  <c r="AB457" i="12" s="1"/>
  <c r="B525" i="12"/>
  <c r="A525" i="12"/>
  <c r="AB525" i="12" s="1"/>
  <c r="B524" i="12"/>
  <c r="A524" i="12"/>
  <c r="AB524" i="12" s="1"/>
  <c r="B558" i="12"/>
  <c r="A558" i="12"/>
  <c r="AB558" i="12" s="1"/>
  <c r="B523" i="12"/>
  <c r="A523" i="12"/>
  <c r="AB523" i="12" s="1"/>
  <c r="B557" i="12"/>
  <c r="A557" i="12"/>
  <c r="AB557" i="12" s="1"/>
  <c r="B522" i="12"/>
  <c r="A522" i="12"/>
  <c r="AB522" i="12" s="1"/>
  <c r="B456" i="12"/>
  <c r="A456" i="12"/>
  <c r="AB456" i="12" s="1"/>
  <c r="B556" i="12"/>
  <c r="A556" i="12"/>
  <c r="AB556" i="12" s="1"/>
  <c r="B521" i="12"/>
  <c r="A521" i="12"/>
  <c r="AB521" i="12" s="1"/>
  <c r="B520" i="12"/>
  <c r="A520" i="12"/>
  <c r="AB520" i="12" s="1"/>
  <c r="B519" i="12"/>
  <c r="A519" i="12"/>
  <c r="AB519" i="12" s="1"/>
  <c r="B455" i="12"/>
  <c r="A455" i="12"/>
  <c r="AB455" i="12" s="1"/>
  <c r="B518" i="12"/>
  <c r="A518" i="12"/>
  <c r="AB518" i="12" s="1"/>
  <c r="B530" i="12"/>
  <c r="A530" i="12"/>
  <c r="AB530" i="12" s="1"/>
  <c r="B517" i="12"/>
  <c r="A517" i="12"/>
  <c r="AB517" i="12" s="1"/>
  <c r="B454" i="12"/>
  <c r="A454" i="12"/>
  <c r="AB454" i="12" s="1"/>
  <c r="B516" i="12"/>
  <c r="A516" i="12"/>
  <c r="AB516" i="12" s="1"/>
  <c r="B453" i="12"/>
  <c r="A453" i="12"/>
  <c r="AB453" i="12" s="1"/>
  <c r="B452" i="12"/>
  <c r="A452" i="12"/>
  <c r="AB452" i="12" s="1"/>
  <c r="B515" i="12"/>
  <c r="A515" i="12"/>
  <c r="AB515" i="12" s="1"/>
  <c r="B451" i="12"/>
  <c r="A451" i="12"/>
  <c r="AB451" i="12" s="1"/>
  <c r="B514" i="12"/>
  <c r="A514" i="12"/>
  <c r="AB514" i="12" s="1"/>
  <c r="B513" i="12"/>
  <c r="A513" i="12"/>
  <c r="AB513" i="12" s="1"/>
  <c r="B512" i="12"/>
  <c r="A512" i="12"/>
  <c r="AB512" i="12" s="1"/>
  <c r="B511" i="12"/>
  <c r="A511" i="12"/>
  <c r="AB511" i="12" s="1"/>
  <c r="B450" i="12"/>
  <c r="A450" i="12"/>
  <c r="AB450" i="12" s="1"/>
  <c r="B449" i="12"/>
  <c r="A449" i="12"/>
  <c r="AB449" i="12" s="1"/>
  <c r="B510" i="12"/>
  <c r="A510" i="12"/>
  <c r="AB510" i="12" s="1"/>
  <c r="B509" i="12"/>
  <c r="A509" i="12"/>
  <c r="AB509" i="12" s="1"/>
  <c r="B508" i="12"/>
  <c r="A508" i="12"/>
  <c r="AB508" i="12" s="1"/>
  <c r="B507" i="12"/>
  <c r="A507" i="12"/>
  <c r="AB507" i="12" s="1"/>
  <c r="B506" i="12"/>
  <c r="A506" i="12"/>
  <c r="AB506" i="12" s="1"/>
  <c r="B505" i="12"/>
  <c r="A505" i="12"/>
  <c r="AB505" i="12" s="1"/>
  <c r="B448" i="12"/>
  <c r="A448" i="12"/>
  <c r="AB448" i="12" s="1"/>
  <c r="B504" i="12"/>
  <c r="A504" i="12"/>
  <c r="AB504" i="12" s="1"/>
  <c r="B555" i="12"/>
  <c r="A555" i="12"/>
  <c r="AB555" i="12" s="1"/>
  <c r="B503" i="12"/>
  <c r="A503" i="12"/>
  <c r="AB503" i="12" s="1"/>
  <c r="B554" i="12"/>
  <c r="A554" i="12"/>
  <c r="AB554" i="12" s="1"/>
  <c r="B502" i="12"/>
  <c r="A502" i="12"/>
  <c r="AB502" i="12" s="1"/>
  <c r="B501" i="12"/>
  <c r="A501" i="12"/>
  <c r="AB501" i="12" s="1"/>
  <c r="B500" i="12"/>
  <c r="A500" i="12"/>
  <c r="AB500" i="12" s="1"/>
  <c r="B499" i="12"/>
  <c r="A499" i="12"/>
  <c r="AB499" i="12" s="1"/>
  <c r="B498" i="12"/>
  <c r="A498" i="12"/>
  <c r="AB498" i="12" s="1"/>
  <c r="B497" i="12"/>
  <c r="A497" i="12"/>
  <c r="AB497" i="12" s="1"/>
  <c r="B496" i="12"/>
  <c r="A496" i="12"/>
  <c r="AB496" i="12" s="1"/>
  <c r="B447" i="12"/>
  <c r="A447" i="12"/>
  <c r="AB447" i="12" s="1"/>
  <c r="B495" i="12"/>
  <c r="A495" i="12"/>
  <c r="AB495" i="12" s="1"/>
  <c r="B494" i="12"/>
  <c r="A494" i="12"/>
  <c r="AB494" i="12" s="1"/>
  <c r="A31" i="18"/>
  <c r="AB31" i="18" s="1"/>
  <c r="B522" i="18"/>
  <c r="AC522" i="18" s="1"/>
  <c r="A522" i="18"/>
  <c r="AB522" i="18" s="1"/>
  <c r="B521" i="18"/>
  <c r="AC521" i="18" s="1"/>
  <c r="A521" i="18"/>
  <c r="AB521" i="18" s="1"/>
  <c r="B520" i="18"/>
  <c r="AC520" i="18" s="1"/>
  <c r="A520" i="18"/>
  <c r="AB520" i="18" s="1"/>
  <c r="B519" i="18"/>
  <c r="AC519" i="18" s="1"/>
  <c r="A519" i="18"/>
  <c r="AB519" i="18" s="1"/>
  <c r="B529" i="18"/>
  <c r="AC529" i="18" s="1"/>
  <c r="A529" i="18"/>
  <c r="AB529" i="18" s="1"/>
  <c r="B518" i="18"/>
  <c r="AC518" i="18" s="1"/>
  <c r="A518" i="18"/>
  <c r="AB518" i="18" s="1"/>
  <c r="B517" i="18"/>
  <c r="AC517" i="18" s="1"/>
  <c r="A517" i="18"/>
  <c r="AB517" i="18" s="1"/>
  <c r="B516" i="18"/>
  <c r="AC516" i="18" s="1"/>
  <c r="A516" i="18"/>
  <c r="AB516" i="18" s="1"/>
  <c r="B528" i="18"/>
  <c r="AC528" i="18" s="1"/>
  <c r="A528" i="18"/>
  <c r="AB528" i="18" s="1"/>
  <c r="B515" i="18"/>
  <c r="AC515" i="18" s="1"/>
  <c r="A515" i="18"/>
  <c r="AB515" i="18" s="1"/>
  <c r="B514" i="18"/>
  <c r="AC514" i="18" s="1"/>
  <c r="A514" i="18"/>
  <c r="AB514" i="18" s="1"/>
  <c r="B513" i="18"/>
  <c r="AC513" i="18" s="1"/>
  <c r="A513" i="18"/>
  <c r="AB513" i="18" s="1"/>
  <c r="B512" i="18"/>
  <c r="AC512" i="18" s="1"/>
  <c r="A512" i="18"/>
  <c r="AB512" i="18" s="1"/>
  <c r="B511" i="18"/>
  <c r="AC511" i="18" s="1"/>
  <c r="A511" i="18"/>
  <c r="AB511" i="18" s="1"/>
  <c r="B510" i="18"/>
  <c r="AC510" i="18" s="1"/>
  <c r="A510" i="18"/>
  <c r="AB510" i="18" s="1"/>
  <c r="B509" i="18"/>
  <c r="AC509" i="18" s="1"/>
  <c r="A509" i="18"/>
  <c r="AB509" i="18" s="1"/>
  <c r="B508" i="18"/>
  <c r="AC508" i="18" s="1"/>
  <c r="A508" i="18"/>
  <c r="AB508" i="18" s="1"/>
  <c r="B507" i="18"/>
  <c r="AC507" i="18" s="1"/>
  <c r="A507" i="18"/>
  <c r="AB507" i="18" s="1"/>
  <c r="B506" i="18"/>
  <c r="AC506" i="18" s="1"/>
  <c r="A506" i="18"/>
  <c r="AB506" i="18" s="1"/>
  <c r="B505" i="18"/>
  <c r="AC505" i="18" s="1"/>
  <c r="A505" i="18"/>
  <c r="AB505" i="18" s="1"/>
  <c r="B504" i="18"/>
  <c r="AC504" i="18" s="1"/>
  <c r="A504" i="18"/>
  <c r="AB504" i="18" s="1"/>
  <c r="B503" i="18"/>
  <c r="AC503" i="18" s="1"/>
  <c r="A503" i="18"/>
  <c r="AB503" i="18" s="1"/>
  <c r="B502" i="18"/>
  <c r="AC502" i="18" s="1"/>
  <c r="A502" i="18"/>
  <c r="AB502" i="18" s="1"/>
  <c r="B501" i="18"/>
  <c r="AC501" i="18" s="1"/>
  <c r="A501" i="18"/>
  <c r="AB501" i="18" s="1"/>
  <c r="B494" i="18"/>
  <c r="AC494" i="18" s="1"/>
  <c r="A494" i="18"/>
  <c r="AB494" i="18" s="1"/>
  <c r="B493" i="18"/>
  <c r="AC493" i="18" s="1"/>
  <c r="A493" i="18"/>
  <c r="AB493" i="18" s="1"/>
  <c r="B492" i="18"/>
  <c r="AC492" i="18" s="1"/>
  <c r="A492" i="18"/>
  <c r="AB492" i="18" s="1"/>
  <c r="B491" i="18"/>
  <c r="AC491" i="18" s="1"/>
  <c r="A491" i="18"/>
  <c r="AB491" i="18" s="1"/>
  <c r="B484" i="18"/>
  <c r="AC484" i="18" s="1"/>
  <c r="A484" i="18"/>
  <c r="AB484" i="18" s="1"/>
  <c r="B483" i="18"/>
  <c r="AC483" i="18" s="1"/>
  <c r="A483" i="18"/>
  <c r="AB483" i="18" s="1"/>
  <c r="B489" i="18"/>
  <c r="AC489" i="18" s="1"/>
  <c r="A489" i="18"/>
  <c r="AB489" i="18" s="1"/>
  <c r="B499" i="18"/>
  <c r="AC499" i="18" s="1"/>
  <c r="A499" i="18"/>
  <c r="AB499" i="18" s="1"/>
  <c r="B500" i="18"/>
  <c r="AC500" i="18" s="1"/>
  <c r="A500" i="18"/>
  <c r="AB500" i="18" s="1"/>
  <c r="B482" i="18"/>
  <c r="AC482" i="18" s="1"/>
  <c r="A482" i="18"/>
  <c r="AB482" i="18" s="1"/>
  <c r="B488" i="18"/>
  <c r="AC488" i="18" s="1"/>
  <c r="A488" i="18"/>
  <c r="AB488" i="18" s="1"/>
  <c r="B481" i="18"/>
  <c r="AC481" i="18" s="1"/>
  <c r="A481" i="18"/>
  <c r="AB481" i="18" s="1"/>
  <c r="B480" i="18"/>
  <c r="AC480" i="18" s="1"/>
  <c r="A480" i="18"/>
  <c r="AB480" i="18" s="1"/>
  <c r="B498" i="18"/>
  <c r="AC498" i="18" s="1"/>
  <c r="A498" i="18"/>
  <c r="AB498" i="18" s="1"/>
  <c r="B527" i="18"/>
  <c r="AC527" i="18" s="1"/>
  <c r="A527" i="18"/>
  <c r="AB527" i="18" s="1"/>
  <c r="B479" i="18"/>
  <c r="AC479" i="18" s="1"/>
  <c r="A479" i="18"/>
  <c r="AB479" i="18" s="1"/>
  <c r="B526" i="18"/>
  <c r="AC526" i="18" s="1"/>
  <c r="A526" i="18"/>
  <c r="AB526" i="18" s="1"/>
  <c r="B497" i="18"/>
  <c r="AC497" i="18" s="1"/>
  <c r="A497" i="18"/>
  <c r="AB497" i="18" s="1"/>
  <c r="B496" i="18"/>
  <c r="AC496" i="18" s="1"/>
  <c r="A496" i="18"/>
  <c r="AB496" i="18" s="1"/>
  <c r="B478" i="18"/>
  <c r="AC478" i="18" s="1"/>
  <c r="A478" i="18"/>
  <c r="AB478" i="18" s="1"/>
  <c r="B477" i="18"/>
  <c r="AC477" i="18" s="1"/>
  <c r="A477" i="18"/>
  <c r="AB477" i="18" s="1"/>
  <c r="B525" i="18"/>
  <c r="AC525" i="18" s="1"/>
  <c r="A525" i="18"/>
  <c r="AB525" i="18" s="1"/>
  <c r="B476" i="18"/>
  <c r="AC476" i="18" s="1"/>
  <c r="A476" i="18"/>
  <c r="AB476" i="18" s="1"/>
  <c r="B495" i="18"/>
  <c r="AC495" i="18" s="1"/>
  <c r="A495" i="18"/>
  <c r="AB495" i="18" s="1"/>
  <c r="AA47" i="15" l="1"/>
  <c r="AA175" i="15"/>
  <c r="AA217" i="15"/>
  <c r="AA56" i="13"/>
  <c r="AA203" i="13"/>
  <c r="AA272" i="13"/>
  <c r="AA670" i="13"/>
  <c r="AA748" i="13"/>
  <c r="AA785" i="13"/>
  <c r="AA117" i="13"/>
  <c r="AA574" i="13"/>
  <c r="AA356" i="13"/>
  <c r="AA2" i="13"/>
  <c r="AA602" i="12"/>
  <c r="AA715" i="12"/>
  <c r="AA675" i="12"/>
  <c r="AC446" i="15"/>
  <c r="AC420" i="15"/>
  <c r="AC424" i="15"/>
  <c r="AA83" i="15"/>
  <c r="AA134" i="15"/>
  <c r="AC416" i="15"/>
  <c r="AC418" i="15"/>
  <c r="AC426" i="15"/>
  <c r="AA2" i="15"/>
  <c r="AA297" i="15"/>
  <c r="AA262" i="15"/>
  <c r="AA342" i="15"/>
  <c r="AA415" i="15"/>
  <c r="AC417" i="15"/>
  <c r="AC425" i="15"/>
  <c r="AC427" i="15"/>
  <c r="AC429" i="15"/>
  <c r="AC431" i="15"/>
  <c r="AC433" i="15"/>
  <c r="AC450" i="15"/>
  <c r="AC436" i="15"/>
  <c r="AC437" i="15"/>
  <c r="AC439" i="15"/>
  <c r="AC452" i="15"/>
  <c r="AC442" i="15"/>
  <c r="AC444" i="15"/>
  <c r="AC419" i="15"/>
  <c r="AC447" i="15"/>
  <c r="AC423" i="15"/>
  <c r="AC421" i="15"/>
  <c r="AC428" i="15"/>
  <c r="AC432" i="15"/>
  <c r="AC434" i="15"/>
  <c r="AC435" i="15"/>
  <c r="AC451" i="15"/>
  <c r="AC440" i="15"/>
  <c r="AC441" i="15"/>
  <c r="AC443" i="15"/>
  <c r="AC422" i="15"/>
  <c r="AC430" i="15"/>
  <c r="AC448" i="15"/>
  <c r="AC438" i="15"/>
  <c r="AC689" i="13"/>
  <c r="AC694" i="13"/>
  <c r="AC750" i="13"/>
  <c r="AC777" i="13"/>
  <c r="AC757" i="13"/>
  <c r="AC765" i="13"/>
  <c r="AC739" i="13"/>
  <c r="AC695" i="13"/>
  <c r="AC746" i="13"/>
  <c r="AC700" i="13"/>
  <c r="AC759" i="13"/>
  <c r="AC761" i="13"/>
  <c r="AC763" i="13"/>
  <c r="AC552" i="13"/>
  <c r="AC558" i="13"/>
  <c r="AC559" i="13"/>
  <c r="AC615" i="13"/>
  <c r="AC561" i="13"/>
  <c r="AC518" i="13"/>
  <c r="AC573" i="13"/>
  <c r="AC520" i="13"/>
  <c r="AC578" i="13"/>
  <c r="AC582" i="13"/>
  <c r="AC586" i="13"/>
  <c r="AC588" i="13"/>
  <c r="AC589" i="13"/>
  <c r="AC591" i="13"/>
  <c r="AC604" i="13"/>
  <c r="AC605" i="13"/>
  <c r="AC642" i="13"/>
  <c r="AC654" i="13"/>
  <c r="AC656" i="13"/>
  <c r="AC658" i="13"/>
  <c r="AC664" i="13"/>
  <c r="AC666" i="13"/>
  <c r="AC616" i="13"/>
  <c r="AC519" i="13"/>
  <c r="AC672" i="13"/>
  <c r="AC646" i="13"/>
  <c r="AC508" i="13"/>
  <c r="AC569" i="13"/>
  <c r="AC513" i="13"/>
  <c r="AC515" i="13"/>
  <c r="AC517" i="13"/>
  <c r="AC595" i="13"/>
  <c r="AC632" i="13"/>
  <c r="AC635" i="13"/>
  <c r="AC733" i="13"/>
  <c r="AC703" i="13"/>
  <c r="AC556" i="13"/>
  <c r="AC560" i="13"/>
  <c r="AC503" i="13"/>
  <c r="AC576" i="13"/>
  <c r="AC564" i="13"/>
  <c r="AC572" i="13"/>
  <c r="AC514" i="13"/>
  <c r="AC524" i="13"/>
  <c r="AC525" i="13"/>
  <c r="AC619" i="13"/>
  <c r="AC620" i="13"/>
  <c r="AC587" i="13"/>
  <c r="AC622" i="13"/>
  <c r="AC593" i="13"/>
  <c r="AC671" i="13"/>
  <c r="AC626" i="13"/>
  <c r="AC597" i="13"/>
  <c r="AC629" i="13"/>
  <c r="AC630" i="13"/>
  <c r="AC634" i="13"/>
  <c r="AC603" i="13"/>
  <c r="AC653" i="13"/>
  <c r="AC673" i="13"/>
  <c r="AC608" i="13"/>
  <c r="AC610" i="13"/>
  <c r="AC665" i="13"/>
  <c r="AC612" i="13"/>
  <c r="AC668" i="13"/>
  <c r="AC707" i="13"/>
  <c r="AC676" i="13"/>
  <c r="AC711" i="13"/>
  <c r="AC714" i="13"/>
  <c r="AC680" i="13"/>
  <c r="AC685" i="13"/>
  <c r="AC718" i="13"/>
  <c r="AC721" i="13"/>
  <c r="AC722" i="13"/>
  <c r="AC782" i="13"/>
  <c r="AC823" i="13"/>
  <c r="AC787" i="13"/>
  <c r="AC788" i="13"/>
  <c r="AC793" i="13"/>
  <c r="AC794" i="13"/>
  <c r="AC798" i="13"/>
  <c r="AC800" i="13"/>
  <c r="AC806" i="13"/>
  <c r="AC808" i="13"/>
  <c r="AC814" i="13"/>
  <c r="AC816" i="13"/>
  <c r="AC500" i="13"/>
  <c r="AC511" i="13"/>
  <c r="AC618" i="13"/>
  <c r="AC621" i="13"/>
  <c r="AC628" i="13"/>
  <c r="AC677" i="13"/>
  <c r="AC679" i="13"/>
  <c r="AC682" i="13"/>
  <c r="AC742" i="13"/>
  <c r="AC744" i="13"/>
  <c r="AC797" i="13"/>
  <c r="AC805" i="13"/>
  <c r="AC811" i="13"/>
  <c r="AC813" i="13"/>
  <c r="AC555" i="13"/>
  <c r="AC563" i="13"/>
  <c r="AC512" i="13"/>
  <c r="AC522" i="13"/>
  <c r="AC584" i="13"/>
  <c r="AC592" i="13"/>
  <c r="AC623" i="13"/>
  <c r="AC624" i="13"/>
  <c r="AC600" i="13"/>
  <c r="AC631" i="13"/>
  <c r="AC637" i="13"/>
  <c r="AC649" i="13"/>
  <c r="AC659" i="13"/>
  <c r="AC660" i="13"/>
  <c r="AC674" i="13"/>
  <c r="AC678" i="13"/>
  <c r="AC691" i="13"/>
  <c r="AC692" i="13"/>
  <c r="AC741" i="13"/>
  <c r="AC776" i="13"/>
  <c r="AC779" i="13"/>
  <c r="AC762" i="13"/>
  <c r="AC772" i="13"/>
  <c r="AC799" i="13"/>
  <c r="AC801" i="13"/>
  <c r="AC803" i="13"/>
  <c r="AC827" i="13"/>
  <c r="AC596" i="13"/>
  <c r="AC598" i="13"/>
  <c r="AC601" i="13"/>
  <c r="AC606" i="13"/>
  <c r="AC647" i="13"/>
  <c r="AC607" i="13"/>
  <c r="AC613" i="13"/>
  <c r="AC669" i="13"/>
  <c r="AC712" i="13"/>
  <c r="AC686" i="13"/>
  <c r="AC731" i="13"/>
  <c r="AC745" i="13"/>
  <c r="AC774" i="13"/>
  <c r="AC751" i="13"/>
  <c r="AC698" i="13"/>
  <c r="AC758" i="13"/>
  <c r="AC760" i="13"/>
  <c r="AC783" i="13"/>
  <c r="AC769" i="13"/>
  <c r="AC826" i="13"/>
  <c r="AC795" i="13"/>
  <c r="AC807" i="13"/>
  <c r="AC809" i="13"/>
  <c r="AC506" i="13"/>
  <c r="AC507" i="13"/>
  <c r="AC510" i="13"/>
  <c r="AC579" i="13"/>
  <c r="AC580" i="13"/>
  <c r="AC702" i="13"/>
  <c r="AC551" i="13"/>
  <c r="AC501" i="13"/>
  <c r="AC502" i="13"/>
  <c r="AC504" i="13"/>
  <c r="AC505" i="13"/>
  <c r="AC565" i="13"/>
  <c r="AC509" i="13"/>
  <c r="AC570" i="13"/>
  <c r="AC571" i="13"/>
  <c r="AC516" i="13"/>
  <c r="AC577" i="13"/>
  <c r="AC521" i="13"/>
  <c r="AC523" i="13"/>
  <c r="AC581" i="13"/>
  <c r="AC583" i="13"/>
  <c r="AC585" i="13"/>
  <c r="AC590" i="13"/>
  <c r="AC670" i="13"/>
  <c r="AC594" i="13"/>
  <c r="AC627" i="13"/>
  <c r="AC599" i="13"/>
  <c r="AC602" i="13"/>
  <c r="AC704" i="13"/>
  <c r="AC638" i="13"/>
  <c r="AC648" i="13"/>
  <c r="AC655" i="13"/>
  <c r="AC657" i="13"/>
  <c r="AC661" i="13"/>
  <c r="AC609" i="13"/>
  <c r="AC611" i="13"/>
  <c r="AC667" i="13"/>
  <c r="AC675" i="13"/>
  <c r="AC748" i="13"/>
  <c r="AC681" i="13"/>
  <c r="AC683" i="13"/>
  <c r="AC749" i="13"/>
  <c r="AC724" i="13"/>
  <c r="AC687" i="13"/>
  <c r="AC688" i="13"/>
  <c r="AC693" i="13"/>
  <c r="AC743" i="13"/>
  <c r="AC697" i="13"/>
  <c r="AC699" i="13"/>
  <c r="AC747" i="13"/>
  <c r="AC755" i="13"/>
  <c r="AC756" i="13"/>
  <c r="AC780" i="13"/>
  <c r="AC767" i="13"/>
  <c r="AC786" i="13"/>
  <c r="AC770" i="13"/>
  <c r="AC784" i="13"/>
  <c r="AC790" i="13"/>
  <c r="AC792" i="13"/>
  <c r="AC796" i="13"/>
  <c r="AC802" i="13"/>
  <c r="AC804" i="13"/>
  <c r="AC810" i="13"/>
  <c r="AC812" i="13"/>
  <c r="AC818" i="13"/>
  <c r="AC820" i="13"/>
  <c r="AC822" i="13"/>
  <c r="AC724" i="12"/>
  <c r="AC731" i="12"/>
  <c r="AC756" i="12"/>
  <c r="AC734" i="12"/>
  <c r="AC736" i="12"/>
  <c r="AC737" i="12"/>
  <c r="AC739" i="12"/>
  <c r="AC759" i="12"/>
  <c r="AC741" i="12"/>
  <c r="AC743" i="12"/>
  <c r="AC745" i="12"/>
  <c r="AC747" i="12"/>
  <c r="AC624" i="12"/>
  <c r="AC625" i="12"/>
  <c r="AC626" i="12"/>
  <c r="AC627" i="12"/>
  <c r="AC632" i="12"/>
  <c r="AC633" i="12"/>
  <c r="AC634" i="12"/>
  <c r="AC638" i="12"/>
  <c r="AC674" i="12"/>
  <c r="AC676" i="12"/>
  <c r="AC715" i="12"/>
  <c r="AC705" i="12"/>
  <c r="AC680" i="12"/>
  <c r="AC687" i="12"/>
  <c r="AC713" i="12"/>
  <c r="AC718" i="12"/>
  <c r="AC691" i="12"/>
  <c r="AC714" i="12"/>
  <c r="AC694" i="12"/>
  <c r="AC696" i="12"/>
  <c r="AC749" i="12"/>
  <c r="AC750" i="12"/>
  <c r="AC721" i="12"/>
  <c r="AC722" i="12"/>
  <c r="AC677" i="12"/>
  <c r="AC688" i="12"/>
  <c r="AC689" i="12"/>
  <c r="AC693" i="12"/>
  <c r="AC720" i="12"/>
  <c r="AC751" i="12"/>
  <c r="AC495" i="12"/>
  <c r="AC496" i="12"/>
  <c r="AC503" i="12"/>
  <c r="AC504" i="12"/>
  <c r="AC509" i="12"/>
  <c r="AC451" i="12"/>
  <c r="AC452" i="12"/>
  <c r="AC517" i="12"/>
  <c r="AC456" i="12"/>
  <c r="AC558" i="12"/>
  <c r="AC458" i="12"/>
  <c r="AC460" i="12"/>
  <c r="AC602" i="12"/>
  <c r="AC532" i="12"/>
  <c r="AC533" i="12"/>
  <c r="AC535" i="12"/>
  <c r="AC537" i="12"/>
  <c r="AC539" i="12"/>
  <c r="AC569" i="12"/>
  <c r="AC540" i="12"/>
  <c r="AC604" i="12"/>
  <c r="AC573" i="12"/>
  <c r="AC542" i="12"/>
  <c r="AC578" i="12"/>
  <c r="AC580" i="12"/>
  <c r="AC546" i="12"/>
  <c r="AC584" i="12"/>
  <c r="AC592" i="12"/>
  <c r="AC549" i="12"/>
  <c r="AC550" i="12"/>
  <c r="AC595" i="12"/>
  <c r="AC600" i="12"/>
  <c r="AC698" i="12"/>
  <c r="AC608" i="12"/>
  <c r="AC613" i="12"/>
  <c r="AC647" i="12"/>
  <c r="AC615" i="12"/>
  <c r="AC616" i="12"/>
  <c r="AC649" i="12"/>
  <c r="AC655" i="12"/>
  <c r="AC657" i="12"/>
  <c r="AC621" i="12"/>
  <c r="AC700" i="12"/>
  <c r="AC447" i="12"/>
  <c r="AC501" i="12"/>
  <c r="AC554" i="12"/>
  <c r="AC555" i="12"/>
  <c r="AC448" i="12"/>
  <c r="AC506" i="12"/>
  <c r="AC508" i="12"/>
  <c r="AC510" i="12"/>
  <c r="AC450" i="12"/>
  <c r="AC512" i="12"/>
  <c r="AC515" i="12"/>
  <c r="AC453" i="12"/>
  <c r="AC454" i="12"/>
  <c r="AC530" i="12"/>
  <c r="AC455" i="12"/>
  <c r="AC520" i="12"/>
  <c r="AC556" i="12"/>
  <c r="AC522" i="12"/>
  <c r="AC523" i="12"/>
  <c r="AC524" i="12"/>
  <c r="AC457" i="12"/>
  <c r="AC526" i="12"/>
  <c r="AC459" i="12"/>
  <c r="AC559" i="12"/>
  <c r="AC461" i="12"/>
  <c r="AC531" i="12"/>
  <c r="AC536" i="12"/>
  <c r="AC538" i="12"/>
  <c r="AC570" i="12"/>
  <c r="AC541" i="12"/>
  <c r="AC727" i="12"/>
  <c r="AC640" i="12"/>
  <c r="AC574" i="12"/>
  <c r="AC576" i="12"/>
  <c r="AC545" i="12"/>
  <c r="AC583" i="12"/>
  <c r="AC585" i="12"/>
  <c r="AC547" i="12"/>
  <c r="AC590" i="12"/>
  <c r="AC598" i="12"/>
  <c r="AC611" i="12"/>
  <c r="AC648" i="12"/>
  <c r="AC622" i="12"/>
  <c r="AC623" i="12"/>
  <c r="AC701" i="12"/>
  <c r="AC664" i="12"/>
  <c r="AC630" i="12"/>
  <c r="AC732" i="12"/>
  <c r="AC733" i="12"/>
  <c r="AC758" i="12"/>
  <c r="AC742" i="12"/>
  <c r="AC744" i="12"/>
  <c r="AC568" i="12"/>
  <c r="AC502" i="12"/>
  <c r="AC449" i="12"/>
  <c r="AC511" i="12"/>
  <c r="AC513" i="12"/>
  <c r="AC519" i="12"/>
  <c r="AC527" i="12"/>
  <c r="AC528" i="12"/>
  <c r="AC534" i="12"/>
  <c r="AC565" i="12"/>
  <c r="AC571" i="12"/>
  <c r="AC575" i="12"/>
  <c r="AC586" i="12"/>
  <c r="AC597" i="12"/>
  <c r="AC642" i="12"/>
  <c r="AC599" i="12"/>
  <c r="AC610" i="12"/>
  <c r="AC651" i="12"/>
  <c r="AC659" i="12"/>
  <c r="AC666" i="12"/>
  <c r="AC670" i="12"/>
  <c r="AC631" i="12"/>
  <c r="AC707" i="12"/>
  <c r="AC683" i="12"/>
  <c r="AC684" i="12"/>
  <c r="AC717" i="12"/>
  <c r="AC686" i="12"/>
  <c r="AC726" i="12"/>
  <c r="AC728" i="12"/>
  <c r="AC753" i="12"/>
  <c r="AC729" i="12"/>
  <c r="AC748" i="12"/>
  <c r="AC709" i="12"/>
  <c r="AC618" i="12"/>
  <c r="AC500" i="12"/>
  <c r="AC507" i="12"/>
  <c r="AC518" i="12"/>
  <c r="AC557" i="12"/>
  <c r="AC562" i="12"/>
  <c r="AC567" i="12"/>
  <c r="AC544" i="12"/>
  <c r="AC548" i="12"/>
  <c r="AC552" i="12"/>
  <c r="AC605" i="12"/>
  <c r="AC606" i="12"/>
  <c r="AC612" i="12"/>
  <c r="AC617" i="12"/>
  <c r="AC653" i="12"/>
  <c r="AC636" i="12"/>
  <c r="AC706" i="12"/>
  <c r="AC566" i="12"/>
  <c r="AC603" i="12"/>
  <c r="AC572" i="12"/>
  <c r="AC543" i="12"/>
  <c r="AC577" i="12"/>
  <c r="AC581" i="12"/>
  <c r="AC587" i="12"/>
  <c r="AC593" i="12"/>
  <c r="AC551" i="12"/>
  <c r="AC641" i="12"/>
  <c r="AC596" i="12"/>
  <c r="AC643" i="12"/>
  <c r="AC553" i="12"/>
  <c r="AC601" i="12"/>
  <c r="AC644" i="12"/>
  <c r="AC607" i="12"/>
  <c r="AC609" i="12"/>
  <c r="AC645" i="12"/>
  <c r="AC646" i="12"/>
  <c r="AC614" i="12"/>
  <c r="AC675" i="12"/>
  <c r="AC650" i="12"/>
  <c r="AC652" i="12"/>
  <c r="AC654" i="12"/>
  <c r="AC656" i="12"/>
  <c r="AC619" i="12"/>
  <c r="AC620" i="12"/>
  <c r="AC660" i="12"/>
  <c r="AC628" i="12"/>
  <c r="AC629" i="12"/>
  <c r="AC667" i="12"/>
  <c r="AC669" i="12"/>
  <c r="AC671" i="12"/>
  <c r="AC672" i="12"/>
  <c r="AC673" i="12"/>
  <c r="AC635" i="12"/>
  <c r="AC637" i="12"/>
  <c r="AC639" i="12"/>
  <c r="AC703" i="12"/>
  <c r="AC678" i="12"/>
  <c r="AC679" i="12"/>
  <c r="AC716" i="12"/>
  <c r="AC681" i="12"/>
  <c r="AC682" i="12"/>
  <c r="AC685" i="12"/>
  <c r="AC710" i="12"/>
  <c r="AC690" i="12"/>
  <c r="AC692" i="12"/>
  <c r="AC695" i="12"/>
  <c r="AC697" i="12"/>
  <c r="AC719" i="12"/>
  <c r="AC723" i="12"/>
  <c r="AC725" i="12"/>
  <c r="AC752" i="12"/>
  <c r="AC730" i="12"/>
  <c r="AC757" i="12"/>
  <c r="AC735" i="12"/>
  <c r="AC738" i="12"/>
  <c r="AC740" i="12"/>
  <c r="AC760" i="12"/>
  <c r="AC746" i="12"/>
  <c r="AC761" i="12"/>
  <c r="AE785" i="13" l="1"/>
  <c r="AD785" i="13"/>
  <c r="AD670" i="13"/>
  <c r="AE670" i="13"/>
  <c r="AE748" i="13"/>
  <c r="AD748" i="13"/>
  <c r="AD675" i="12"/>
  <c r="AE675" i="12"/>
  <c r="AE602" i="12"/>
  <c r="AD602" i="12"/>
  <c r="AE715" i="12"/>
  <c r="AD715" i="12"/>
  <c r="Y3" i="17"/>
  <c r="Z3" i="17" s="1"/>
  <c r="AA2" i="17" s="1"/>
  <c r="X3" i="17"/>
  <c r="Y368" i="16"/>
  <c r="Z368" i="16" s="1"/>
  <c r="AA361" i="16" s="1"/>
  <c r="Y402" i="15" l="1"/>
  <c r="Z402" i="15" s="1"/>
  <c r="AA368" i="15" s="1"/>
  <c r="X402" i="15"/>
  <c r="B401" i="15"/>
  <c r="AC401" i="15" s="1"/>
  <c r="A401" i="15"/>
  <c r="AB401" i="15" s="1"/>
  <c r="B400" i="15"/>
  <c r="AC400" i="15" s="1"/>
  <c r="A400" i="15"/>
  <c r="AB400" i="15" s="1"/>
  <c r="B399" i="15"/>
  <c r="AC399" i="15" s="1"/>
  <c r="A399" i="15"/>
  <c r="AB399" i="15" s="1"/>
  <c r="B414" i="15"/>
  <c r="AC414" i="15" s="1"/>
  <c r="A414" i="15"/>
  <c r="AB414" i="15" s="1"/>
  <c r="B398" i="15"/>
  <c r="AC398" i="15" s="1"/>
  <c r="A398" i="15"/>
  <c r="AB398" i="15" s="1"/>
  <c r="B413" i="15"/>
  <c r="AC413" i="15" s="1"/>
  <c r="A413" i="15"/>
  <c r="AB413" i="15" s="1"/>
  <c r="B412" i="15"/>
  <c r="AC412" i="15" s="1"/>
  <c r="A412" i="15"/>
  <c r="AB412" i="15" s="1"/>
  <c r="B411" i="15"/>
  <c r="AC411" i="15" s="1"/>
  <c r="A411" i="15"/>
  <c r="AB411" i="15" s="1"/>
  <c r="B397" i="15"/>
  <c r="AC397" i="15" s="1"/>
  <c r="A397" i="15"/>
  <c r="AB397" i="15" s="1"/>
  <c r="B410" i="15"/>
  <c r="AC410" i="15" s="1"/>
  <c r="A410" i="15"/>
  <c r="AB410" i="15" s="1"/>
  <c r="B396" i="15"/>
  <c r="AC396" i="15" s="1"/>
  <c r="A396" i="15"/>
  <c r="AB396" i="15" s="1"/>
  <c r="B395" i="15"/>
  <c r="AC395" i="15" s="1"/>
  <c r="A395" i="15"/>
  <c r="AB395" i="15" s="1"/>
  <c r="B409" i="15"/>
  <c r="AC409" i="15" s="1"/>
  <c r="A409" i="15"/>
  <c r="AB409" i="15" s="1"/>
  <c r="B394" i="15"/>
  <c r="AC394" i="15" s="1"/>
  <c r="A394" i="15"/>
  <c r="AB394" i="15" s="1"/>
  <c r="B393" i="15"/>
  <c r="AC393" i="15" s="1"/>
  <c r="A393" i="15"/>
  <c r="AB393" i="15" s="1"/>
  <c r="B408" i="15"/>
  <c r="AC408" i="15" s="1"/>
  <c r="A408" i="15"/>
  <c r="AB408" i="15" s="1"/>
  <c r="B392" i="15"/>
  <c r="AC392" i="15" s="1"/>
  <c r="A392" i="15"/>
  <c r="AB392" i="15" s="1"/>
  <c r="B391" i="15"/>
  <c r="AC391" i="15" s="1"/>
  <c r="A391" i="15"/>
  <c r="AB391" i="15" s="1"/>
  <c r="B390" i="15"/>
  <c r="AC390" i="15" s="1"/>
  <c r="A390" i="15"/>
  <c r="AB390" i="15" s="1"/>
  <c r="B389" i="15"/>
  <c r="AC389" i="15" s="1"/>
  <c r="A389" i="15"/>
  <c r="AB389" i="15" s="1"/>
  <c r="B388" i="15"/>
  <c r="AC388" i="15" s="1"/>
  <c r="A388" i="15"/>
  <c r="AB388" i="15" s="1"/>
  <c r="B415" i="15"/>
  <c r="AC415" i="15" s="1"/>
  <c r="A415" i="15"/>
  <c r="AB415" i="15" s="1"/>
  <c r="B387" i="15"/>
  <c r="AC387" i="15" s="1"/>
  <c r="A387" i="15"/>
  <c r="AB387" i="15" s="1"/>
  <c r="B386" i="15"/>
  <c r="AC386" i="15" s="1"/>
  <c r="A386" i="15"/>
  <c r="AB386" i="15" s="1"/>
  <c r="B385" i="15"/>
  <c r="AC385" i="15" s="1"/>
  <c r="A385" i="15"/>
  <c r="AB385" i="15" s="1"/>
  <c r="B384" i="15"/>
  <c r="AC384" i="15" s="1"/>
  <c r="A384" i="15"/>
  <c r="AB384" i="15" s="1"/>
  <c r="B407" i="15"/>
  <c r="AC407" i="15" s="1"/>
  <c r="A407" i="15"/>
  <c r="AB407" i="15" s="1"/>
  <c r="B445" i="15"/>
  <c r="AC445" i="15" s="1"/>
  <c r="A445" i="15"/>
  <c r="AB445" i="15" s="1"/>
  <c r="B383" i="15"/>
  <c r="AC383" i="15" s="1"/>
  <c r="A383" i="15"/>
  <c r="AB383" i="15" s="1"/>
  <c r="B406" i="15"/>
  <c r="AC406" i="15" s="1"/>
  <c r="A406" i="15"/>
  <c r="AB406" i="15" s="1"/>
  <c r="B382" i="15"/>
  <c r="AC382" i="15" s="1"/>
  <c r="A382" i="15"/>
  <c r="AB382" i="15" s="1"/>
  <c r="B381" i="15"/>
  <c r="AC381" i="15" s="1"/>
  <c r="A381" i="15"/>
  <c r="AB381" i="15" s="1"/>
  <c r="B380" i="15"/>
  <c r="AC380" i="15" s="1"/>
  <c r="A380" i="15"/>
  <c r="AB380" i="15" s="1"/>
  <c r="B379" i="15"/>
  <c r="AC379" i="15" s="1"/>
  <c r="A379" i="15"/>
  <c r="AB379" i="15" s="1"/>
  <c r="B378" i="15"/>
  <c r="AC378" i="15" s="1"/>
  <c r="A378" i="15"/>
  <c r="AB378" i="15" s="1"/>
  <c r="B377" i="15"/>
  <c r="AC377" i="15" s="1"/>
  <c r="A377" i="15"/>
  <c r="AB377" i="15" s="1"/>
  <c r="B403" i="15"/>
  <c r="AC403" i="15" s="1"/>
  <c r="A403" i="15"/>
  <c r="AB403" i="15" s="1"/>
  <c r="B376" i="15"/>
  <c r="AC376" i="15" s="1"/>
  <c r="A376" i="15"/>
  <c r="AB376" i="15" s="1"/>
  <c r="B402" i="15"/>
  <c r="A402" i="15"/>
  <c r="AB402" i="15" s="1"/>
  <c r="B369" i="15"/>
  <c r="AC369" i="15" s="1"/>
  <c r="A369" i="15"/>
  <c r="AB369" i="15" s="1"/>
  <c r="B367" i="15"/>
  <c r="AC367" i="15" s="1"/>
  <c r="A367" i="15"/>
  <c r="AB367" i="15" s="1"/>
  <c r="B359" i="15"/>
  <c r="AC359" i="15" s="1"/>
  <c r="A359" i="15"/>
  <c r="AB359" i="15" s="1"/>
  <c r="B358" i="15"/>
  <c r="AC358" i="15" s="1"/>
  <c r="A358" i="15"/>
  <c r="AB358" i="15" s="1"/>
  <c r="B375" i="15"/>
  <c r="AC375" i="15" s="1"/>
  <c r="A375" i="15"/>
  <c r="AB375" i="15" s="1"/>
  <c r="B405" i="15"/>
  <c r="AC405" i="15" s="1"/>
  <c r="A405" i="15"/>
  <c r="AB405" i="15" s="1"/>
  <c r="B357" i="15"/>
  <c r="AC357" i="15" s="1"/>
  <c r="A357" i="15"/>
  <c r="AB357" i="15" s="1"/>
  <c r="B356" i="15"/>
  <c r="AC356" i="15" s="1"/>
  <c r="A356" i="15"/>
  <c r="AB356" i="15" s="1"/>
  <c r="B355" i="15"/>
  <c r="AC355" i="15" s="1"/>
  <c r="A355" i="15"/>
  <c r="AB355" i="15" s="1"/>
  <c r="B404" i="15"/>
  <c r="AC404" i="15" s="1"/>
  <c r="A404" i="15"/>
  <c r="AB404" i="15" s="1"/>
  <c r="Y544" i="14"/>
  <c r="Z544" i="14" s="1"/>
  <c r="Y550" i="14"/>
  <c r="Z550" i="14" s="1"/>
  <c r="Y543" i="14"/>
  <c r="Z543" i="14" s="1"/>
  <c r="Y542" i="14"/>
  <c r="Z542" i="14" s="1"/>
  <c r="Y541" i="14"/>
  <c r="Z541" i="14" s="1"/>
  <c r="Y540" i="14"/>
  <c r="Z540" i="14" s="1"/>
  <c r="Y539" i="14"/>
  <c r="Z539" i="14" s="1"/>
  <c r="Y538" i="14"/>
  <c r="Z538" i="14" s="1"/>
  <c r="Y549" i="14"/>
  <c r="Z549" i="14" s="1"/>
  <c r="Y537" i="14"/>
  <c r="Z537" i="14" s="1"/>
  <c r="Y536" i="14"/>
  <c r="Z536" i="14" s="1"/>
  <c r="Y548" i="14"/>
  <c r="Z548" i="14" s="1"/>
  <c r="Y535" i="14"/>
  <c r="Z535" i="14" s="1"/>
  <c r="Y534" i="14"/>
  <c r="Z534" i="14" s="1"/>
  <c r="Y533" i="14"/>
  <c r="Z533" i="14" s="1"/>
  <c r="Y547" i="14"/>
  <c r="Z547" i="14" s="1"/>
  <c r="Y532" i="14"/>
  <c r="Z532" i="14" s="1"/>
  <c r="Y546" i="14"/>
  <c r="Z546" i="14" s="1"/>
  <c r="Y531" i="14"/>
  <c r="Z531" i="14" s="1"/>
  <c r="Y530" i="14"/>
  <c r="Z530" i="14" s="1"/>
  <c r="Y545" i="14"/>
  <c r="Z545" i="14" s="1"/>
  <c r="Y529" i="14"/>
  <c r="Z529" i="14" s="1"/>
  <c r="Y528" i="14"/>
  <c r="Z528" i="14" s="1"/>
  <c r="Y527" i="14"/>
  <c r="Z527" i="14" s="1"/>
  <c r="Y526" i="14"/>
  <c r="Z526" i="14" s="1"/>
  <c r="Y525" i="14"/>
  <c r="Z525" i="14" s="1"/>
  <c r="Y524" i="14"/>
  <c r="Z524" i="14" s="1"/>
  <c r="Y523" i="14"/>
  <c r="Z523" i="14" s="1"/>
  <c r="Y522" i="14"/>
  <c r="Z522" i="14" s="1"/>
  <c r="Y521" i="14"/>
  <c r="Z521" i="14" s="1"/>
  <c r="Y520" i="14"/>
  <c r="Z520" i="14" s="1"/>
  <c r="Y515" i="14"/>
  <c r="Z515" i="14" s="1"/>
  <c r="Y514" i="14"/>
  <c r="Z514" i="14" s="1"/>
  <c r="Y513" i="14"/>
  <c r="Z513" i="14" s="1"/>
  <c r="Y519" i="14"/>
  <c r="Z519" i="14" s="1"/>
  <c r="Y512" i="14"/>
  <c r="Z512" i="14" s="1"/>
  <c r="Y511" i="14"/>
  <c r="Z511" i="14" s="1"/>
  <c r="Y510" i="14"/>
  <c r="Z510" i="14" s="1"/>
  <c r="Y509" i="14"/>
  <c r="Z509" i="14" s="1"/>
  <c r="Y508" i="14"/>
  <c r="Z508" i="14" s="1"/>
  <c r="Y518" i="14"/>
  <c r="Z518" i="14" s="1"/>
  <c r="Y507" i="14"/>
  <c r="Z507" i="14" s="1"/>
  <c r="Y517" i="14"/>
  <c r="Z517" i="14" s="1"/>
  <c r="Y506" i="14"/>
  <c r="Z506" i="14" s="1"/>
  <c r="Y505" i="14"/>
  <c r="Z505" i="14" s="1"/>
  <c r="Y504" i="14"/>
  <c r="Z504" i="14" s="1"/>
  <c r="Y503" i="14"/>
  <c r="Z503" i="14" s="1"/>
  <c r="Y502" i="14"/>
  <c r="Z502" i="14" s="1"/>
  <c r="Y516" i="14"/>
  <c r="Z516" i="14" s="1"/>
  <c r="Y492" i="14"/>
  <c r="Z492" i="14" s="1"/>
  <c r="Y491" i="14"/>
  <c r="Z491" i="14" s="1"/>
  <c r="Y490" i="14"/>
  <c r="Z490" i="14" s="1"/>
  <c r="Y501" i="14"/>
  <c r="Z501" i="14" s="1"/>
  <c r="Y489" i="14"/>
  <c r="Z489" i="14" s="1"/>
  <c r="Y500" i="14"/>
  <c r="Z500" i="14" s="1"/>
  <c r="Y488" i="14"/>
  <c r="Z488" i="14" s="1"/>
  <c r="Y499" i="14"/>
  <c r="Z499" i="14" s="1"/>
  <c r="Y487" i="14"/>
  <c r="Z487" i="14" s="1"/>
  <c r="Y486" i="14"/>
  <c r="Z486" i="14" s="1"/>
  <c r="Y485" i="14"/>
  <c r="Z485" i="14" s="1"/>
  <c r="Y484" i="14"/>
  <c r="Z484" i="14" s="1"/>
  <c r="Y483" i="14"/>
  <c r="Z483" i="14" s="1"/>
  <c r="Y482" i="14"/>
  <c r="Z482" i="14" s="1"/>
  <c r="Y481" i="14"/>
  <c r="Z481" i="14" s="1"/>
  <c r="Y480" i="14"/>
  <c r="Z480" i="14" s="1"/>
  <c r="Y498" i="14"/>
  <c r="Z498" i="14" s="1"/>
  <c r="Y497" i="14"/>
  <c r="Z497" i="14" s="1"/>
  <c r="Y479" i="14"/>
  <c r="Z479" i="14" s="1"/>
  <c r="Y478" i="14"/>
  <c r="Z478" i="14" s="1"/>
  <c r="Y477" i="14"/>
  <c r="Z477" i="14" s="1"/>
  <c r="Y476" i="14"/>
  <c r="Z476" i="14" s="1"/>
  <c r="Y460" i="14"/>
  <c r="Z460" i="14" s="1"/>
  <c r="Y475" i="14"/>
  <c r="Z475" i="14" s="1"/>
  <c r="Y496" i="14"/>
  <c r="Z496" i="14" s="1"/>
  <c r="Y495" i="14"/>
  <c r="Z495" i="14" s="1"/>
  <c r="Y474" i="14"/>
  <c r="Z474" i="14" s="1"/>
  <c r="Y473" i="14"/>
  <c r="Z473" i="14" s="1"/>
  <c r="Y458" i="14"/>
  <c r="Z458" i="14" s="1"/>
  <c r="Y457" i="14"/>
  <c r="Z457" i="14" s="1"/>
  <c r="Y456" i="14"/>
  <c r="Z456" i="14" s="1"/>
  <c r="Y471" i="14"/>
  <c r="Z471" i="14" s="1"/>
  <c r="Y455" i="14"/>
  <c r="Z455" i="14" s="1"/>
  <c r="Y454" i="14"/>
  <c r="Z454" i="14" s="1"/>
  <c r="Y470" i="14"/>
  <c r="Z470" i="14" s="1"/>
  <c r="Y453" i="14"/>
  <c r="Z453" i="14" s="1"/>
  <c r="Y452" i="14"/>
  <c r="Z452" i="14" s="1"/>
  <c r="Y451" i="14"/>
  <c r="Z451" i="14" s="1"/>
  <c r="Y450" i="14"/>
  <c r="Z450" i="14" s="1"/>
  <c r="Y469" i="14"/>
  <c r="Z469" i="14" s="1"/>
  <c r="Y468" i="14"/>
  <c r="Z468" i="14" s="1"/>
  <c r="Y449" i="14"/>
  <c r="Z449" i="14" s="1"/>
  <c r="Y448" i="14"/>
  <c r="Z448" i="14" s="1"/>
  <c r="Y447" i="14"/>
  <c r="Z447" i="14" s="1"/>
  <c r="Y467" i="14"/>
  <c r="Z467" i="14" s="1"/>
  <c r="Y466" i="14"/>
  <c r="Z466" i="14" s="1"/>
  <c r="Y446" i="14"/>
  <c r="Z446" i="14" s="1"/>
  <c r="Y494" i="14"/>
  <c r="Z494" i="14" s="1"/>
  <c r="Y445" i="14"/>
  <c r="Z445" i="14" s="1"/>
  <c r="Y444" i="14"/>
  <c r="Z444" i="14" s="1"/>
  <c r="Y443" i="14"/>
  <c r="Z443" i="14" s="1"/>
  <c r="Y442" i="14"/>
  <c r="Z442" i="14" s="1"/>
  <c r="Y441" i="14"/>
  <c r="Z441" i="14" s="1"/>
  <c r="Y440" i="14"/>
  <c r="Z440" i="14" s="1"/>
  <c r="Y439" i="14"/>
  <c r="Z439" i="14" s="1"/>
  <c r="Y438" i="14"/>
  <c r="Z438" i="14" s="1"/>
  <c r="Y465" i="14"/>
  <c r="Z465" i="14" s="1"/>
  <c r="Y437" i="14"/>
  <c r="Z437" i="14" s="1"/>
  <c r="Y436" i="14"/>
  <c r="Z436" i="14" s="1"/>
  <c r="Y435" i="14"/>
  <c r="Z435" i="14" s="1"/>
  <c r="Y434" i="14"/>
  <c r="Z434" i="14" s="1"/>
  <c r="Y472" i="14"/>
  <c r="Z472" i="14" s="1"/>
  <c r="Y433" i="14"/>
  <c r="Z433" i="14" s="1"/>
  <c r="Y432" i="14"/>
  <c r="Z432" i="14" s="1"/>
  <c r="Y431" i="14"/>
  <c r="Z431" i="14" s="1"/>
  <c r="Y464" i="14"/>
  <c r="Z464" i="14" s="1"/>
  <c r="Y430" i="14"/>
  <c r="Z430" i="14" s="1"/>
  <c r="Y429" i="14"/>
  <c r="Z429" i="14" s="1"/>
  <c r="Y428" i="14"/>
  <c r="Z428" i="14" s="1"/>
  <c r="Y427" i="14"/>
  <c r="Z427" i="14" s="1"/>
  <c r="Y426" i="14"/>
  <c r="Z426" i="14" s="1"/>
  <c r="Y425" i="14"/>
  <c r="Z425" i="14" s="1"/>
  <c r="Y424" i="14"/>
  <c r="Z424" i="14" s="1"/>
  <c r="Y463" i="14"/>
  <c r="Z463" i="14" s="1"/>
  <c r="Y462" i="14"/>
  <c r="Z462" i="14" s="1"/>
  <c r="Y461" i="14"/>
  <c r="Z461" i="14" s="1"/>
  <c r="Y423" i="14"/>
  <c r="Z423" i="14" s="1"/>
  <c r="Y412" i="14"/>
  <c r="Z412" i="14" s="1"/>
  <c r="Y411" i="14"/>
  <c r="Z411" i="14" s="1"/>
  <c r="Y410" i="14"/>
  <c r="Z410" i="14" s="1"/>
  <c r="Y419" i="14"/>
  <c r="Z419" i="14" s="1"/>
  <c r="Y409" i="14"/>
  <c r="Z409" i="14" s="1"/>
  <c r="Y408" i="14"/>
  <c r="Z408" i="14" s="1"/>
  <c r="Y422" i="14"/>
  <c r="Z422" i="14" s="1"/>
  <c r="Y407" i="14"/>
  <c r="Z407" i="14" s="1"/>
  <c r="Y406" i="14"/>
  <c r="Z406" i="14" s="1"/>
  <c r="Y405" i="14"/>
  <c r="Z405" i="14" s="1"/>
  <c r="Y404" i="14"/>
  <c r="Z404" i="14" s="1"/>
  <c r="Y403" i="14"/>
  <c r="Z403" i="14" s="1"/>
  <c r="Y402" i="14"/>
  <c r="Z402" i="14" s="1"/>
  <c r="Y401" i="14"/>
  <c r="Z401" i="14" s="1"/>
  <c r="Y400" i="14"/>
  <c r="Z400" i="14" s="1"/>
  <c r="Y399" i="14"/>
  <c r="Z399" i="14" s="1"/>
  <c r="Y398" i="14"/>
  <c r="Z398" i="14" s="1"/>
  <c r="Y397" i="14"/>
  <c r="Z397" i="14" s="1"/>
  <c r="Y396" i="14"/>
  <c r="Z396" i="14" s="1"/>
  <c r="Y418" i="14"/>
  <c r="Z418" i="14" s="1"/>
  <c r="Y395" i="14"/>
  <c r="Z395" i="14" s="1"/>
  <c r="Y394" i="14"/>
  <c r="Z394" i="14" s="1"/>
  <c r="Y421" i="14"/>
  <c r="Z421" i="14" s="1"/>
  <c r="Y420" i="14"/>
  <c r="Z420" i="14" s="1"/>
  <c r="Y393" i="14"/>
  <c r="Z393" i="14" s="1"/>
  <c r="Y392" i="14"/>
  <c r="Z392" i="14" s="1"/>
  <c r="Y391" i="14"/>
  <c r="Z391" i="14" s="1"/>
  <c r="Y390" i="14"/>
  <c r="Z390" i="14" s="1"/>
  <c r="Y417" i="14"/>
  <c r="Z417" i="14" s="1"/>
  <c r="Y459" i="14"/>
  <c r="Z459" i="14" s="1"/>
  <c r="Y389" i="14"/>
  <c r="Z389" i="14" s="1"/>
  <c r="Y416" i="14"/>
  <c r="Z416" i="14" s="1"/>
  <c r="Y388" i="14"/>
  <c r="Z388" i="14" s="1"/>
  <c r="Y415" i="14"/>
  <c r="Z415" i="14" s="1"/>
  <c r="Y414" i="14"/>
  <c r="Z414" i="14" s="1"/>
  <c r="Y387" i="14"/>
  <c r="Z387" i="14" s="1"/>
  <c r="Y386" i="14"/>
  <c r="Z386" i="14" s="1"/>
  <c r="Y385" i="14"/>
  <c r="Z385" i="14" s="1"/>
  <c r="Y384" i="14"/>
  <c r="Z384" i="14" s="1"/>
  <c r="Y383" i="14"/>
  <c r="Z383" i="14" s="1"/>
  <c r="Y382" i="14"/>
  <c r="Z382" i="14" s="1"/>
  <c r="Y345" i="14"/>
  <c r="Z345" i="14" s="1"/>
  <c r="Y344" i="14"/>
  <c r="Z344" i="14" s="1"/>
  <c r="Y343" i="14"/>
  <c r="Z343" i="14" s="1"/>
  <c r="Y380" i="14"/>
  <c r="Z380" i="14" s="1"/>
  <c r="Y381" i="14"/>
  <c r="Z381" i="14" s="1"/>
  <c r="Y342" i="14"/>
  <c r="Z342" i="14" s="1"/>
  <c r="Y341" i="14"/>
  <c r="Z341" i="14" s="1"/>
  <c r="Y379" i="14"/>
  <c r="Z379" i="14" s="1"/>
  <c r="Y340" i="14"/>
  <c r="Z340" i="14" s="1"/>
  <c r="Y378" i="14"/>
  <c r="Z378" i="14" s="1"/>
  <c r="Y339" i="14"/>
  <c r="Z339" i="14" s="1"/>
  <c r="Y338" i="14"/>
  <c r="Z338" i="14" s="1"/>
  <c r="Y337" i="14"/>
  <c r="Z337" i="14" s="1"/>
  <c r="Y336" i="14"/>
  <c r="Z336" i="14" s="1"/>
  <c r="Y335" i="14"/>
  <c r="Z335" i="14" s="1"/>
  <c r="Y334" i="14"/>
  <c r="Z334" i="14" s="1"/>
  <c r="Y333" i="14"/>
  <c r="Z333" i="14" s="1"/>
  <c r="Y332" i="14"/>
  <c r="Z332" i="14" s="1"/>
  <c r="Y377" i="14"/>
  <c r="Z377" i="14" s="1"/>
  <c r="Y331" i="14"/>
  <c r="Z331" i="14" s="1"/>
  <c r="Y376" i="14"/>
  <c r="Z376" i="14" s="1"/>
  <c r="Y375" i="14"/>
  <c r="Z375" i="14" s="1"/>
  <c r="Y374" i="14"/>
  <c r="Z374" i="14" s="1"/>
  <c r="Y373" i="14"/>
  <c r="Z373" i="14" s="1"/>
  <c r="Y330" i="14"/>
  <c r="Z330" i="14" s="1"/>
  <c r="Y372" i="14"/>
  <c r="Z372" i="14" s="1"/>
  <c r="Y371" i="14"/>
  <c r="Z371" i="14" s="1"/>
  <c r="Y370" i="14"/>
  <c r="Z370" i="14" s="1"/>
  <c r="Y369" i="14"/>
  <c r="Z369" i="14" s="1"/>
  <c r="Y368" i="14"/>
  <c r="Z368" i="14" s="1"/>
  <c r="Y367" i="14"/>
  <c r="Z367" i="14" s="1"/>
  <c r="Y366" i="14"/>
  <c r="Z366" i="14" s="1"/>
  <c r="Y365" i="14"/>
  <c r="Z365" i="14" s="1"/>
  <c r="Y329" i="14"/>
  <c r="Z329" i="14" s="1"/>
  <c r="Y364" i="14"/>
  <c r="Z364" i="14" s="1"/>
  <c r="Y328" i="14"/>
  <c r="Z328" i="14" s="1"/>
  <c r="Y327" i="14"/>
  <c r="Z327" i="14" s="1"/>
  <c r="Y326" i="14"/>
  <c r="Z326" i="14" s="1"/>
  <c r="Y363" i="14"/>
  <c r="Z363" i="14" s="1"/>
  <c r="Y325" i="14"/>
  <c r="Z325" i="14" s="1"/>
  <c r="Y362" i="14"/>
  <c r="Z362" i="14" s="1"/>
  <c r="Y324" i="14"/>
  <c r="Z324" i="14" s="1"/>
  <c r="Y323" i="14"/>
  <c r="Z323" i="14" s="1"/>
  <c r="Y361" i="14"/>
  <c r="Z361" i="14" s="1"/>
  <c r="Y360" i="14"/>
  <c r="Z360" i="14" s="1"/>
  <c r="Y322" i="14"/>
  <c r="Z322" i="14" s="1"/>
  <c r="Y321" i="14"/>
  <c r="Z321" i="14" s="1"/>
  <c r="Y320" i="14"/>
  <c r="Z320" i="14" s="1"/>
  <c r="Y319" i="14"/>
  <c r="Z319" i="14" s="1"/>
  <c r="Y359" i="14"/>
  <c r="Z359" i="14" s="1"/>
  <c r="Y358" i="14"/>
  <c r="Z358" i="14" s="1"/>
  <c r="Y357" i="14"/>
  <c r="Z357" i="14" s="1"/>
  <c r="Y318" i="14"/>
  <c r="Z318" i="14" s="1"/>
  <c r="Y317" i="14"/>
  <c r="Z317" i="14" s="1"/>
  <c r="Y356" i="14"/>
  <c r="Z356" i="14" s="1"/>
  <c r="Y316" i="14"/>
  <c r="Z316" i="14" s="1"/>
  <c r="Y315" i="14"/>
  <c r="Z315" i="14" s="1"/>
  <c r="Y314" i="14"/>
  <c r="Z314" i="14" s="1"/>
  <c r="Y313" i="14"/>
  <c r="Z313" i="14" s="1"/>
  <c r="Y312" i="14"/>
  <c r="Z312" i="14" s="1"/>
  <c r="Y355" i="14"/>
  <c r="Z355" i="14" s="1"/>
  <c r="Y311" i="14"/>
  <c r="Z311" i="14" s="1"/>
  <c r="Y354" i="14"/>
  <c r="Z354" i="14" s="1"/>
  <c r="Y353" i="14"/>
  <c r="Z353" i="14" s="1"/>
  <c r="Y352" i="14"/>
  <c r="Z352" i="14" s="1"/>
  <c r="Y310" i="14"/>
  <c r="Z310" i="14" s="1"/>
  <c r="Y301" i="14"/>
  <c r="Z301" i="14" s="1"/>
  <c r="Y300" i="14"/>
  <c r="Z300" i="14" s="1"/>
  <c r="Y299" i="14"/>
  <c r="Z299" i="14" s="1"/>
  <c r="Y298" i="14"/>
  <c r="Z298" i="14" s="1"/>
  <c r="Y297" i="14"/>
  <c r="Z297" i="14" s="1"/>
  <c r="Y296" i="14"/>
  <c r="Z296" i="14" s="1"/>
  <c r="Y270" i="14"/>
  <c r="Z270" i="14" s="1"/>
  <c r="Y295" i="14"/>
  <c r="Z295" i="14" s="1"/>
  <c r="Y309" i="14"/>
  <c r="Z309" i="14" s="1"/>
  <c r="Y294" i="14"/>
  <c r="Z294" i="14" s="1"/>
  <c r="Y293" i="14"/>
  <c r="Z293" i="14" s="1"/>
  <c r="Y308" i="14"/>
  <c r="Z308" i="14" s="1"/>
  <c r="Y351" i="14"/>
  <c r="Z351" i="14" s="1"/>
  <c r="Y292" i="14"/>
  <c r="Z292" i="14" s="1"/>
  <c r="Y291" i="14"/>
  <c r="Z291" i="14" s="1"/>
  <c r="Y290" i="14"/>
  <c r="Z290" i="14" s="1"/>
  <c r="Y307" i="14"/>
  <c r="Z307" i="14" s="1"/>
  <c r="Y289" i="14"/>
  <c r="Z289" i="14" s="1"/>
  <c r="Y288" i="14"/>
  <c r="Z288" i="14" s="1"/>
  <c r="Y306" i="14"/>
  <c r="Z306" i="14" s="1"/>
  <c r="Y350" i="14"/>
  <c r="Z350" i="14" s="1"/>
  <c r="Y287" i="14"/>
  <c r="Z287" i="14" s="1"/>
  <c r="Y269" i="14"/>
  <c r="Z269" i="14" s="1"/>
  <c r="Y268" i="14"/>
  <c r="Z268" i="14" s="1"/>
  <c r="Y267" i="14"/>
  <c r="Z267" i="14" s="1"/>
  <c r="Y286" i="14"/>
  <c r="Z286" i="14" s="1"/>
  <c r="Y266" i="14"/>
  <c r="Z266" i="14" s="1"/>
  <c r="Y285" i="14"/>
  <c r="Z285" i="14" s="1"/>
  <c r="Y265" i="14"/>
  <c r="Z265" i="14" s="1"/>
  <c r="Y264" i="14"/>
  <c r="Z264" i="14" s="1"/>
  <c r="Y284" i="14"/>
  <c r="Z284" i="14" s="1"/>
  <c r="Y263" i="14"/>
  <c r="Z263" i="14" s="1"/>
  <c r="Y262" i="14"/>
  <c r="Z262" i="14" s="1"/>
  <c r="Y305" i="14"/>
  <c r="Z305" i="14" s="1"/>
  <c r="Y261" i="14"/>
  <c r="Z261" i="14" s="1"/>
  <c r="Y260" i="14"/>
  <c r="Z260" i="14" s="1"/>
  <c r="Y283" i="14"/>
  <c r="Z283" i="14" s="1"/>
  <c r="Y304" i="14"/>
  <c r="Z304" i="14" s="1"/>
  <c r="Y259" i="14"/>
  <c r="Z259" i="14" s="1"/>
  <c r="Y282" i="14"/>
  <c r="Z282" i="14" s="1"/>
  <c r="Y258" i="14"/>
  <c r="Z258" i="14" s="1"/>
  <c r="Y257" i="14"/>
  <c r="Z257" i="14" s="1"/>
  <c r="Y256" i="14"/>
  <c r="Z256" i="14" s="1"/>
  <c r="Y281" i="14"/>
  <c r="Z281" i="14" s="1"/>
  <c r="Y255" i="14"/>
  <c r="Z255" i="14" s="1"/>
  <c r="Y280" i="14"/>
  <c r="Z280" i="14" s="1"/>
  <c r="Y279" i="14"/>
  <c r="Z279" i="14" s="1"/>
  <c r="Y303" i="14"/>
  <c r="Z303" i="14" s="1"/>
  <c r="Y302" i="14"/>
  <c r="Z302" i="14" s="1"/>
  <c r="Y278" i="14"/>
  <c r="Z278" i="14" s="1"/>
  <c r="Y254" i="14"/>
  <c r="Z254" i="14" s="1"/>
  <c r="Y253" i="14"/>
  <c r="Z253" i="14" s="1"/>
  <c r="Y252" i="14"/>
  <c r="Z252" i="14" s="1"/>
  <c r="Y251" i="14"/>
  <c r="Z251" i="14" s="1"/>
  <c r="Y277" i="14"/>
  <c r="Z277" i="14" s="1"/>
  <c r="Y250" i="14"/>
  <c r="Z250" i="14" s="1"/>
  <c r="Y249" i="14"/>
  <c r="Z249" i="14" s="1"/>
  <c r="Y276" i="14"/>
  <c r="Z276" i="14" s="1"/>
  <c r="Y275" i="14"/>
  <c r="Z275" i="14" s="1"/>
  <c r="Y248" i="14"/>
  <c r="Z248" i="14" s="1"/>
  <c r="Y247" i="14"/>
  <c r="Z247" i="14" s="1"/>
  <c r="Y246" i="14"/>
  <c r="Z246" i="14" s="1"/>
  <c r="Y274" i="14"/>
  <c r="Z274" i="14" s="1"/>
  <c r="Y245" i="14"/>
  <c r="Z245" i="14" s="1"/>
  <c r="Y244" i="14"/>
  <c r="Z244" i="14" s="1"/>
  <c r="Y243" i="14"/>
  <c r="Z243" i="14" s="1"/>
  <c r="Y242" i="14"/>
  <c r="Z242" i="14" s="1"/>
  <c r="Y349" i="14"/>
  <c r="Z349" i="14" s="1"/>
  <c r="Y241" i="14"/>
  <c r="Z241" i="14" s="1"/>
  <c r="Y240" i="14"/>
  <c r="Z240" i="14" s="1"/>
  <c r="Y348" i="14"/>
  <c r="Z348" i="14" s="1"/>
  <c r="Y239" i="14"/>
  <c r="Z239" i="14" s="1"/>
  <c r="Y347" i="14"/>
  <c r="Z347" i="14" s="1"/>
  <c r="Y346" i="14"/>
  <c r="Z346" i="14" s="1"/>
  <c r="Y238" i="14"/>
  <c r="Z238" i="14" s="1"/>
  <c r="Y273" i="14"/>
  <c r="Z273" i="14" s="1"/>
  <c r="Y237" i="14"/>
  <c r="Z237" i="14" s="1"/>
  <c r="Y236" i="14"/>
  <c r="Z236" i="14" s="1"/>
  <c r="Y272" i="14"/>
  <c r="Z272" i="14" s="1"/>
  <c r="Y235" i="14"/>
  <c r="Z235" i="14" s="1"/>
  <c r="Y234" i="14"/>
  <c r="Z234" i="14" s="1"/>
  <c r="Y233" i="14"/>
  <c r="Z233" i="14" s="1"/>
  <c r="Y232" i="14"/>
  <c r="Z232" i="14" s="1"/>
  <c r="Y231" i="14"/>
  <c r="Z231" i="14" s="1"/>
  <c r="Y225" i="14"/>
  <c r="Z225" i="14" s="1"/>
  <c r="Y230" i="14"/>
  <c r="Z230" i="14" s="1"/>
  <c r="Y212" i="14"/>
  <c r="Z212" i="14" s="1"/>
  <c r="Y211" i="14"/>
  <c r="Z211" i="14" s="1"/>
  <c r="Y210" i="14"/>
  <c r="Z210" i="14" s="1"/>
  <c r="Y209" i="14"/>
  <c r="Z209" i="14" s="1"/>
  <c r="Y229" i="14"/>
  <c r="Z229" i="14" s="1"/>
  <c r="Y208" i="14"/>
  <c r="Z208" i="14" s="1"/>
  <c r="Y228" i="14"/>
  <c r="Z228" i="14" s="1"/>
  <c r="Y207" i="14"/>
  <c r="Z207" i="14" s="1"/>
  <c r="Y206" i="14"/>
  <c r="Z206" i="14" s="1"/>
  <c r="Y205" i="14"/>
  <c r="Z205" i="14" s="1"/>
  <c r="Y204" i="14"/>
  <c r="Z204" i="14" s="1"/>
  <c r="Y227" i="14"/>
  <c r="Z227" i="14" s="1"/>
  <c r="Y203" i="14"/>
  <c r="Z203" i="14" s="1"/>
  <c r="Y202" i="14"/>
  <c r="Z202" i="14" s="1"/>
  <c r="Y201" i="14"/>
  <c r="Z201" i="14" s="1"/>
  <c r="Y200" i="14"/>
  <c r="Z200" i="14" s="1"/>
  <c r="Y199" i="14"/>
  <c r="Z199" i="14" s="1"/>
  <c r="Y198" i="14"/>
  <c r="Z198" i="14" s="1"/>
  <c r="Y197" i="14"/>
  <c r="Z197" i="14" s="1"/>
  <c r="Y224" i="14"/>
  <c r="Z224" i="14" s="1"/>
  <c r="Y196" i="14"/>
  <c r="Z196" i="14" s="1"/>
  <c r="Y226" i="14"/>
  <c r="Z226" i="14" s="1"/>
  <c r="Y195" i="14"/>
  <c r="Z195" i="14" s="1"/>
  <c r="Y194" i="14"/>
  <c r="Z194" i="14" s="1"/>
  <c r="Y193" i="14"/>
  <c r="Z193" i="14" s="1"/>
  <c r="Y192" i="14"/>
  <c r="Z192" i="14" s="1"/>
  <c r="Y223" i="14"/>
  <c r="Z223" i="14" s="1"/>
  <c r="Y191" i="14"/>
  <c r="Z191" i="14" s="1"/>
  <c r="Y222" i="14"/>
  <c r="Z222" i="14" s="1"/>
  <c r="Y221" i="14"/>
  <c r="Z221" i="14" s="1"/>
  <c r="Y190" i="14"/>
  <c r="Z190" i="14" s="1"/>
  <c r="Y189" i="14"/>
  <c r="Z189" i="14" s="1"/>
  <c r="Y188" i="14"/>
  <c r="Z188" i="14" s="1"/>
  <c r="Y187" i="14"/>
  <c r="Z187" i="14" s="1"/>
  <c r="Y186" i="14"/>
  <c r="Z186" i="14" s="1"/>
  <c r="Y220" i="14"/>
  <c r="Z220" i="14" s="1"/>
  <c r="Y185" i="14"/>
  <c r="Z185" i="14" s="1"/>
  <c r="Y184" i="14"/>
  <c r="Z184" i="14" s="1"/>
  <c r="Y183" i="14"/>
  <c r="Z183" i="14" s="1"/>
  <c r="Y182" i="14"/>
  <c r="Z182" i="14" s="1"/>
  <c r="Y181" i="14"/>
  <c r="Z181" i="14" s="1"/>
  <c r="Y271" i="14"/>
  <c r="Z271" i="14" s="1"/>
  <c r="Y219" i="14"/>
  <c r="Z219" i="14" s="1"/>
  <c r="Y180" i="14"/>
  <c r="Z180" i="14" s="1"/>
  <c r="Y179" i="14"/>
  <c r="Z179" i="14" s="1"/>
  <c r="Y218" i="14"/>
  <c r="Z218" i="14" s="1"/>
  <c r="Y174" i="14"/>
  <c r="Z174" i="14" s="1"/>
  <c r="Y138" i="14"/>
  <c r="Z138" i="14" s="1"/>
  <c r="Y137" i="14"/>
  <c r="Z137" i="14" s="1"/>
  <c r="Y217" i="14"/>
  <c r="Z217" i="14" s="1"/>
  <c r="Y216" i="14"/>
  <c r="Z216" i="14" s="1"/>
  <c r="Y173" i="14"/>
  <c r="Z173" i="14" s="1"/>
  <c r="Y136" i="14"/>
  <c r="Z136" i="14" s="1"/>
  <c r="Y172" i="14"/>
  <c r="Z172" i="14" s="1"/>
  <c r="Y215" i="14"/>
  <c r="Z215" i="14" s="1"/>
  <c r="Y171" i="14"/>
  <c r="Z171" i="14" s="1"/>
  <c r="Y178" i="14"/>
  <c r="Z178" i="14" s="1"/>
  <c r="Y170" i="14"/>
  <c r="Z170" i="14" s="1"/>
  <c r="Y135" i="14"/>
  <c r="Z135" i="14" s="1"/>
  <c r="Y134" i="14"/>
  <c r="Z134" i="14" s="1"/>
  <c r="Y133" i="14"/>
  <c r="Z133" i="14" s="1"/>
  <c r="Y169" i="14"/>
  <c r="Z169" i="14" s="1"/>
  <c r="Y168" i="14"/>
  <c r="Z168" i="14" s="1"/>
  <c r="Y214" i="14"/>
  <c r="Z214" i="14" s="1"/>
  <c r="Y167" i="14"/>
  <c r="Z167" i="14" s="1"/>
  <c r="Y132" i="14"/>
  <c r="Z132" i="14" s="1"/>
  <c r="Y131" i="14"/>
  <c r="Z131" i="14" s="1"/>
  <c r="Y177" i="14"/>
  <c r="Z177" i="14" s="1"/>
  <c r="Y166" i="14"/>
  <c r="Z166" i="14" s="1"/>
  <c r="Y130" i="14"/>
  <c r="Z130" i="14" s="1"/>
  <c r="Y129" i="14"/>
  <c r="Z129" i="14" s="1"/>
  <c r="Y165" i="14"/>
  <c r="Z165" i="14" s="1"/>
  <c r="Y176" i="14"/>
  <c r="Z176" i="14" s="1"/>
  <c r="Y128" i="14"/>
  <c r="Z128" i="14" s="1"/>
  <c r="Y127" i="14"/>
  <c r="Z127" i="14" s="1"/>
  <c r="Y164" i="14"/>
  <c r="Z164" i="14" s="1"/>
  <c r="Y163" i="14"/>
  <c r="Z163" i="14" s="1"/>
  <c r="Y126" i="14"/>
  <c r="Z126" i="14" s="1"/>
  <c r="Y162" i="14"/>
  <c r="Z162" i="14" s="1"/>
  <c r="Y125" i="14"/>
  <c r="Z125" i="14" s="1"/>
  <c r="Y161" i="14"/>
  <c r="Z161" i="14" s="1"/>
  <c r="Y160" i="14"/>
  <c r="Z160" i="14" s="1"/>
  <c r="Y159" i="14"/>
  <c r="Z159" i="14" s="1"/>
  <c r="Y158" i="14"/>
  <c r="Z158" i="14" s="1"/>
  <c r="Y124" i="14"/>
  <c r="Z124" i="14" s="1"/>
  <c r="Y157" i="14"/>
  <c r="Z157" i="14" s="1"/>
  <c r="Y156" i="14"/>
  <c r="Z156" i="14" s="1"/>
  <c r="Y155" i="14"/>
  <c r="Z155" i="14" s="1"/>
  <c r="Y123" i="14"/>
  <c r="Z123" i="14" s="1"/>
  <c r="Y154" i="14"/>
  <c r="Z154" i="14" s="1"/>
  <c r="Y175" i="14"/>
  <c r="Z175" i="14" s="1"/>
  <c r="Y153" i="14"/>
  <c r="Z153" i="14" s="1"/>
  <c r="Y152" i="14"/>
  <c r="Z152" i="14" s="1"/>
  <c r="Y122" i="14"/>
  <c r="Z122" i="14" s="1"/>
  <c r="Y121" i="14"/>
  <c r="Z121" i="14" s="1"/>
  <c r="Y213" i="14"/>
  <c r="Z213" i="14" s="1"/>
  <c r="Y151" i="14"/>
  <c r="Z151" i="14" s="1"/>
  <c r="Y150" i="14"/>
  <c r="Z150" i="14" s="1"/>
  <c r="Y149" i="14"/>
  <c r="Z149" i="14" s="1"/>
  <c r="Y148" i="14"/>
  <c r="Z148" i="14" s="1"/>
  <c r="Y147" i="14"/>
  <c r="Z147" i="14" s="1"/>
  <c r="Y120" i="14"/>
  <c r="Z120" i="14" s="1"/>
  <c r="Y119" i="14"/>
  <c r="Z119" i="14" s="1"/>
  <c r="Y146" i="14"/>
  <c r="Z146" i="14" s="1"/>
  <c r="Y118" i="14"/>
  <c r="Z118" i="14" s="1"/>
  <c r="Y145" i="14"/>
  <c r="Z145" i="14" s="1"/>
  <c r="Y117" i="14"/>
  <c r="Z117" i="14" s="1"/>
  <c r="Y116" i="14"/>
  <c r="Z116" i="14" s="1"/>
  <c r="Y115" i="14"/>
  <c r="Z115" i="14" s="1"/>
  <c r="Y114" i="14"/>
  <c r="Z114" i="14" s="1"/>
  <c r="Y113" i="14"/>
  <c r="Z113" i="14" s="1"/>
  <c r="Y144" i="14"/>
  <c r="Z144" i="14" s="1"/>
  <c r="Y112" i="14"/>
  <c r="Z112" i="14" s="1"/>
  <c r="Y111" i="14"/>
  <c r="Z111" i="14" s="1"/>
  <c r="Y110" i="14"/>
  <c r="Z110" i="14" s="1"/>
  <c r="Y143" i="14"/>
  <c r="Z143" i="14" s="1"/>
  <c r="Y109" i="14"/>
  <c r="Z109" i="14" s="1"/>
  <c r="Y108" i="14"/>
  <c r="Z108" i="14" s="1"/>
  <c r="Y107" i="14"/>
  <c r="Z107" i="14" s="1"/>
  <c r="Y106" i="14"/>
  <c r="Z106" i="14" s="1"/>
  <c r="Y105" i="14"/>
  <c r="Z105" i="14" s="1"/>
  <c r="Y142" i="14"/>
  <c r="Z142" i="14" s="1"/>
  <c r="Y104" i="14"/>
  <c r="Z104" i="14" s="1"/>
  <c r="Y103" i="14"/>
  <c r="Z103" i="14" s="1"/>
  <c r="Y102" i="14"/>
  <c r="Z102" i="14" s="1"/>
  <c r="Y91" i="14"/>
  <c r="Z91" i="14" s="1"/>
  <c r="Y90" i="14"/>
  <c r="Z90" i="14" s="1"/>
  <c r="Y89" i="14"/>
  <c r="Z89" i="14" s="1"/>
  <c r="Y88" i="14"/>
  <c r="Z88" i="14" s="1"/>
  <c r="Y100" i="14"/>
  <c r="Z100" i="14" s="1"/>
  <c r="Y141" i="14"/>
  <c r="Z141" i="14" s="1"/>
  <c r="Y140" i="14"/>
  <c r="Z140" i="14" s="1"/>
  <c r="Y87" i="14"/>
  <c r="Z87" i="14" s="1"/>
  <c r="Y139" i="14"/>
  <c r="Z139" i="14" s="1"/>
  <c r="Y86" i="14"/>
  <c r="Z86" i="14" s="1"/>
  <c r="Y99" i="14"/>
  <c r="Z99" i="14" s="1"/>
  <c r="Y98" i="14"/>
  <c r="Z98" i="14" s="1"/>
  <c r="Y85" i="14"/>
  <c r="Z85" i="14" s="1"/>
  <c r="Y84" i="14"/>
  <c r="Z84" i="14" s="1"/>
  <c r="Y83" i="14"/>
  <c r="Z83" i="14" s="1"/>
  <c r="Y82" i="14"/>
  <c r="Z82" i="14" s="1"/>
  <c r="Y81" i="14"/>
  <c r="Z81" i="14" s="1"/>
  <c r="Y80" i="14"/>
  <c r="Z80" i="14" s="1"/>
  <c r="Y79" i="14"/>
  <c r="Z79" i="14" s="1"/>
  <c r="Y78" i="14"/>
  <c r="Z78" i="14" s="1"/>
  <c r="Y77" i="14"/>
  <c r="Z77" i="14" s="1"/>
  <c r="Y76" i="14"/>
  <c r="Z76" i="14" s="1"/>
  <c r="Y97" i="14"/>
  <c r="Z97" i="14" s="1"/>
  <c r="Y75" i="14"/>
  <c r="Z75" i="14" s="1"/>
  <c r="Y74" i="14"/>
  <c r="Z74" i="14" s="1"/>
  <c r="Y96" i="14"/>
  <c r="Z96" i="14" s="1"/>
  <c r="Y73" i="14"/>
  <c r="Z73" i="14" s="1"/>
  <c r="Y72" i="14"/>
  <c r="Z72" i="14" s="1"/>
  <c r="Y71" i="14"/>
  <c r="Z71" i="14" s="1"/>
  <c r="Y70" i="14"/>
  <c r="Z70" i="14" s="1"/>
  <c r="Y69" i="14"/>
  <c r="Z69" i="14" s="1"/>
  <c r="Y68" i="14"/>
  <c r="Z68" i="14" s="1"/>
  <c r="Y95" i="14"/>
  <c r="Z95" i="14" s="1"/>
  <c r="Y67" i="14"/>
  <c r="Z67" i="14" s="1"/>
  <c r="Y66" i="14"/>
  <c r="Z66" i="14" s="1"/>
  <c r="Y65" i="14"/>
  <c r="Z65" i="14" s="1"/>
  <c r="Y101" i="14"/>
  <c r="Z101" i="14" s="1"/>
  <c r="Y64" i="14"/>
  <c r="Z64" i="14" s="1"/>
  <c r="Y63" i="14"/>
  <c r="Z63" i="14" s="1"/>
  <c r="Y62" i="14"/>
  <c r="Z62" i="14" s="1"/>
  <c r="Y61" i="14"/>
  <c r="Z61" i="14" s="1"/>
  <c r="Y60" i="14"/>
  <c r="Z60" i="14" s="1"/>
  <c r="Y37" i="14"/>
  <c r="Z37" i="14" s="1"/>
  <c r="Y59" i="14"/>
  <c r="Z59" i="14" s="1"/>
  <c r="Y36" i="14"/>
  <c r="Z36" i="14" s="1"/>
  <c r="Y58" i="14"/>
  <c r="Z58" i="14" s="1"/>
  <c r="Y94" i="14"/>
  <c r="Z94" i="14" s="1"/>
  <c r="Y35" i="14"/>
  <c r="Z35" i="14" s="1"/>
  <c r="Y53" i="14"/>
  <c r="Z53" i="14" s="1"/>
  <c r="Y52" i="14"/>
  <c r="Z52" i="14" s="1"/>
  <c r="Y34" i="14"/>
  <c r="Z34" i="14" s="1"/>
  <c r="Y33" i="14"/>
  <c r="Z33" i="14" s="1"/>
  <c r="Y32" i="14"/>
  <c r="Z32" i="14" s="1"/>
  <c r="Y31" i="14"/>
  <c r="Z31" i="14" s="1"/>
  <c r="Y57" i="14"/>
  <c r="Z57" i="14" s="1"/>
  <c r="Y30" i="14"/>
  <c r="Z30" i="14" s="1"/>
  <c r="Y29" i="14"/>
  <c r="Z29" i="14" s="1"/>
  <c r="Y28" i="14"/>
  <c r="Z28" i="14" s="1"/>
  <c r="Y56" i="14"/>
  <c r="Z56" i="14" s="1"/>
  <c r="Y51" i="14"/>
  <c r="Z51" i="14" s="1"/>
  <c r="Y55" i="14"/>
  <c r="Z55" i="14" s="1"/>
  <c r="Y27" i="14"/>
  <c r="Z27" i="14" s="1"/>
  <c r="Y50" i="14"/>
  <c r="Z50" i="14" s="1"/>
  <c r="Y49" i="14"/>
  <c r="Z49" i="14" s="1"/>
  <c r="Y54" i="14"/>
  <c r="Z54" i="14" s="1"/>
  <c r="Y26" i="14"/>
  <c r="Z26" i="14" s="1"/>
  <c r="Y25" i="14"/>
  <c r="Z25" i="14" s="1"/>
  <c r="Y48" i="14"/>
  <c r="Z48" i="14" s="1"/>
  <c r="Y47" i="14"/>
  <c r="Z47" i="14" s="1"/>
  <c r="Y46" i="14"/>
  <c r="Z46" i="14" s="1"/>
  <c r="Y24" i="14"/>
  <c r="Z24" i="14" s="1"/>
  <c r="Y45" i="14"/>
  <c r="Z45" i="14" s="1"/>
  <c r="Y23" i="14"/>
  <c r="Z23" i="14" s="1"/>
  <c r="Y22" i="14"/>
  <c r="Z22" i="14" s="1"/>
  <c r="Y93" i="14"/>
  <c r="Z93" i="14" s="1"/>
  <c r="Y21" i="14"/>
  <c r="Z21" i="14" s="1"/>
  <c r="Y44" i="14"/>
  <c r="Z44" i="14" s="1"/>
  <c r="Y20" i="14"/>
  <c r="Z20" i="14" s="1"/>
  <c r="Y19" i="14"/>
  <c r="Z19" i="14" s="1"/>
  <c r="Y18" i="14"/>
  <c r="Z18" i="14" s="1"/>
  <c r="Y92" i="14"/>
  <c r="Z92" i="14" s="1"/>
  <c r="Y17" i="14"/>
  <c r="Z17" i="14" s="1"/>
  <c r="Y16" i="14"/>
  <c r="Z16" i="14" s="1"/>
  <c r="Y15" i="14"/>
  <c r="Z15" i="14" s="1"/>
  <c r="Y43" i="14"/>
  <c r="Z43" i="14" s="1"/>
  <c r="Y14" i="14"/>
  <c r="Z14" i="14" s="1"/>
  <c r="Y13" i="14"/>
  <c r="Z13" i="14" s="1"/>
  <c r="Y12" i="14"/>
  <c r="Z12" i="14" s="1"/>
  <c r="Y11" i="14"/>
  <c r="Z11" i="14" s="1"/>
  <c r="Y42" i="14"/>
  <c r="Z42" i="14" s="1"/>
  <c r="Y10" i="14"/>
  <c r="Z10" i="14" s="1"/>
  <c r="Y9" i="14"/>
  <c r="Z9" i="14" s="1"/>
  <c r="Y41" i="14"/>
  <c r="Z41" i="14" s="1"/>
  <c r="Y40" i="14"/>
  <c r="Z40" i="14" s="1"/>
  <c r="Y39" i="14"/>
  <c r="Z39" i="14" s="1"/>
  <c r="Y8" i="14"/>
  <c r="Z8" i="14" s="1"/>
  <c r="Y38" i="14"/>
  <c r="Z38" i="14" s="1"/>
  <c r="Y7" i="14"/>
  <c r="Z7" i="14" s="1"/>
  <c r="Y6" i="14"/>
  <c r="Z6" i="14" s="1"/>
  <c r="Y5" i="14"/>
  <c r="Z5" i="14" s="1"/>
  <c r="Y4" i="14"/>
  <c r="Z4" i="14" s="1"/>
  <c r="Y3" i="14"/>
  <c r="Z3" i="14" s="1"/>
  <c r="Y2" i="14"/>
  <c r="Z2" i="14" s="1"/>
  <c r="A296" i="14"/>
  <c r="AB296" i="14" s="1"/>
  <c r="X543" i="14"/>
  <c r="X542" i="14"/>
  <c r="X541" i="14"/>
  <c r="X540" i="14"/>
  <c r="X539" i="14"/>
  <c r="X538" i="14"/>
  <c r="X549" i="14"/>
  <c r="X537" i="14"/>
  <c r="X536" i="14"/>
  <c r="X548" i="14"/>
  <c r="X535" i="14"/>
  <c r="X534" i="14"/>
  <c r="X533" i="14"/>
  <c r="X547" i="14"/>
  <c r="X532" i="14"/>
  <c r="X546" i="14"/>
  <c r="X531" i="14"/>
  <c r="B543" i="14"/>
  <c r="A543" i="14"/>
  <c r="AB543" i="14" s="1"/>
  <c r="B542" i="14"/>
  <c r="A542" i="14"/>
  <c r="AB542" i="14" s="1"/>
  <c r="B541" i="14"/>
  <c r="A541" i="14"/>
  <c r="AB541" i="14" s="1"/>
  <c r="B540" i="14"/>
  <c r="AC540" i="14" s="1"/>
  <c r="A540" i="14"/>
  <c r="AB540" i="14" s="1"/>
  <c r="B539" i="14"/>
  <c r="A539" i="14"/>
  <c r="AB539" i="14" s="1"/>
  <c r="B538" i="14"/>
  <c r="A538" i="14"/>
  <c r="AB538" i="14" s="1"/>
  <c r="B549" i="14"/>
  <c r="A549" i="14"/>
  <c r="AB549" i="14" s="1"/>
  <c r="B537" i="14"/>
  <c r="AC537" i="14" s="1"/>
  <c r="A537" i="14"/>
  <c r="AB537" i="14" s="1"/>
  <c r="B536" i="14"/>
  <c r="A536" i="14"/>
  <c r="AB536" i="14" s="1"/>
  <c r="B548" i="14"/>
  <c r="A548" i="14"/>
  <c r="AB548" i="14" s="1"/>
  <c r="B535" i="14"/>
  <c r="A535" i="14"/>
  <c r="AB535" i="14" s="1"/>
  <c r="B534" i="14"/>
  <c r="AC534" i="14" s="1"/>
  <c r="A534" i="14"/>
  <c r="AB534" i="14" s="1"/>
  <c r="B533" i="14"/>
  <c r="A533" i="14"/>
  <c r="AB533" i="14" s="1"/>
  <c r="B547" i="14"/>
  <c r="A547" i="14"/>
  <c r="AB547" i="14" s="1"/>
  <c r="B532" i="14"/>
  <c r="A532" i="14"/>
  <c r="AB532" i="14" s="1"/>
  <c r="B546" i="14"/>
  <c r="AC546" i="14" s="1"/>
  <c r="A546" i="14"/>
  <c r="AB546" i="14" s="1"/>
  <c r="B531" i="14"/>
  <c r="A531" i="14"/>
  <c r="AB531" i="14" s="1"/>
  <c r="A29" i="13"/>
  <c r="AB29" i="13" s="1"/>
  <c r="Y547" i="13"/>
  <c r="Z547" i="13" s="1"/>
  <c r="AA467" i="13" s="1"/>
  <c r="Y493" i="12"/>
  <c r="Z493" i="12" s="1"/>
  <c r="Y492" i="12"/>
  <c r="Z492" i="12" s="1"/>
  <c r="Y491" i="12"/>
  <c r="Z491" i="12" s="1"/>
  <c r="Y490" i="12"/>
  <c r="Z490" i="12" s="1"/>
  <c r="Y489" i="12"/>
  <c r="Z489" i="12" s="1"/>
  <c r="Y488" i="12"/>
  <c r="Z488" i="12" s="1"/>
  <c r="Y487" i="12"/>
  <c r="Z487" i="12" s="1"/>
  <c r="Y486" i="12"/>
  <c r="Z486" i="12" s="1"/>
  <c r="Y446" i="12"/>
  <c r="Z446" i="12" s="1"/>
  <c r="Y485" i="12"/>
  <c r="Z485" i="12" s="1"/>
  <c r="Y445" i="12"/>
  <c r="Z445" i="12" s="1"/>
  <c r="Y484" i="12"/>
  <c r="Z484" i="12" s="1"/>
  <c r="Y483" i="12"/>
  <c r="Z483" i="12" s="1"/>
  <c r="Y482" i="12"/>
  <c r="Z482" i="12" s="1"/>
  <c r="Y481" i="12"/>
  <c r="Z481" i="12" s="1"/>
  <c r="Y480" i="12"/>
  <c r="Z480" i="12" s="1"/>
  <c r="Y479" i="12"/>
  <c r="Z479" i="12" s="1"/>
  <c r="Y478" i="12"/>
  <c r="Z478" i="12" s="1"/>
  <c r="Y477" i="12"/>
  <c r="Z477" i="12" s="1"/>
  <c r="Y444" i="12"/>
  <c r="Z444" i="12" s="1"/>
  <c r="Y476" i="12"/>
  <c r="Z476" i="12" s="1"/>
  <c r="Y475" i="12"/>
  <c r="Z475" i="12" s="1"/>
  <c r="Y474" i="12"/>
  <c r="Z474" i="12" s="1"/>
  <c r="Y529" i="12"/>
  <c r="Z529" i="12" s="1"/>
  <c r="AA529" i="12" s="1"/>
  <c r="Y473" i="12"/>
  <c r="Z473" i="12" s="1"/>
  <c r="Y472" i="12"/>
  <c r="Z472" i="12" s="1"/>
  <c r="Y471" i="12"/>
  <c r="Z471" i="12" s="1"/>
  <c r="Y470" i="12"/>
  <c r="Z470" i="12" s="1"/>
  <c r="Y469" i="12"/>
  <c r="Z469" i="12" s="1"/>
  <c r="Y438" i="12"/>
  <c r="Z438" i="12" s="1"/>
  <c r="Y339" i="12"/>
  <c r="Z339" i="12" s="1"/>
  <c r="Y437" i="12"/>
  <c r="Z437" i="12" s="1"/>
  <c r="Y468" i="12"/>
  <c r="Z468" i="12" s="1"/>
  <c r="Y443" i="12"/>
  <c r="Z443" i="12" s="1"/>
  <c r="Y436" i="12"/>
  <c r="Z436" i="12" s="1"/>
  <c r="Y442" i="12"/>
  <c r="Z442" i="12" s="1"/>
  <c r="Y435" i="12"/>
  <c r="Z435" i="12" s="1"/>
  <c r="Y467" i="12"/>
  <c r="Z467" i="12" s="1"/>
  <c r="Y338" i="12"/>
  <c r="Z338" i="12" s="1"/>
  <c r="Y434" i="12"/>
  <c r="Z434" i="12" s="1"/>
  <c r="Y433" i="12"/>
  <c r="Z433" i="12" s="1"/>
  <c r="Y441" i="12"/>
  <c r="Z441" i="12" s="1"/>
  <c r="Y432" i="12"/>
  <c r="Z432" i="12" s="1"/>
  <c r="Y431" i="12"/>
  <c r="Z431" i="12" s="1"/>
  <c r="Y430" i="12"/>
  <c r="Z430" i="12" s="1"/>
  <c r="Y429" i="12"/>
  <c r="Z429" i="12" s="1"/>
  <c r="Y465" i="12"/>
  <c r="Z465" i="12" s="1"/>
  <c r="Y428" i="12"/>
  <c r="Z428" i="12" s="1"/>
  <c r="Y427" i="12"/>
  <c r="Z427" i="12" s="1"/>
  <c r="Y426" i="12"/>
  <c r="Z426" i="12" s="1"/>
  <c r="Y337" i="12"/>
  <c r="Z337" i="12" s="1"/>
  <c r="Y440" i="12"/>
  <c r="Z440" i="12" s="1"/>
  <c r="Y425" i="12"/>
  <c r="Z425" i="12" s="1"/>
  <c r="Y424" i="12"/>
  <c r="Z424" i="12" s="1"/>
  <c r="Y336" i="12"/>
  <c r="Z336" i="12" s="1"/>
  <c r="Y423" i="12"/>
  <c r="Z423" i="12" s="1"/>
  <c r="Y422" i="12"/>
  <c r="Z422" i="12" s="1"/>
  <c r="Y421" i="12"/>
  <c r="Z421" i="12" s="1"/>
  <c r="Y335" i="12"/>
  <c r="Z335" i="12" s="1"/>
  <c r="Y420" i="12"/>
  <c r="Z420" i="12" s="1"/>
  <c r="Y419" i="12"/>
  <c r="Z419" i="12" s="1"/>
  <c r="Y418" i="12"/>
  <c r="Z418" i="12" s="1"/>
  <c r="Y334" i="12"/>
  <c r="Z334" i="12" s="1"/>
  <c r="Y464" i="12"/>
  <c r="Z464" i="12" s="1"/>
  <c r="Y417" i="12"/>
  <c r="Z417" i="12" s="1"/>
  <c r="Y333" i="12"/>
  <c r="Z333" i="12" s="1"/>
  <c r="Y416" i="12"/>
  <c r="Z416" i="12" s="1"/>
  <c r="Y332" i="12"/>
  <c r="Z332" i="12" s="1"/>
  <c r="Y415" i="12"/>
  <c r="Z415" i="12" s="1"/>
  <c r="Y331" i="12"/>
  <c r="Z331" i="12" s="1"/>
  <c r="Y414" i="12"/>
  <c r="Z414" i="12" s="1"/>
  <c r="Y413" i="12"/>
  <c r="Z413" i="12" s="1"/>
  <c r="Y412" i="12"/>
  <c r="Z412" i="12" s="1"/>
  <c r="Y411" i="12"/>
  <c r="Z411" i="12" s="1"/>
  <c r="Y410" i="12"/>
  <c r="Z410" i="12" s="1"/>
  <c r="Y463" i="12"/>
  <c r="Z463" i="12" s="1"/>
  <c r="Y409" i="12"/>
  <c r="Z409" i="12" s="1"/>
  <c r="Y408" i="12"/>
  <c r="Z408" i="12" s="1"/>
  <c r="Y407" i="12"/>
  <c r="Z407" i="12" s="1"/>
  <c r="Y406" i="12"/>
  <c r="Z406" i="12" s="1"/>
  <c r="Y439" i="12"/>
  <c r="Z439" i="12" s="1"/>
  <c r="Y330" i="12"/>
  <c r="Z330" i="12" s="1"/>
  <c r="Y405" i="12"/>
  <c r="Z405" i="12" s="1"/>
  <c r="Y404" i="12"/>
  <c r="Z404" i="12" s="1"/>
  <c r="Y329" i="12"/>
  <c r="Z329" i="12" s="1"/>
  <c r="Y403" i="12"/>
  <c r="Z403" i="12" s="1"/>
  <c r="Y328" i="12"/>
  <c r="Z328" i="12" s="1"/>
  <c r="Y327" i="12"/>
  <c r="Z327" i="12" s="1"/>
  <c r="Y402" i="12"/>
  <c r="Z402" i="12" s="1"/>
  <c r="Y401" i="12"/>
  <c r="Z401" i="12" s="1"/>
  <c r="Y400" i="12"/>
  <c r="Z400" i="12" s="1"/>
  <c r="Y399" i="12"/>
  <c r="Z399" i="12" s="1"/>
  <c r="Y326" i="12"/>
  <c r="Z326" i="12" s="1"/>
  <c r="Y325" i="12"/>
  <c r="Z325" i="12" s="1"/>
  <c r="Y324" i="12"/>
  <c r="Z324" i="12" s="1"/>
  <c r="Y323" i="12"/>
  <c r="Z323" i="12" s="1"/>
  <c r="Y398" i="12"/>
  <c r="Z398" i="12" s="1"/>
  <c r="Y397" i="12"/>
  <c r="Z397" i="12" s="1"/>
  <c r="Y396" i="12"/>
  <c r="Z396" i="12" s="1"/>
  <c r="Y395" i="12"/>
  <c r="Z395" i="12" s="1"/>
  <c r="Y394" i="12"/>
  <c r="Z394" i="12" s="1"/>
  <c r="Y393" i="12"/>
  <c r="Z393" i="12" s="1"/>
  <c r="Y392" i="12"/>
  <c r="Z392" i="12" s="1"/>
  <c r="Y391" i="12"/>
  <c r="Z391" i="12" s="1"/>
  <c r="Y322" i="12"/>
  <c r="Z322" i="12" s="1"/>
  <c r="Y321" i="12"/>
  <c r="Z321" i="12" s="1"/>
  <c r="Y462" i="12"/>
  <c r="Z462" i="12" s="1"/>
  <c r="Y320" i="12"/>
  <c r="Z320" i="12" s="1"/>
  <c r="Y390" i="12"/>
  <c r="Z390" i="12" s="1"/>
  <c r="Y319" i="12"/>
  <c r="Z319" i="12" s="1"/>
  <c r="Y318" i="12"/>
  <c r="Z318" i="12" s="1"/>
  <c r="Y317" i="12"/>
  <c r="Z317" i="12" s="1"/>
  <c r="Y316" i="12"/>
  <c r="Z316" i="12" s="1"/>
  <c r="Y389" i="12"/>
  <c r="Z389" i="12" s="1"/>
  <c r="Y388" i="12"/>
  <c r="Z388" i="12" s="1"/>
  <c r="Y387" i="12"/>
  <c r="Z387" i="12" s="1"/>
  <c r="Y315" i="12"/>
  <c r="Z315" i="12" s="1"/>
  <c r="Y386" i="12"/>
  <c r="Z386" i="12" s="1"/>
  <c r="Y385" i="12"/>
  <c r="Z385" i="12" s="1"/>
  <c r="Y384" i="12"/>
  <c r="Z384" i="12" s="1"/>
  <c r="Y383" i="12"/>
  <c r="Z383" i="12" s="1"/>
  <c r="Y382" i="12"/>
  <c r="Z382" i="12" s="1"/>
  <c r="Y381" i="12"/>
  <c r="Z381" i="12" s="1"/>
  <c r="Y380" i="12"/>
  <c r="Z380" i="12" s="1"/>
  <c r="Y379" i="12"/>
  <c r="Z379" i="12" s="1"/>
  <c r="Y314" i="12"/>
  <c r="Z314" i="12" s="1"/>
  <c r="Y313" i="12"/>
  <c r="Z313" i="12" s="1"/>
  <c r="Y378" i="12"/>
  <c r="Z378" i="12" s="1"/>
  <c r="Y312" i="12"/>
  <c r="Z312" i="12" s="1"/>
  <c r="Y311" i="12"/>
  <c r="Z311" i="12" s="1"/>
  <c r="Y377" i="12"/>
  <c r="Z377" i="12" s="1"/>
  <c r="Y376" i="12"/>
  <c r="Z376" i="12" s="1"/>
  <c r="Y375" i="12"/>
  <c r="Z375" i="12" s="1"/>
  <c r="Y374" i="12"/>
  <c r="Z374" i="12" s="1"/>
  <c r="Y373" i="12"/>
  <c r="Z373" i="12" s="1"/>
  <c r="Y372" i="12"/>
  <c r="Z372" i="12" s="1"/>
  <c r="Y371" i="12"/>
  <c r="Z371" i="12" s="1"/>
  <c r="Y370" i="12"/>
  <c r="Z370" i="12" s="1"/>
  <c r="Y369" i="12"/>
  <c r="Z369" i="12" s="1"/>
  <c r="Y368" i="12"/>
  <c r="Z368" i="12" s="1"/>
  <c r="Y367" i="12"/>
  <c r="Z367" i="12" s="1"/>
  <c r="Y366" i="12"/>
  <c r="Z366" i="12" s="1"/>
  <c r="Y365" i="12"/>
  <c r="Z365" i="12" s="1"/>
  <c r="Y364" i="12"/>
  <c r="Z364" i="12" s="1"/>
  <c r="Y363" i="12"/>
  <c r="Z363" i="12" s="1"/>
  <c r="Y362" i="12"/>
  <c r="Z362" i="12" s="1"/>
  <c r="Y361" i="12"/>
  <c r="Z361" i="12" s="1"/>
  <c r="Y360" i="12"/>
  <c r="Z360" i="12" s="1"/>
  <c r="Y359" i="12"/>
  <c r="Z359" i="12" s="1"/>
  <c r="Y358" i="12"/>
  <c r="Z358" i="12" s="1"/>
  <c r="Y357" i="12"/>
  <c r="Z357" i="12" s="1"/>
  <c r="Y356" i="12"/>
  <c r="Z356" i="12" s="1"/>
  <c r="Y310" i="12"/>
  <c r="Z310" i="12" s="1"/>
  <c r="Y355" i="12"/>
  <c r="Z355" i="12" s="1"/>
  <c r="Y354" i="12"/>
  <c r="Z354" i="12" s="1"/>
  <c r="Y309" i="12"/>
  <c r="Z309" i="12" s="1"/>
  <c r="Y308" i="12"/>
  <c r="Z308" i="12" s="1"/>
  <c r="Y307" i="12"/>
  <c r="Z307" i="12" s="1"/>
  <c r="Y306" i="12"/>
  <c r="Z306" i="12" s="1"/>
  <c r="Y305" i="12"/>
  <c r="Z305" i="12" s="1"/>
  <c r="Y304" i="12"/>
  <c r="Z304" i="12" s="1"/>
  <c r="Y353" i="12"/>
  <c r="Z353" i="12" s="1"/>
  <c r="Y352" i="12"/>
  <c r="Z352" i="12" s="1"/>
  <c r="Y351" i="12"/>
  <c r="Z351" i="12" s="1"/>
  <c r="Y303" i="12"/>
  <c r="Z303" i="12" s="1"/>
  <c r="Y350" i="12"/>
  <c r="Z350" i="12" s="1"/>
  <c r="Y349" i="12"/>
  <c r="Z349" i="12" s="1"/>
  <c r="Y348" i="12"/>
  <c r="Z348" i="12" s="1"/>
  <c r="Y347" i="12"/>
  <c r="Z347" i="12" s="1"/>
  <c r="Y297" i="12"/>
  <c r="Z297" i="12" s="1"/>
  <c r="Y296" i="12"/>
  <c r="Z296" i="12" s="1"/>
  <c r="Y242" i="12"/>
  <c r="Z242" i="12" s="1"/>
  <c r="Y346" i="12"/>
  <c r="Z346" i="12" s="1"/>
  <c r="Y345" i="12"/>
  <c r="Z345" i="12" s="1"/>
  <c r="Y295" i="12"/>
  <c r="Z295" i="12" s="1"/>
  <c r="Y241" i="12"/>
  <c r="Z241" i="12" s="1"/>
  <c r="Y294" i="12"/>
  <c r="Z294" i="12" s="1"/>
  <c r="Y344" i="12"/>
  <c r="Z344" i="12" s="1"/>
  <c r="Y293" i="12"/>
  <c r="Z293" i="12" s="1"/>
  <c r="Y292" i="12"/>
  <c r="Z292" i="12" s="1"/>
  <c r="Y291" i="12"/>
  <c r="Z291" i="12" s="1"/>
  <c r="Y343" i="12"/>
  <c r="Z343" i="12" s="1"/>
  <c r="Y290" i="12"/>
  <c r="Z290" i="12" s="1"/>
  <c r="Y289" i="12"/>
  <c r="Z289" i="12" s="1"/>
  <c r="Y302" i="12"/>
  <c r="Z302" i="12" s="1"/>
  <c r="Y288" i="12"/>
  <c r="Z288" i="12" s="1"/>
  <c r="Y287" i="12"/>
  <c r="Z287" i="12" s="1"/>
  <c r="Y342" i="12"/>
  <c r="Z342" i="12" s="1"/>
  <c r="Y286" i="12"/>
  <c r="Z286" i="12" s="1"/>
  <c r="Y285" i="12"/>
  <c r="Z285" i="12" s="1"/>
  <c r="Y284" i="12"/>
  <c r="Z284" i="12" s="1"/>
  <c r="Y283" i="12"/>
  <c r="Z283" i="12" s="1"/>
  <c r="Y282" i="12"/>
  <c r="Z282" i="12" s="1"/>
  <c r="Y281" i="12"/>
  <c r="Z281" i="12" s="1"/>
  <c r="Y301" i="12"/>
  <c r="Z301" i="12" s="1"/>
  <c r="Y240" i="12"/>
  <c r="Z240" i="12" s="1"/>
  <c r="Y280" i="12"/>
  <c r="Z280" i="12" s="1"/>
  <c r="Y279" i="12"/>
  <c r="Z279" i="12" s="1"/>
  <c r="Y278" i="12"/>
  <c r="Z278" i="12" s="1"/>
  <c r="Y239" i="12"/>
  <c r="Z239" i="12" s="1"/>
  <c r="Y277" i="12"/>
  <c r="Z277" i="12" s="1"/>
  <c r="Y276" i="12"/>
  <c r="Z276" i="12" s="1"/>
  <c r="Y275" i="12"/>
  <c r="Z275" i="12" s="1"/>
  <c r="Y274" i="12"/>
  <c r="Z274" i="12" s="1"/>
  <c r="Y273" i="12"/>
  <c r="Z273" i="12" s="1"/>
  <c r="Y272" i="12"/>
  <c r="Z272" i="12" s="1"/>
  <c r="Y238" i="12"/>
  <c r="Z238" i="12" s="1"/>
  <c r="Y271" i="12"/>
  <c r="Z271" i="12" s="1"/>
  <c r="Y270" i="12"/>
  <c r="Z270" i="12" s="1"/>
  <c r="Y237" i="12"/>
  <c r="Z237" i="12" s="1"/>
  <c r="Y341" i="12"/>
  <c r="Z341" i="12" s="1"/>
  <c r="Y269" i="12"/>
  <c r="Z269" i="12" s="1"/>
  <c r="Y268" i="12"/>
  <c r="Z268" i="12" s="1"/>
  <c r="Y267" i="12"/>
  <c r="Z267" i="12" s="1"/>
  <c r="Y266" i="12"/>
  <c r="Z266" i="12" s="1"/>
  <c r="Y265" i="12"/>
  <c r="Z265" i="12" s="1"/>
  <c r="Y264" i="12"/>
  <c r="Z264" i="12" s="1"/>
  <c r="Y263" i="12"/>
  <c r="Z263" i="12" s="1"/>
  <c r="Y262" i="12"/>
  <c r="Z262" i="12" s="1"/>
  <c r="Y236" i="12"/>
  <c r="Z236" i="12" s="1"/>
  <c r="Y261" i="12"/>
  <c r="Z261" i="12" s="1"/>
  <c r="Y260" i="12"/>
  <c r="Z260" i="12" s="1"/>
  <c r="Y259" i="12"/>
  <c r="Z259" i="12" s="1"/>
  <c r="Y258" i="12"/>
  <c r="Z258" i="12" s="1"/>
  <c r="Y235" i="12"/>
  <c r="Z235" i="12" s="1"/>
  <c r="Y234" i="12"/>
  <c r="Z234" i="12" s="1"/>
  <c r="Y233" i="12"/>
  <c r="Z233" i="12" s="1"/>
  <c r="Y232" i="12"/>
  <c r="Z232" i="12" s="1"/>
  <c r="Y340" i="12"/>
  <c r="Z340" i="12" s="1"/>
  <c r="Y231" i="12"/>
  <c r="Z231" i="12" s="1"/>
  <c r="Y257" i="12"/>
  <c r="Z257" i="12" s="1"/>
  <c r="Y256" i="12"/>
  <c r="Z256" i="12" s="1"/>
  <c r="Y230" i="12"/>
  <c r="Z230" i="12" s="1"/>
  <c r="Y255" i="12"/>
  <c r="Z255" i="12" s="1"/>
  <c r="Y300" i="12"/>
  <c r="Z300" i="12" s="1"/>
  <c r="Y254" i="12"/>
  <c r="Z254" i="12" s="1"/>
  <c r="Y253" i="12"/>
  <c r="Z253" i="12" s="1"/>
  <c r="Y252" i="12"/>
  <c r="Z252" i="12" s="1"/>
  <c r="Y229" i="12"/>
  <c r="Z229" i="12" s="1"/>
  <c r="Y228" i="12"/>
  <c r="Z228" i="12" s="1"/>
  <c r="Y251" i="12"/>
  <c r="Z251" i="12" s="1"/>
  <c r="Y227" i="12"/>
  <c r="Z227" i="12" s="1"/>
  <c r="Y226" i="12"/>
  <c r="Z226" i="12" s="1"/>
  <c r="Y225" i="12"/>
  <c r="Z225" i="12" s="1"/>
  <c r="Y224" i="12"/>
  <c r="Z224" i="12" s="1"/>
  <c r="Y223" i="12"/>
  <c r="Z223" i="12" s="1"/>
  <c r="Y222" i="12"/>
  <c r="Z222" i="12" s="1"/>
  <c r="Y221" i="12"/>
  <c r="Z221" i="12" s="1"/>
  <c r="Y250" i="12"/>
  <c r="Z250" i="12" s="1"/>
  <c r="Y220" i="12"/>
  <c r="Z220" i="12" s="1"/>
  <c r="Y219" i="12"/>
  <c r="Z219" i="12" s="1"/>
  <c r="Y218" i="12"/>
  <c r="Z218" i="12" s="1"/>
  <c r="Y217" i="12"/>
  <c r="Z217" i="12" s="1"/>
  <c r="Y249" i="12"/>
  <c r="Z249" i="12" s="1"/>
  <c r="Y299" i="12"/>
  <c r="Z299" i="12" s="1"/>
  <c r="Y248" i="12"/>
  <c r="Z248" i="12" s="1"/>
  <c r="Y216" i="12"/>
  <c r="Z216" i="12" s="1"/>
  <c r="Y215" i="12"/>
  <c r="Z215" i="12" s="1"/>
  <c r="Y214" i="12"/>
  <c r="Z214" i="12" s="1"/>
  <c r="Y213" i="12"/>
  <c r="Z213" i="12" s="1"/>
  <c r="Y212" i="12"/>
  <c r="Z212" i="12" s="1"/>
  <c r="Y211" i="12"/>
  <c r="Z211" i="12" s="1"/>
  <c r="Y210" i="12"/>
  <c r="Z210" i="12" s="1"/>
  <c r="Y247" i="12"/>
  <c r="Z247" i="12" s="1"/>
  <c r="Y246" i="12"/>
  <c r="Z246" i="12" s="1"/>
  <c r="Y208" i="12"/>
  <c r="Z208" i="12" s="1"/>
  <c r="Y207" i="12"/>
  <c r="Z207" i="12" s="1"/>
  <c r="Y206" i="12"/>
  <c r="Z206" i="12" s="1"/>
  <c r="Y205" i="12"/>
  <c r="Z205" i="12" s="1"/>
  <c r="Y204" i="12"/>
  <c r="Z204" i="12" s="1"/>
  <c r="Y203" i="12"/>
  <c r="Z203" i="12" s="1"/>
  <c r="Y298" i="12"/>
  <c r="Z298" i="12" s="1"/>
  <c r="Y202" i="12"/>
  <c r="Z202" i="12" s="1"/>
  <c r="Y201" i="12"/>
  <c r="Z201" i="12" s="1"/>
  <c r="Y184" i="12"/>
  <c r="Z184" i="12" s="1"/>
  <c r="Y183" i="12"/>
  <c r="Z183" i="12" s="1"/>
  <c r="Y182" i="12"/>
  <c r="Z182" i="12" s="1"/>
  <c r="Y181" i="12"/>
  <c r="Z181" i="12" s="1"/>
  <c r="Y180" i="12"/>
  <c r="Z180" i="12" s="1"/>
  <c r="Y179" i="12"/>
  <c r="Z179" i="12" s="1"/>
  <c r="Y178" i="12"/>
  <c r="Z178" i="12" s="1"/>
  <c r="Y177" i="12"/>
  <c r="Z177" i="12" s="1"/>
  <c r="Y176" i="12"/>
  <c r="Z176" i="12" s="1"/>
  <c r="Y175" i="12"/>
  <c r="Z175" i="12" s="1"/>
  <c r="Y174" i="12"/>
  <c r="Z174" i="12" s="1"/>
  <c r="Y199" i="12"/>
  <c r="Z199" i="12" s="1"/>
  <c r="Y173" i="12"/>
  <c r="Z173" i="12" s="1"/>
  <c r="Y172" i="12"/>
  <c r="Z172" i="12" s="1"/>
  <c r="Y171" i="12"/>
  <c r="Z171" i="12" s="1"/>
  <c r="Y170" i="12"/>
  <c r="Z170" i="12" s="1"/>
  <c r="Y169" i="12"/>
  <c r="Z169" i="12" s="1"/>
  <c r="Y168" i="12"/>
  <c r="Z168" i="12" s="1"/>
  <c r="Y167" i="12"/>
  <c r="Z167" i="12" s="1"/>
  <c r="Y198" i="12"/>
  <c r="Z198" i="12" s="1"/>
  <c r="Y166" i="12"/>
  <c r="Z166" i="12" s="1"/>
  <c r="Y165" i="12"/>
  <c r="Z165" i="12" s="1"/>
  <c r="Y164" i="12"/>
  <c r="Z164" i="12" s="1"/>
  <c r="Y163" i="12"/>
  <c r="Z163" i="12" s="1"/>
  <c r="Y162" i="12"/>
  <c r="Z162" i="12" s="1"/>
  <c r="Y161" i="12"/>
  <c r="Z161" i="12" s="1"/>
  <c r="Y160" i="12"/>
  <c r="Z160" i="12" s="1"/>
  <c r="Y159" i="12"/>
  <c r="Z159" i="12" s="1"/>
  <c r="Y158" i="12"/>
  <c r="Z158" i="12" s="1"/>
  <c r="Y157" i="12"/>
  <c r="Z157" i="12" s="1"/>
  <c r="Y156" i="12"/>
  <c r="Z156" i="12" s="1"/>
  <c r="Y155" i="12"/>
  <c r="Z155" i="12" s="1"/>
  <c r="Y197" i="12"/>
  <c r="Z197" i="12" s="1"/>
  <c r="Y245" i="12"/>
  <c r="Z245" i="12" s="1"/>
  <c r="Y154" i="12"/>
  <c r="Z154" i="12" s="1"/>
  <c r="Y153" i="12"/>
  <c r="Z153" i="12" s="1"/>
  <c r="Y196" i="12"/>
  <c r="Z196" i="12" s="1"/>
  <c r="Y244" i="12"/>
  <c r="Z244" i="12" s="1"/>
  <c r="Y152" i="12"/>
  <c r="Z152" i="12" s="1"/>
  <c r="Y151" i="12"/>
  <c r="Z151" i="12" s="1"/>
  <c r="Y150" i="12"/>
  <c r="Z150" i="12" s="1"/>
  <c r="Y195" i="12"/>
  <c r="Z195" i="12" s="1"/>
  <c r="Y194" i="12"/>
  <c r="Z194" i="12" s="1"/>
  <c r="Y193" i="12"/>
  <c r="Z193" i="12" s="1"/>
  <c r="Y149" i="12"/>
  <c r="Z149" i="12" s="1"/>
  <c r="Y192" i="12"/>
  <c r="Z192" i="12" s="1"/>
  <c r="Y191" i="12"/>
  <c r="Z191" i="12" s="1"/>
  <c r="Y190" i="12"/>
  <c r="Z190" i="12" s="1"/>
  <c r="Y148" i="12"/>
  <c r="Z148" i="12" s="1"/>
  <c r="Y147" i="12"/>
  <c r="Z147" i="12" s="1"/>
  <c r="Y146" i="12"/>
  <c r="Z146" i="12" s="1"/>
  <c r="Y145" i="12"/>
  <c r="Z145" i="12" s="1"/>
  <c r="Y144" i="12"/>
  <c r="Z144" i="12" s="1"/>
  <c r="Y143" i="12"/>
  <c r="Z143" i="12" s="1"/>
  <c r="Y243" i="12"/>
  <c r="Z243" i="12" s="1"/>
  <c r="Y200" i="12"/>
  <c r="Z200" i="12" s="1"/>
  <c r="Y142" i="12"/>
  <c r="Z142" i="12" s="1"/>
  <c r="Y141" i="12"/>
  <c r="Z141" i="12" s="1"/>
  <c r="Y140" i="12"/>
  <c r="Z140" i="12" s="1"/>
  <c r="Y139" i="12"/>
  <c r="Z139" i="12" s="1"/>
  <c r="Y116" i="12"/>
  <c r="Z116" i="12" s="1"/>
  <c r="Y115" i="12"/>
  <c r="Z115" i="12" s="1"/>
  <c r="Y189" i="12"/>
  <c r="Z189" i="12" s="1"/>
  <c r="Y188" i="12"/>
  <c r="Z188" i="12" s="1"/>
  <c r="Y187" i="12"/>
  <c r="Z187" i="12" s="1"/>
  <c r="Y114" i="12"/>
  <c r="Z114" i="12" s="1"/>
  <c r="Y113" i="12"/>
  <c r="Z113" i="12" s="1"/>
  <c r="Y112" i="12"/>
  <c r="Z112" i="12" s="1"/>
  <c r="Y138" i="12"/>
  <c r="Z138" i="12" s="1"/>
  <c r="Y111" i="12"/>
  <c r="Z111" i="12" s="1"/>
  <c r="Y186" i="12"/>
  <c r="Z186" i="12" s="1"/>
  <c r="Y136" i="12"/>
  <c r="Z136" i="12" s="1"/>
  <c r="Y110" i="12"/>
  <c r="Z110" i="12" s="1"/>
  <c r="Y109" i="12"/>
  <c r="Z109" i="12" s="1"/>
  <c r="Y108" i="12"/>
  <c r="Z108" i="12" s="1"/>
  <c r="Y107" i="12"/>
  <c r="Z107" i="12" s="1"/>
  <c r="Y135" i="12"/>
  <c r="Z135" i="12" s="1"/>
  <c r="Y106" i="12"/>
  <c r="Z106" i="12" s="1"/>
  <c r="Y105" i="12"/>
  <c r="Z105" i="12" s="1"/>
  <c r="Y104" i="12"/>
  <c r="Z104" i="12" s="1"/>
  <c r="Y134" i="12"/>
  <c r="Z134" i="12" s="1"/>
  <c r="Y103" i="12"/>
  <c r="Z103" i="12" s="1"/>
  <c r="Y137" i="12"/>
  <c r="Z137" i="12" s="1"/>
  <c r="Y133" i="12"/>
  <c r="Z133" i="12" s="1"/>
  <c r="Y132" i="12"/>
  <c r="Z132" i="12" s="1"/>
  <c r="Y131" i="12"/>
  <c r="Z131" i="12" s="1"/>
  <c r="Y130" i="12"/>
  <c r="Z130" i="12" s="1"/>
  <c r="Y102" i="12"/>
  <c r="Z102" i="12" s="1"/>
  <c r="Y101" i="12"/>
  <c r="Z101" i="12" s="1"/>
  <c r="Y129" i="12"/>
  <c r="Z129" i="12" s="1"/>
  <c r="Y100" i="12"/>
  <c r="Z100" i="12" s="1"/>
  <c r="Y99" i="12"/>
  <c r="Z99" i="12" s="1"/>
  <c r="Y128" i="12"/>
  <c r="Z128" i="12" s="1"/>
  <c r="Y98" i="12"/>
  <c r="Z98" i="12" s="1"/>
  <c r="Y127" i="12"/>
  <c r="Z127" i="12" s="1"/>
  <c r="Y97" i="12"/>
  <c r="Z97" i="12" s="1"/>
  <c r="Y126" i="12"/>
  <c r="Z126" i="12" s="1"/>
  <c r="Y96" i="12"/>
  <c r="Z96" i="12" s="1"/>
  <c r="Y95" i="12"/>
  <c r="Z95" i="12" s="1"/>
  <c r="Y94" i="12"/>
  <c r="Z94" i="12" s="1"/>
  <c r="Y93" i="12"/>
  <c r="Z93" i="12" s="1"/>
  <c r="Y92" i="12"/>
  <c r="Z92" i="12" s="1"/>
  <c r="Y125" i="12"/>
  <c r="Z125" i="12" s="1"/>
  <c r="Y91" i="12"/>
  <c r="Z91" i="12" s="1"/>
  <c r="Y90" i="12"/>
  <c r="Z90" i="12" s="1"/>
  <c r="Y185" i="12"/>
  <c r="Z185" i="12" s="1"/>
  <c r="Y124" i="12"/>
  <c r="Z124" i="12" s="1"/>
  <c r="Y123" i="12"/>
  <c r="Z123" i="12" s="1"/>
  <c r="Y122" i="12"/>
  <c r="Z122" i="12" s="1"/>
  <c r="Y121" i="12"/>
  <c r="Z121" i="12" s="1"/>
  <c r="Y89" i="12"/>
  <c r="Z89" i="12" s="1"/>
  <c r="Y120" i="12"/>
  <c r="Z120" i="12" s="1"/>
  <c r="Y119" i="12"/>
  <c r="Z119" i="12" s="1"/>
  <c r="Y88" i="12"/>
  <c r="Z88" i="12" s="1"/>
  <c r="Y87" i="12"/>
  <c r="Z87" i="12" s="1"/>
  <c r="Y86" i="12"/>
  <c r="Z86" i="12" s="1"/>
  <c r="Y85" i="12"/>
  <c r="Z85" i="12" s="1"/>
  <c r="Y118" i="12"/>
  <c r="Z118" i="12" s="1"/>
  <c r="Y84" i="12"/>
  <c r="Z84" i="12" s="1"/>
  <c r="Y75" i="12"/>
  <c r="Z75" i="12" s="1"/>
  <c r="Y74" i="12"/>
  <c r="Z74" i="12" s="1"/>
  <c r="Y83" i="12"/>
  <c r="Z83" i="12" s="1"/>
  <c r="Y73" i="12"/>
  <c r="Z73" i="12" s="1"/>
  <c r="Y72" i="12"/>
  <c r="Z72" i="12" s="1"/>
  <c r="Y71" i="12"/>
  <c r="Z71" i="12" s="1"/>
  <c r="Y82" i="12"/>
  <c r="Z82" i="12" s="1"/>
  <c r="Y70" i="12"/>
  <c r="Z70" i="12" s="1"/>
  <c r="Y69" i="12"/>
  <c r="Z69" i="12" s="1"/>
  <c r="Y68" i="12"/>
  <c r="Z68" i="12" s="1"/>
  <c r="Y67" i="12"/>
  <c r="Z67" i="12" s="1"/>
  <c r="Y81" i="12"/>
  <c r="Z81" i="12" s="1"/>
  <c r="Y66" i="12"/>
  <c r="Z66" i="12" s="1"/>
  <c r="Y65" i="12"/>
  <c r="Z65" i="12" s="1"/>
  <c r="Y80" i="12"/>
  <c r="Z80" i="12" s="1"/>
  <c r="Y64" i="12"/>
  <c r="Z64" i="12" s="1"/>
  <c r="Y63" i="12"/>
  <c r="Z63" i="12" s="1"/>
  <c r="Y62" i="12"/>
  <c r="Z62" i="12" s="1"/>
  <c r="Y61" i="12"/>
  <c r="Z61" i="12" s="1"/>
  <c r="Y79" i="12"/>
  <c r="Z79" i="12" s="1"/>
  <c r="Y60" i="12"/>
  <c r="Z60" i="12" s="1"/>
  <c r="Y59" i="12"/>
  <c r="Z59" i="12" s="1"/>
  <c r="Y58" i="12"/>
  <c r="Z58" i="12" s="1"/>
  <c r="Y117" i="12"/>
  <c r="Z117" i="12" s="1"/>
  <c r="Y57" i="12"/>
  <c r="Z57" i="12" s="1"/>
  <c r="Y56" i="12"/>
  <c r="Z56" i="12" s="1"/>
  <c r="Y55" i="12"/>
  <c r="Z55" i="12" s="1"/>
  <c r="Y54" i="12"/>
  <c r="Z54" i="12" s="1"/>
  <c r="Y53" i="12"/>
  <c r="Z53" i="12" s="1"/>
  <c r="Y52" i="12"/>
  <c r="Z52" i="12" s="1"/>
  <c r="Y51" i="12"/>
  <c r="Z51" i="12" s="1"/>
  <c r="Y50" i="12"/>
  <c r="Z50" i="12" s="1"/>
  <c r="Y49" i="12"/>
  <c r="Z49" i="12" s="1"/>
  <c r="Y48" i="12"/>
  <c r="Z48" i="12" s="1"/>
  <c r="Y76" i="12"/>
  <c r="Z76" i="12" s="1"/>
  <c r="Y33" i="12"/>
  <c r="Z33" i="12" s="1"/>
  <c r="Y32" i="12"/>
  <c r="Z32" i="12" s="1"/>
  <c r="Y31" i="12"/>
  <c r="Z31" i="12" s="1"/>
  <c r="Y30" i="12"/>
  <c r="Z30" i="12" s="1"/>
  <c r="Y47" i="12"/>
  <c r="Z47" i="12" s="1"/>
  <c r="Y44" i="12"/>
  <c r="Z44" i="12" s="1"/>
  <c r="Y29" i="12"/>
  <c r="Z29" i="12" s="1"/>
  <c r="Y28" i="12"/>
  <c r="Z28" i="12" s="1"/>
  <c r="Y27" i="12"/>
  <c r="Z27" i="12" s="1"/>
  <c r="Y26" i="12"/>
  <c r="Z26" i="12" s="1"/>
  <c r="Y25" i="12"/>
  <c r="Z25" i="12" s="1"/>
  <c r="Y24" i="12"/>
  <c r="Z24" i="12" s="1"/>
  <c r="Y46" i="12"/>
  <c r="Z46" i="12" s="1"/>
  <c r="Y43" i="12"/>
  <c r="Z43" i="12" s="1"/>
  <c r="Y42" i="12"/>
  <c r="Z42" i="12" s="1"/>
  <c r="Y78" i="12"/>
  <c r="Z78" i="12" s="1"/>
  <c r="Y23" i="12"/>
  <c r="Z23" i="12" s="1"/>
  <c r="Y22" i="12"/>
  <c r="Z22" i="12" s="1"/>
  <c r="Y77" i="12"/>
  <c r="Z77" i="12" s="1"/>
  <c r="Y21" i="12"/>
  <c r="Z21" i="12" s="1"/>
  <c r="Y41" i="12"/>
  <c r="Z41" i="12" s="1"/>
  <c r="Y20" i="12"/>
  <c r="Z20" i="12" s="1"/>
  <c r="Y19" i="12"/>
  <c r="Z19" i="12" s="1"/>
  <c r="Y18" i="12"/>
  <c r="Z18" i="12" s="1"/>
  <c r="Y40" i="12"/>
  <c r="Z40" i="12" s="1"/>
  <c r="Y39" i="12"/>
  <c r="Z39" i="12" s="1"/>
  <c r="Y17" i="12"/>
  <c r="Z17" i="12" s="1"/>
  <c r="Y16" i="12"/>
  <c r="Z16" i="12" s="1"/>
  <c r="Y38" i="12"/>
  <c r="Z38" i="12" s="1"/>
  <c r="Y37" i="12"/>
  <c r="Z37" i="12" s="1"/>
  <c r="Y36" i="12"/>
  <c r="Z36" i="12" s="1"/>
  <c r="Y15" i="12"/>
  <c r="Z15" i="12" s="1"/>
  <c r="Y14" i="12"/>
  <c r="Z14" i="12" s="1"/>
  <c r="Y13" i="12"/>
  <c r="Z13" i="12" s="1"/>
  <c r="Y12" i="12"/>
  <c r="Z12" i="12" s="1"/>
  <c r="Y45" i="12"/>
  <c r="Z45" i="12" s="1"/>
  <c r="Y11" i="12"/>
  <c r="Z11" i="12" s="1"/>
  <c r="Y10" i="12"/>
  <c r="Z10" i="12" s="1"/>
  <c r="Y9" i="12"/>
  <c r="Z9" i="12" s="1"/>
  <c r="Y8" i="12"/>
  <c r="Z8" i="12" s="1"/>
  <c r="Y7" i="12"/>
  <c r="Z7" i="12" s="1"/>
  <c r="Y6" i="12"/>
  <c r="Z6" i="12" s="1"/>
  <c r="Y5" i="12"/>
  <c r="Z5" i="12" s="1"/>
  <c r="Y4" i="12"/>
  <c r="Z4" i="12" s="1"/>
  <c r="Y3" i="12"/>
  <c r="Z3" i="12" s="1"/>
  <c r="Y35" i="12"/>
  <c r="Z35" i="12" s="1"/>
  <c r="Y34" i="12"/>
  <c r="Z34" i="12" s="1"/>
  <c r="Y2" i="12"/>
  <c r="Z2" i="12" s="1"/>
  <c r="X446" i="12"/>
  <c r="X485" i="12"/>
  <c r="X445" i="12"/>
  <c r="X493" i="12"/>
  <c r="X492" i="12"/>
  <c r="X484" i="12"/>
  <c r="X483" i="12"/>
  <c r="X491" i="12"/>
  <c r="X482" i="12"/>
  <c r="X481" i="12"/>
  <c r="X490" i="12"/>
  <c r="X480" i="12"/>
  <c r="X479" i="12"/>
  <c r="X489" i="12"/>
  <c r="X488" i="12"/>
  <c r="X478" i="12"/>
  <c r="X477" i="12"/>
  <c r="X444" i="12"/>
  <c r="X476" i="12"/>
  <c r="X475" i="12"/>
  <c r="X474" i="12"/>
  <c r="X529" i="12"/>
  <c r="X473" i="12"/>
  <c r="X472" i="12"/>
  <c r="X471" i="12"/>
  <c r="X470" i="12"/>
  <c r="X469" i="12"/>
  <c r="X438" i="12"/>
  <c r="X339" i="12"/>
  <c r="X487" i="12"/>
  <c r="X486" i="12"/>
  <c r="X437" i="12"/>
  <c r="X468" i="12"/>
  <c r="X441" i="12"/>
  <c r="X432" i="12"/>
  <c r="X443" i="12"/>
  <c r="X436" i="12"/>
  <c r="X442" i="12"/>
  <c r="X431" i="12"/>
  <c r="X435" i="12"/>
  <c r="X430" i="12"/>
  <c r="X429" i="12"/>
  <c r="X465" i="12"/>
  <c r="X467" i="12"/>
  <c r="X466" i="12"/>
  <c r="X428" i="12"/>
  <c r="X427" i="12"/>
  <c r="X338" i="12"/>
  <c r="X426" i="12"/>
  <c r="X434" i="12"/>
  <c r="X337" i="12"/>
  <c r="X440" i="12"/>
  <c r="X425" i="12"/>
  <c r="X424" i="12"/>
  <c r="X336" i="12"/>
  <c r="X423" i="12"/>
  <c r="X433" i="12"/>
  <c r="X422" i="12"/>
  <c r="X421" i="12"/>
  <c r="X335" i="12"/>
  <c r="X420" i="12"/>
  <c r="X419" i="12"/>
  <c r="X418" i="12"/>
  <c r="X334" i="12"/>
  <c r="B446" i="12"/>
  <c r="AC446" i="12" s="1"/>
  <c r="A446" i="12"/>
  <c r="AB446" i="12" s="1"/>
  <c r="B485" i="12"/>
  <c r="A485" i="12"/>
  <c r="AB485" i="12" s="1"/>
  <c r="B445" i="12"/>
  <c r="A445" i="12"/>
  <c r="AB445" i="12" s="1"/>
  <c r="B493" i="12"/>
  <c r="A493" i="12"/>
  <c r="AB493" i="12" s="1"/>
  <c r="B492" i="12"/>
  <c r="AC492" i="12" s="1"/>
  <c r="A492" i="12"/>
  <c r="AB492" i="12" s="1"/>
  <c r="B484" i="12"/>
  <c r="A484" i="12"/>
  <c r="AB484" i="12" s="1"/>
  <c r="B483" i="12"/>
  <c r="A483" i="12"/>
  <c r="AB483" i="12" s="1"/>
  <c r="B491" i="12"/>
  <c r="A491" i="12"/>
  <c r="AB491" i="12" s="1"/>
  <c r="B482" i="12"/>
  <c r="A482" i="12"/>
  <c r="AB482" i="12" s="1"/>
  <c r="B481" i="12"/>
  <c r="A481" i="12"/>
  <c r="AB481" i="12" s="1"/>
  <c r="B490" i="12"/>
  <c r="A490" i="12"/>
  <c r="AB490" i="12" s="1"/>
  <c r="B480" i="12"/>
  <c r="A480" i="12"/>
  <c r="AB480" i="12" s="1"/>
  <c r="B479" i="12"/>
  <c r="AC479" i="12" s="1"/>
  <c r="A479" i="12"/>
  <c r="AB479" i="12" s="1"/>
  <c r="B489" i="12"/>
  <c r="A489" i="12"/>
  <c r="AB489" i="12" s="1"/>
  <c r="B488" i="12"/>
  <c r="A488" i="12"/>
  <c r="AB488" i="12" s="1"/>
  <c r="B478" i="12"/>
  <c r="A478" i="12"/>
  <c r="AB478" i="12" s="1"/>
  <c r="B477" i="12"/>
  <c r="A477" i="12"/>
  <c r="AB477" i="12" s="1"/>
  <c r="B444" i="12"/>
  <c r="A444" i="12"/>
  <c r="AB444" i="12" s="1"/>
  <c r="B476" i="12"/>
  <c r="A476" i="12"/>
  <c r="AB476" i="12" s="1"/>
  <c r="B475" i="12"/>
  <c r="A475" i="12"/>
  <c r="AB475" i="12" s="1"/>
  <c r="B474" i="12"/>
  <c r="AC474" i="12" s="1"/>
  <c r="A474" i="12"/>
  <c r="AB474" i="12" s="1"/>
  <c r="B529" i="12"/>
  <c r="A529" i="12"/>
  <c r="AB529" i="12" s="1"/>
  <c r="B473" i="12"/>
  <c r="A473" i="12"/>
  <c r="AB473" i="12" s="1"/>
  <c r="B472" i="12"/>
  <c r="A472" i="12"/>
  <c r="AB472" i="12" s="1"/>
  <c r="B471" i="12"/>
  <c r="A471" i="12"/>
  <c r="AB471" i="12" s="1"/>
  <c r="B470" i="12"/>
  <c r="A470" i="12"/>
  <c r="AB470" i="12" s="1"/>
  <c r="B469" i="12"/>
  <c r="A469" i="12"/>
  <c r="AB469" i="12" s="1"/>
  <c r="B438" i="12"/>
  <c r="A438" i="12"/>
  <c r="AB438" i="12" s="1"/>
  <c r="B339" i="12"/>
  <c r="AC339" i="12" s="1"/>
  <c r="A339" i="12"/>
  <c r="AB339" i="12" s="1"/>
  <c r="B487" i="12"/>
  <c r="A487" i="12"/>
  <c r="AB487" i="12" s="1"/>
  <c r="B486" i="12"/>
  <c r="A486" i="12"/>
  <c r="AB486" i="12" s="1"/>
  <c r="B437" i="12"/>
  <c r="A437" i="12"/>
  <c r="AB437" i="12" s="1"/>
  <c r="B468" i="12"/>
  <c r="AC468" i="12" s="1"/>
  <c r="A468" i="12"/>
  <c r="AB468" i="12" s="1"/>
  <c r="B441" i="12"/>
  <c r="A441" i="12"/>
  <c r="AB441" i="12" s="1"/>
  <c r="B432" i="12"/>
  <c r="A432" i="12"/>
  <c r="AB432" i="12" s="1"/>
  <c r="B443" i="12"/>
  <c r="A443" i="12"/>
  <c r="AB443" i="12" s="1"/>
  <c r="B436" i="12"/>
  <c r="AC436" i="12" s="1"/>
  <c r="A436" i="12"/>
  <c r="AB436" i="12" s="1"/>
  <c r="B442" i="12"/>
  <c r="A442" i="12"/>
  <c r="AB442" i="12" s="1"/>
  <c r="B431" i="12"/>
  <c r="A431" i="12"/>
  <c r="AB431" i="12" s="1"/>
  <c r="B435" i="12"/>
  <c r="A435" i="12"/>
  <c r="AB435" i="12" s="1"/>
  <c r="B430" i="12"/>
  <c r="AC430" i="12" s="1"/>
  <c r="A430" i="12"/>
  <c r="AB430" i="12" s="1"/>
  <c r="B429" i="12"/>
  <c r="A429" i="12"/>
  <c r="AB429" i="12" s="1"/>
  <c r="B465" i="12"/>
  <c r="A465" i="12"/>
  <c r="AB465" i="12" s="1"/>
  <c r="B467" i="12"/>
  <c r="A467" i="12"/>
  <c r="AB467" i="12" s="1"/>
  <c r="B466" i="12"/>
  <c r="AC466" i="12" s="1"/>
  <c r="A466" i="12"/>
  <c r="AB466" i="12" s="1"/>
  <c r="B428" i="12"/>
  <c r="A428" i="12"/>
  <c r="AB428" i="12" s="1"/>
  <c r="B427" i="12"/>
  <c r="A427" i="12"/>
  <c r="AB427" i="12" s="1"/>
  <c r="B338" i="12"/>
  <c r="A338" i="12"/>
  <c r="AB338" i="12" s="1"/>
  <c r="B426" i="12"/>
  <c r="A426" i="12"/>
  <c r="AB426" i="12" s="1"/>
  <c r="B434" i="12"/>
  <c r="A434" i="12"/>
  <c r="AB434" i="12" s="1"/>
  <c r="B337" i="12"/>
  <c r="A337" i="12"/>
  <c r="AB337" i="12" s="1"/>
  <c r="B440" i="12"/>
  <c r="A440" i="12"/>
  <c r="AB440" i="12" s="1"/>
  <c r="B425" i="12"/>
  <c r="AC425" i="12" s="1"/>
  <c r="A425" i="12"/>
  <c r="AB425" i="12" s="1"/>
  <c r="B424" i="12"/>
  <c r="A424" i="12"/>
  <c r="AB424" i="12" s="1"/>
  <c r="B336" i="12"/>
  <c r="A336" i="12"/>
  <c r="AB336" i="12" s="1"/>
  <c r="B423" i="12"/>
  <c r="A423" i="12"/>
  <c r="AB423" i="12" s="1"/>
  <c r="B433" i="12"/>
  <c r="AC433" i="12" s="1"/>
  <c r="A433" i="12"/>
  <c r="AB433" i="12" s="1"/>
  <c r="B422" i="12"/>
  <c r="A422" i="12"/>
  <c r="AB422" i="12" s="1"/>
  <c r="B421" i="12"/>
  <c r="A421" i="12"/>
  <c r="AB421" i="12" s="1"/>
  <c r="B335" i="12"/>
  <c r="A335" i="12"/>
  <c r="AB335" i="12" s="1"/>
  <c r="B420" i="12"/>
  <c r="AC420" i="12" s="1"/>
  <c r="A420" i="12"/>
  <c r="AB420" i="12" s="1"/>
  <c r="B419" i="12"/>
  <c r="A419" i="12"/>
  <c r="AB419" i="12" s="1"/>
  <c r="B418" i="12"/>
  <c r="A418" i="12"/>
  <c r="AB418" i="12" s="1"/>
  <c r="B334" i="12"/>
  <c r="A334" i="12"/>
  <c r="AB334" i="12" s="1"/>
  <c r="AA520" i="14" l="1"/>
  <c r="AA81" i="12"/>
  <c r="AA137" i="12"/>
  <c r="AA439" i="12"/>
  <c r="AA2" i="12"/>
  <c r="AA45" i="12"/>
  <c r="AA298" i="12"/>
  <c r="AD415" i="15"/>
  <c r="AE415" i="15"/>
  <c r="AA381" i="14"/>
  <c r="AA2" i="14"/>
  <c r="AA502" i="14"/>
  <c r="AA175" i="14"/>
  <c r="AA302" i="14"/>
  <c r="AA420" i="14"/>
  <c r="AA54" i="14"/>
  <c r="AA101" i="14"/>
  <c r="AA226" i="14"/>
  <c r="AC402" i="15"/>
  <c r="AC547" i="14"/>
  <c r="AC548" i="14"/>
  <c r="AC538" i="14"/>
  <c r="AC542" i="14"/>
  <c r="AC531" i="14"/>
  <c r="AC533" i="14"/>
  <c r="AC536" i="14"/>
  <c r="AC539" i="14"/>
  <c r="AC543" i="14"/>
  <c r="AC532" i="14"/>
  <c r="AC535" i="14"/>
  <c r="AC549" i="14"/>
  <c r="AC541" i="14"/>
  <c r="AC422" i="12"/>
  <c r="AC424" i="12"/>
  <c r="AC434" i="12"/>
  <c r="AC429" i="12"/>
  <c r="AC442" i="12"/>
  <c r="AC441" i="12"/>
  <c r="AC529" i="12"/>
  <c r="AC444" i="12"/>
  <c r="AC489" i="12"/>
  <c r="AC485" i="12"/>
  <c r="AC437" i="12"/>
  <c r="AC334" i="12"/>
  <c r="AC443" i="12"/>
  <c r="AC472" i="12"/>
  <c r="AC475" i="12"/>
  <c r="AC491" i="12"/>
  <c r="AC493" i="12"/>
  <c r="AC335" i="12"/>
  <c r="AC440" i="12"/>
  <c r="AC338" i="12"/>
  <c r="AC467" i="12"/>
  <c r="AC435" i="12"/>
  <c r="AC418" i="12"/>
  <c r="AC336" i="12"/>
  <c r="AC337" i="12"/>
  <c r="AC427" i="12"/>
  <c r="AC465" i="12"/>
  <c r="AC431" i="12"/>
  <c r="AC432" i="12"/>
  <c r="AC486" i="12"/>
  <c r="AC469" i="12"/>
  <c r="AC473" i="12"/>
  <c r="AC476" i="12"/>
  <c r="AC483" i="12"/>
  <c r="AC445" i="12"/>
  <c r="AC484" i="12"/>
  <c r="A22" i="18"/>
  <c r="AB22" i="18" s="1"/>
  <c r="A84" i="18"/>
  <c r="AB84" i="18" s="1"/>
  <c r="AE529" i="12" l="1"/>
  <c r="AD529" i="12"/>
  <c r="Y3" i="18"/>
  <c r="Z3" i="18" s="1"/>
  <c r="X3" i="18"/>
  <c r="Y2" i="18"/>
  <c r="Z2" i="18" s="1"/>
  <c r="X2" i="18"/>
  <c r="B475" i="18"/>
  <c r="AC475" i="18" s="1"/>
  <c r="A475" i="18"/>
  <c r="AB475" i="18" s="1"/>
  <c r="B474" i="18"/>
  <c r="AC474" i="18" s="1"/>
  <c r="A474" i="18"/>
  <c r="AB474" i="18" s="1"/>
  <c r="B470" i="18"/>
  <c r="AC470" i="18" s="1"/>
  <c r="A470" i="18"/>
  <c r="AB470" i="18" s="1"/>
  <c r="B416" i="18"/>
  <c r="AC416" i="18" s="1"/>
  <c r="A416" i="18"/>
  <c r="AB416" i="18" s="1"/>
  <c r="B415" i="18"/>
  <c r="AC415" i="18" s="1"/>
  <c r="A415" i="18"/>
  <c r="AB415" i="18" s="1"/>
  <c r="B414" i="18"/>
  <c r="AC414" i="18" s="1"/>
  <c r="A414" i="18"/>
  <c r="AB414" i="18" s="1"/>
  <c r="B418" i="18"/>
  <c r="AC418" i="18" s="1"/>
  <c r="A418" i="18"/>
  <c r="AB418" i="18" s="1"/>
  <c r="B523" i="18"/>
  <c r="A523" i="18"/>
  <c r="AB523" i="18" s="1"/>
  <c r="B469" i="18"/>
  <c r="AC469" i="18" s="1"/>
  <c r="A469" i="18"/>
  <c r="AB469" i="18" s="1"/>
  <c r="B524" i="18"/>
  <c r="AC524" i="18" s="1"/>
  <c r="A524" i="18"/>
  <c r="AB524" i="18" s="1"/>
  <c r="B473" i="18"/>
  <c r="AC473" i="18" s="1"/>
  <c r="A473" i="18"/>
  <c r="AB473" i="18" s="1"/>
  <c r="B413" i="18"/>
  <c r="AC413" i="18" s="1"/>
  <c r="A413" i="18"/>
  <c r="AB413" i="18" s="1"/>
  <c r="B412" i="18"/>
  <c r="AC412" i="18" s="1"/>
  <c r="A412" i="18"/>
  <c r="AB412" i="18" s="1"/>
  <c r="B417" i="18"/>
  <c r="AC417" i="18" s="1"/>
  <c r="A417" i="18"/>
  <c r="AB417" i="18" s="1"/>
  <c r="B471" i="18"/>
  <c r="AC471" i="18" s="1"/>
  <c r="A471" i="18"/>
  <c r="AB471" i="18" s="1"/>
  <c r="B411" i="18"/>
  <c r="AC411" i="18" s="1"/>
  <c r="A411" i="18"/>
  <c r="AB411" i="18" s="1"/>
  <c r="B410" i="18"/>
  <c r="AC410" i="18" s="1"/>
  <c r="A410" i="18"/>
  <c r="AB410" i="18" s="1"/>
  <c r="B409" i="18"/>
  <c r="AC409" i="18" s="1"/>
  <c r="A409" i="18"/>
  <c r="AB409" i="18" s="1"/>
  <c r="B408" i="18"/>
  <c r="AC408" i="18" s="1"/>
  <c r="A408" i="18"/>
  <c r="AB408" i="18" s="1"/>
  <c r="B452" i="18"/>
  <c r="AC452" i="18" s="1"/>
  <c r="A452" i="18"/>
  <c r="AB452" i="18" s="1"/>
  <c r="B451" i="18"/>
  <c r="AC451" i="18" s="1"/>
  <c r="A451" i="18"/>
  <c r="AB451" i="18" s="1"/>
  <c r="B407" i="18"/>
  <c r="AC407" i="18" s="1"/>
  <c r="A407" i="18"/>
  <c r="AB407" i="18" s="1"/>
  <c r="B450" i="18"/>
  <c r="AC450" i="18" s="1"/>
  <c r="A450" i="18"/>
  <c r="AB450" i="18" s="1"/>
  <c r="B468" i="18"/>
  <c r="AC468" i="18" s="1"/>
  <c r="A468" i="18"/>
  <c r="AB468" i="18" s="1"/>
  <c r="B453" i="18"/>
  <c r="A453" i="18"/>
  <c r="AB453" i="18" s="1"/>
  <c r="B449" i="18"/>
  <c r="A449" i="18"/>
  <c r="AB449" i="18" s="1"/>
  <c r="B467" i="18"/>
  <c r="AC467" i="18" s="1"/>
  <c r="A467" i="18"/>
  <c r="AB467" i="18" s="1"/>
  <c r="B466" i="18"/>
  <c r="AC466" i="18" s="1"/>
  <c r="A466" i="18"/>
  <c r="AB466" i="18" s="1"/>
  <c r="B460" i="18"/>
  <c r="AC460" i="18" s="1"/>
  <c r="A460" i="18"/>
  <c r="AB460" i="18" s="1"/>
  <c r="B465" i="18"/>
  <c r="AC465" i="18" s="1"/>
  <c r="A465" i="18"/>
  <c r="AB465" i="18" s="1"/>
  <c r="B459" i="18"/>
  <c r="AC459" i="18" s="1"/>
  <c r="A459" i="18"/>
  <c r="AB459" i="18" s="1"/>
  <c r="B445" i="18"/>
  <c r="AC445" i="18" s="1"/>
  <c r="A445" i="18"/>
  <c r="AB445" i="18" s="1"/>
  <c r="B464" i="18"/>
  <c r="AC464" i="18" s="1"/>
  <c r="A464" i="18"/>
  <c r="AB464" i="18" s="1"/>
  <c r="B444" i="18"/>
  <c r="A444" i="18"/>
  <c r="AB444" i="18" s="1"/>
  <c r="B458" i="18"/>
  <c r="AC458" i="18" s="1"/>
  <c r="A458" i="18"/>
  <c r="AB458" i="18" s="1"/>
  <c r="B448" i="18"/>
  <c r="A448" i="18"/>
  <c r="AB448" i="18" s="1"/>
  <c r="B406" i="18"/>
  <c r="AC406" i="18" s="1"/>
  <c r="A406" i="18"/>
  <c r="AB406" i="18" s="1"/>
  <c r="B405" i="18"/>
  <c r="AC405" i="18" s="1"/>
  <c r="A405" i="18"/>
  <c r="AB405" i="18" s="1"/>
  <c r="B443" i="18"/>
  <c r="AC443" i="18" s="1"/>
  <c r="A443" i="18"/>
  <c r="AB443" i="18" s="1"/>
  <c r="B457" i="18"/>
  <c r="AC457" i="18" s="1"/>
  <c r="A457" i="18"/>
  <c r="AB457" i="18" s="1"/>
  <c r="B463" i="18"/>
  <c r="AC463" i="18" s="1"/>
  <c r="A463" i="18"/>
  <c r="AB463" i="18" s="1"/>
  <c r="B485" i="18"/>
  <c r="AC485" i="18" s="1"/>
  <c r="A485" i="18"/>
  <c r="AB485" i="18" s="1"/>
  <c r="B472" i="18"/>
  <c r="AC472" i="18" s="1"/>
  <c r="A472" i="18"/>
  <c r="AB472" i="18" s="1"/>
  <c r="B431" i="18"/>
  <c r="AC431" i="18" s="1"/>
  <c r="A431" i="18"/>
  <c r="AB431" i="18" s="1"/>
  <c r="B430" i="18"/>
  <c r="AC430" i="18" s="1"/>
  <c r="A430" i="18"/>
  <c r="AB430" i="18" s="1"/>
  <c r="B442" i="18"/>
  <c r="AC442" i="18" s="1"/>
  <c r="A442" i="18"/>
  <c r="AB442" i="18" s="1"/>
  <c r="B462" i="18"/>
  <c r="AC462" i="18" s="1"/>
  <c r="A462" i="18"/>
  <c r="AB462" i="18" s="1"/>
  <c r="B441" i="18"/>
  <c r="AC441" i="18" s="1"/>
  <c r="A441" i="18"/>
  <c r="AB441" i="18" s="1"/>
  <c r="B425" i="18"/>
  <c r="AC425" i="18" s="1"/>
  <c r="A425" i="18"/>
  <c r="AB425" i="18" s="1"/>
  <c r="B440" i="18"/>
  <c r="AC440" i="18" s="1"/>
  <c r="A440" i="18"/>
  <c r="AB440" i="18" s="1"/>
  <c r="B439" i="18"/>
  <c r="A439" i="18"/>
  <c r="AB439" i="18" s="1"/>
  <c r="B438" i="18"/>
  <c r="AC438" i="18" s="1"/>
  <c r="A438" i="18"/>
  <c r="AB438" i="18" s="1"/>
  <c r="B424" i="18"/>
  <c r="AC424" i="18" s="1"/>
  <c r="A424" i="18"/>
  <c r="AB424" i="18" s="1"/>
  <c r="B447" i="18"/>
  <c r="AC447" i="18" s="1"/>
  <c r="A447" i="18"/>
  <c r="AB447" i="18" s="1"/>
  <c r="B404" i="18"/>
  <c r="AC404" i="18" s="1"/>
  <c r="A404" i="18"/>
  <c r="AB404" i="18" s="1"/>
  <c r="B423" i="18"/>
  <c r="AC423" i="18" s="1"/>
  <c r="A423" i="18"/>
  <c r="AB423" i="18" s="1"/>
  <c r="B422" i="18"/>
  <c r="AC422" i="18" s="1"/>
  <c r="A422" i="18"/>
  <c r="AB422" i="18" s="1"/>
  <c r="B461" i="18"/>
  <c r="AC461" i="18" s="1"/>
  <c r="A461" i="18"/>
  <c r="AB461" i="18" s="1"/>
  <c r="B437" i="18"/>
  <c r="AC437" i="18" s="1"/>
  <c r="A437" i="18"/>
  <c r="AB437" i="18" s="1"/>
  <c r="B490" i="18"/>
  <c r="AC490" i="18" s="1"/>
  <c r="A490" i="18"/>
  <c r="AB490" i="18" s="1"/>
  <c r="B446" i="18"/>
  <c r="A446" i="18"/>
  <c r="AB446" i="18" s="1"/>
  <c r="B436" i="18"/>
  <c r="AC436" i="18" s="1"/>
  <c r="A436" i="18"/>
  <c r="AB436" i="18" s="1"/>
  <c r="B435" i="18"/>
  <c r="AC435" i="18" s="1"/>
  <c r="A435" i="18"/>
  <c r="AB435" i="18" s="1"/>
  <c r="B403" i="18"/>
  <c r="AC403" i="18" s="1"/>
  <c r="A403" i="18"/>
  <c r="AB403" i="18" s="1"/>
  <c r="B359" i="18"/>
  <c r="A359" i="18"/>
  <c r="AB359" i="18" s="1"/>
  <c r="B402" i="18"/>
  <c r="AC402" i="18" s="1"/>
  <c r="A402" i="18"/>
  <c r="AB402" i="18" s="1"/>
  <c r="B487" i="18"/>
  <c r="AC487" i="18" s="1"/>
  <c r="A487" i="18"/>
  <c r="AB487" i="18" s="1"/>
  <c r="B486" i="18"/>
  <c r="AC486" i="18" s="1"/>
  <c r="A486" i="18"/>
  <c r="AB486" i="18" s="1"/>
  <c r="B368" i="18"/>
  <c r="A368" i="18"/>
  <c r="AB368" i="18" s="1"/>
  <c r="B332" i="18"/>
  <c r="AC332" i="18" s="1"/>
  <c r="A332" i="18"/>
  <c r="AB332" i="18" s="1"/>
  <c r="B331" i="18"/>
  <c r="AC331" i="18" s="1"/>
  <c r="A331" i="18"/>
  <c r="AB331" i="18" s="1"/>
  <c r="B340" i="18"/>
  <c r="AC340" i="18" s="1"/>
  <c r="A340" i="18"/>
  <c r="AB340" i="18" s="1"/>
  <c r="B330" i="18"/>
  <c r="AC330" i="18" s="1"/>
  <c r="A330" i="18"/>
  <c r="AB330" i="18" s="1"/>
  <c r="B433" i="18"/>
  <c r="AC433" i="18" s="1"/>
  <c r="A433" i="18"/>
  <c r="AB433" i="18" s="1"/>
  <c r="B367" i="18"/>
  <c r="AC367" i="18" s="1"/>
  <c r="A367" i="18"/>
  <c r="AB367" i="18" s="1"/>
  <c r="B366" i="18"/>
  <c r="AC366" i="18" s="1"/>
  <c r="A366" i="18"/>
  <c r="AB366" i="18" s="1"/>
  <c r="B420" i="18"/>
  <c r="AC420" i="18" s="1"/>
  <c r="A420" i="18"/>
  <c r="AB420" i="18" s="1"/>
  <c r="B401" i="18"/>
  <c r="AC401" i="18" s="1"/>
  <c r="A401" i="18"/>
  <c r="AB401" i="18" s="1"/>
  <c r="B365" i="18"/>
  <c r="AC365" i="18" s="1"/>
  <c r="A365" i="18"/>
  <c r="AB365" i="18" s="1"/>
  <c r="B400" i="18"/>
  <c r="AC400" i="18" s="1"/>
  <c r="A400" i="18"/>
  <c r="AB400" i="18" s="1"/>
  <c r="B455" i="18"/>
  <c r="AC455" i="18" s="1"/>
  <c r="A455" i="18"/>
  <c r="AB455" i="18" s="1"/>
  <c r="B399" i="18"/>
  <c r="AC399" i="18" s="1"/>
  <c r="A399" i="18"/>
  <c r="AB399" i="18" s="1"/>
  <c r="B329" i="18"/>
  <c r="AC329" i="18" s="1"/>
  <c r="A329" i="18"/>
  <c r="AB329" i="18" s="1"/>
  <c r="B328" i="18"/>
  <c r="AC328" i="18" s="1"/>
  <c r="A328" i="18"/>
  <c r="AB328" i="18" s="1"/>
  <c r="B355" i="18"/>
  <c r="AC355" i="18" s="1"/>
  <c r="A355" i="18"/>
  <c r="AB355" i="18" s="1"/>
  <c r="B432" i="18"/>
  <c r="AC432" i="18" s="1"/>
  <c r="A432" i="18"/>
  <c r="AB432" i="18" s="1"/>
  <c r="B395" i="18"/>
  <c r="AC395" i="18" s="1"/>
  <c r="A395" i="18"/>
  <c r="AB395" i="18" s="1"/>
  <c r="B364" i="18"/>
  <c r="A364" i="18"/>
  <c r="AB364" i="18" s="1"/>
  <c r="B327" i="18"/>
  <c r="AC327" i="18" s="1"/>
  <c r="A327" i="18"/>
  <c r="AB327" i="18" s="1"/>
  <c r="B351" i="18"/>
  <c r="AC351" i="18" s="1"/>
  <c r="A351" i="18"/>
  <c r="AB351" i="18" s="1"/>
  <c r="B454" i="18"/>
  <c r="A454" i="18"/>
  <c r="AB454" i="18" s="1"/>
  <c r="B429" i="18"/>
  <c r="AC429" i="18" s="1"/>
  <c r="A429" i="18"/>
  <c r="AB429" i="18" s="1"/>
  <c r="B326" i="18"/>
  <c r="AC326" i="18" s="1"/>
  <c r="A326" i="18"/>
  <c r="AB326" i="18" s="1"/>
  <c r="B325" i="18"/>
  <c r="AC325" i="18" s="1"/>
  <c r="A325" i="18"/>
  <c r="AB325" i="18" s="1"/>
  <c r="B394" i="18"/>
  <c r="AC394" i="18" s="1"/>
  <c r="A394" i="18"/>
  <c r="AB394" i="18" s="1"/>
  <c r="B363" i="18"/>
  <c r="A363" i="18"/>
  <c r="AB363" i="18" s="1"/>
  <c r="B393" i="18"/>
  <c r="AC393" i="18" s="1"/>
  <c r="A393" i="18"/>
  <c r="AB393" i="18" s="1"/>
  <c r="B428" i="18"/>
  <c r="A428" i="18"/>
  <c r="AB428" i="18" s="1"/>
  <c r="B427" i="18"/>
  <c r="AC427" i="18" s="1"/>
  <c r="A427" i="18"/>
  <c r="AB427" i="18" s="1"/>
  <c r="B456" i="18"/>
  <c r="AC456" i="18" s="1"/>
  <c r="A456" i="18"/>
  <c r="AB456" i="18" s="1"/>
  <c r="B419" i="18"/>
  <c r="AC419" i="18" s="1"/>
  <c r="A419" i="18"/>
  <c r="AB419" i="18" s="1"/>
  <c r="B350" i="18"/>
  <c r="AC350" i="18" s="1"/>
  <c r="A350" i="18"/>
  <c r="AB350" i="18" s="1"/>
  <c r="AE456" i="18" l="1"/>
  <c r="AD456" i="18"/>
  <c r="AD490" i="18"/>
  <c r="AE490" i="18"/>
  <c r="AA2" i="18"/>
  <c r="A40" i="17"/>
  <c r="AB40" i="17" s="1"/>
  <c r="B436" i="17"/>
  <c r="AC436" i="17" s="1"/>
  <c r="A436" i="17"/>
  <c r="AB436" i="17" s="1"/>
  <c r="B435" i="17"/>
  <c r="AC435" i="17" s="1"/>
  <c r="A435" i="17"/>
  <c r="AB435" i="17" s="1"/>
  <c r="B434" i="17"/>
  <c r="AC434" i="17" s="1"/>
  <c r="A434" i="17"/>
  <c r="AB434" i="17" s="1"/>
  <c r="B440" i="17"/>
  <c r="AC440" i="17" s="1"/>
  <c r="A440" i="17"/>
  <c r="AB440" i="17" s="1"/>
  <c r="B433" i="17"/>
  <c r="AC433" i="17" s="1"/>
  <c r="A433" i="17"/>
  <c r="AB433" i="17" s="1"/>
  <c r="B444" i="17"/>
  <c r="AC444" i="17" s="1"/>
  <c r="A444" i="17"/>
  <c r="AB444" i="17" s="1"/>
  <c r="B432" i="17"/>
  <c r="AC432" i="17" s="1"/>
  <c r="A432" i="17"/>
  <c r="AB432" i="17" s="1"/>
  <c r="B431" i="17"/>
  <c r="AC431" i="17" s="1"/>
  <c r="A431" i="17"/>
  <c r="AB431" i="17" s="1"/>
  <c r="B430" i="17"/>
  <c r="AC430" i="17" s="1"/>
  <c r="A430" i="17"/>
  <c r="AB430" i="17" s="1"/>
  <c r="B429" i="17"/>
  <c r="AC429" i="17" s="1"/>
  <c r="A429" i="17"/>
  <c r="AB429" i="17" s="1"/>
  <c r="B428" i="17"/>
  <c r="AC428" i="17" s="1"/>
  <c r="A428" i="17"/>
  <c r="AB428" i="17" s="1"/>
  <c r="B427" i="17"/>
  <c r="AC427" i="17" s="1"/>
  <c r="A427" i="17"/>
  <c r="AB427" i="17" s="1"/>
  <c r="B426" i="17"/>
  <c r="AC426" i="17" s="1"/>
  <c r="A426" i="17"/>
  <c r="AB426" i="17" s="1"/>
  <c r="B425" i="17"/>
  <c r="AC425" i="17" s="1"/>
  <c r="A425" i="17"/>
  <c r="AB425" i="17" s="1"/>
  <c r="B424" i="17"/>
  <c r="AC424" i="17" s="1"/>
  <c r="A424" i="17"/>
  <c r="AB424" i="17" s="1"/>
  <c r="B423" i="17"/>
  <c r="AC423" i="17" s="1"/>
  <c r="A423" i="17"/>
  <c r="AB423" i="17" s="1"/>
  <c r="B422" i="17"/>
  <c r="AC422" i="17" s="1"/>
  <c r="A422" i="17"/>
  <c r="AB422" i="17" s="1"/>
  <c r="B421" i="17"/>
  <c r="AC421" i="17" s="1"/>
  <c r="A421" i="17"/>
  <c r="AB421" i="17" s="1"/>
  <c r="B439" i="17"/>
  <c r="AC439" i="17" s="1"/>
  <c r="A439" i="17"/>
  <c r="AB439" i="17" s="1"/>
  <c r="B420" i="17"/>
  <c r="AC420" i="17" s="1"/>
  <c r="A420" i="17"/>
  <c r="AB420" i="17" s="1"/>
  <c r="B419" i="17"/>
  <c r="AC419" i="17" s="1"/>
  <c r="A419" i="17"/>
  <c r="AB419" i="17" s="1"/>
  <c r="B418" i="17"/>
  <c r="AC418" i="17" s="1"/>
  <c r="A418" i="17"/>
  <c r="AB418" i="17" s="1"/>
  <c r="B417" i="17"/>
  <c r="AC417" i="17" s="1"/>
  <c r="A417" i="17"/>
  <c r="AB417" i="17" s="1"/>
  <c r="B406" i="17"/>
  <c r="AC406" i="17" s="1"/>
  <c r="A406" i="17"/>
  <c r="AB406" i="17" s="1"/>
  <c r="B405" i="17"/>
  <c r="AC405" i="17" s="1"/>
  <c r="A405" i="17"/>
  <c r="AB405" i="17" s="1"/>
  <c r="B442" i="17"/>
  <c r="AC442" i="17" s="1"/>
  <c r="A442" i="17"/>
  <c r="AB442" i="17" s="1"/>
  <c r="B404" i="17"/>
  <c r="AC404" i="17" s="1"/>
  <c r="A404" i="17"/>
  <c r="AB404" i="17" s="1"/>
  <c r="B416" i="17"/>
  <c r="AC416" i="17" s="1"/>
  <c r="A416" i="17"/>
  <c r="AB416" i="17" s="1"/>
  <c r="B403" i="17"/>
  <c r="AC403" i="17" s="1"/>
  <c r="A403" i="17"/>
  <c r="AB403" i="17" s="1"/>
  <c r="B415" i="17"/>
  <c r="AC415" i="17" s="1"/>
  <c r="A415" i="17"/>
  <c r="AB415" i="17" s="1"/>
  <c r="B402" i="17"/>
  <c r="AC402" i="17" s="1"/>
  <c r="A402" i="17"/>
  <c r="AB402" i="17" s="1"/>
  <c r="B401" i="17"/>
  <c r="AC401" i="17" s="1"/>
  <c r="A401" i="17"/>
  <c r="AB401" i="17" s="1"/>
  <c r="B400" i="17"/>
  <c r="AC400" i="17" s="1"/>
  <c r="A400" i="17"/>
  <c r="AB400" i="17" s="1"/>
  <c r="B414" i="17"/>
  <c r="AC414" i="17" s="1"/>
  <c r="A414" i="17"/>
  <c r="AB414" i="17" s="1"/>
  <c r="B438" i="17"/>
  <c r="AC438" i="17" s="1"/>
  <c r="A438" i="17"/>
  <c r="AB438" i="17" s="1"/>
  <c r="B391" i="17"/>
  <c r="AC391" i="17" s="1"/>
  <c r="A391" i="17"/>
  <c r="AB391" i="17" s="1"/>
  <c r="B437" i="17"/>
  <c r="AC437" i="17" s="1"/>
  <c r="A437" i="17"/>
  <c r="AB437" i="17" s="1"/>
  <c r="B443" i="17"/>
  <c r="AC443" i="17" s="1"/>
  <c r="A443" i="17"/>
  <c r="AB443" i="17" s="1"/>
  <c r="B390" i="17"/>
  <c r="AC390" i="17" s="1"/>
  <c r="A390" i="17"/>
  <c r="AB390" i="17" s="1"/>
  <c r="B399" i="17"/>
  <c r="AC399" i="17" s="1"/>
  <c r="A399" i="17"/>
  <c r="AB399" i="17" s="1"/>
  <c r="B389" i="17"/>
  <c r="AC389" i="17" s="1"/>
  <c r="A389" i="17"/>
  <c r="AB389" i="17" s="1"/>
  <c r="B388" i="17"/>
  <c r="AC388" i="17" s="1"/>
  <c r="A388" i="17"/>
  <c r="AB388" i="17" s="1"/>
  <c r="B387" i="17"/>
  <c r="AC387" i="17" s="1"/>
  <c r="A387" i="17"/>
  <c r="AB387" i="17" s="1"/>
  <c r="B409" i="17"/>
  <c r="AC409" i="17" s="1"/>
  <c r="A409" i="17"/>
  <c r="AB409" i="17" s="1"/>
  <c r="B386" i="17"/>
  <c r="AC386" i="17" s="1"/>
  <c r="A386" i="17"/>
  <c r="AB386" i="17" s="1"/>
  <c r="B392" i="17"/>
  <c r="AC392" i="17" s="1"/>
  <c r="A392" i="17"/>
  <c r="AB392" i="17" s="1"/>
  <c r="B396" i="17"/>
  <c r="AC396" i="17" s="1"/>
  <c r="A396" i="17"/>
  <c r="AB396" i="17" s="1"/>
  <c r="B395" i="17"/>
  <c r="AC395" i="17" s="1"/>
  <c r="A395" i="17"/>
  <c r="AB395" i="17" s="1"/>
  <c r="B385" i="17"/>
  <c r="AC385" i="17" s="1"/>
  <c r="A385" i="17"/>
  <c r="AB385" i="17" s="1"/>
  <c r="B384" i="17"/>
  <c r="AC384" i="17" s="1"/>
  <c r="A384" i="17"/>
  <c r="AB384" i="17" s="1"/>
  <c r="B383" i="17"/>
  <c r="AC383" i="17" s="1"/>
  <c r="A383" i="17"/>
  <c r="AB383" i="17" s="1"/>
  <c r="B413" i="17"/>
  <c r="A413" i="17"/>
  <c r="AB413" i="17" s="1"/>
  <c r="B354" i="17"/>
  <c r="AC354" i="17" s="1"/>
  <c r="A354" i="17"/>
  <c r="AB354" i="17" s="1"/>
  <c r="B382" i="17"/>
  <c r="AC382" i="17" s="1"/>
  <c r="A382" i="17"/>
  <c r="AB382" i="17" s="1"/>
  <c r="B398" i="17"/>
  <c r="AC398" i="17" s="1"/>
  <c r="A398" i="17"/>
  <c r="AB398" i="17" s="1"/>
  <c r="B410" i="17"/>
  <c r="AC410" i="17" s="1"/>
  <c r="A410" i="17"/>
  <c r="AB410" i="17" s="1"/>
  <c r="B441" i="17"/>
  <c r="AC441" i="17" s="1"/>
  <c r="A441" i="17"/>
  <c r="AB441" i="17" s="1"/>
  <c r="B408" i="17"/>
  <c r="AC408" i="17" s="1"/>
  <c r="A408" i="17"/>
  <c r="AB408" i="17" s="1"/>
  <c r="B381" i="17"/>
  <c r="AC381" i="17" s="1"/>
  <c r="A381" i="17"/>
  <c r="AB381" i="17" s="1"/>
  <c r="B380" i="17"/>
  <c r="AC380" i="17" s="1"/>
  <c r="A380" i="17"/>
  <c r="AB380" i="17" s="1"/>
  <c r="B394" i="17"/>
  <c r="AC394" i="17" s="1"/>
  <c r="A394" i="17"/>
  <c r="AB394" i="17" s="1"/>
  <c r="B283" i="17"/>
  <c r="AC283" i="17" s="1"/>
  <c r="A283" i="17"/>
  <c r="AB283" i="17" s="1"/>
  <c r="B345" i="17"/>
  <c r="AC345" i="17" s="1"/>
  <c r="A345" i="17"/>
  <c r="AB345" i="17" s="1"/>
  <c r="B342" i="17"/>
  <c r="AC342" i="17" s="1"/>
  <c r="A342" i="17"/>
  <c r="AB342" i="17" s="1"/>
  <c r="B282" i="17"/>
  <c r="AC282" i="17" s="1"/>
  <c r="A282" i="17"/>
  <c r="AB282" i="17" s="1"/>
  <c r="B341" i="17"/>
  <c r="AC341" i="17" s="1"/>
  <c r="A341" i="17"/>
  <c r="AB341" i="17" s="1"/>
  <c r="B340" i="17"/>
  <c r="AC340" i="17" s="1"/>
  <c r="A340" i="17"/>
  <c r="AB340" i="17" s="1"/>
  <c r="B393" i="17"/>
  <c r="AC393" i="17" s="1"/>
  <c r="A393" i="17"/>
  <c r="AB393" i="17" s="1"/>
  <c r="B339" i="17"/>
  <c r="AC339" i="17" s="1"/>
  <c r="A339" i="17"/>
  <c r="AB339" i="17" s="1"/>
  <c r="B338" i="17"/>
  <c r="AC338" i="17" s="1"/>
  <c r="A338" i="17"/>
  <c r="AB338" i="17" s="1"/>
  <c r="B337" i="17"/>
  <c r="AC337" i="17" s="1"/>
  <c r="A337" i="17"/>
  <c r="AB337" i="17" s="1"/>
  <c r="B281" i="17"/>
  <c r="AC281" i="17" s="1"/>
  <c r="A281" i="17"/>
  <c r="AB281" i="17" s="1"/>
  <c r="B280" i="17"/>
  <c r="AC280" i="17" s="1"/>
  <c r="A280" i="17"/>
  <c r="AB280" i="17" s="1"/>
  <c r="B353" i="17"/>
  <c r="AC353" i="17" s="1"/>
  <c r="A353" i="17"/>
  <c r="AB353" i="17" s="1"/>
  <c r="B336" i="17"/>
  <c r="AC336" i="17" s="1"/>
  <c r="A336" i="17"/>
  <c r="AB336" i="17" s="1"/>
  <c r="B376" i="17"/>
  <c r="AC376" i="17" s="1"/>
  <c r="A376" i="17"/>
  <c r="AB376" i="17" s="1"/>
  <c r="B279" i="17"/>
  <c r="AC279" i="17" s="1"/>
  <c r="A279" i="17"/>
  <c r="AB279" i="17" s="1"/>
  <c r="B352" i="17"/>
  <c r="AC352" i="17" s="1"/>
  <c r="A352" i="17"/>
  <c r="AB352" i="17" s="1"/>
  <c r="B313" i="17"/>
  <c r="A313" i="17"/>
  <c r="AB313" i="17" s="1"/>
  <c r="B278" i="17"/>
  <c r="AC278" i="17" s="1"/>
  <c r="A278" i="17"/>
  <c r="AB278" i="17" s="1"/>
  <c r="B312" i="17"/>
  <c r="AC312" i="17" s="1"/>
  <c r="A312" i="17"/>
  <c r="AB312" i="17" s="1"/>
  <c r="B375" i="17"/>
  <c r="A375" i="17"/>
  <c r="AB375" i="17" s="1"/>
  <c r="B412" i="17"/>
  <c r="AC412" i="17" s="1"/>
  <c r="A412" i="17"/>
  <c r="AB412" i="17" s="1"/>
  <c r="B335" i="17"/>
  <c r="AC335" i="17" s="1"/>
  <c r="A335" i="17"/>
  <c r="AB335" i="17" s="1"/>
  <c r="B374" i="17"/>
  <c r="A374" i="17"/>
  <c r="AB374" i="17" s="1"/>
  <c r="AE417" i="17" l="1"/>
  <c r="AD417" i="17"/>
  <c r="A320" i="16"/>
  <c r="AB320" i="16" s="1"/>
  <c r="B365" i="16"/>
  <c r="AC365" i="16" s="1"/>
  <c r="A365" i="16"/>
  <c r="AB365" i="16" s="1"/>
  <c r="B370" i="16"/>
  <c r="AC370" i="16" s="1"/>
  <c r="A370" i="16"/>
  <c r="AB370" i="16" s="1"/>
  <c r="B398" i="16"/>
  <c r="AC398" i="16" s="1"/>
  <c r="A398" i="16"/>
  <c r="AB398" i="16" s="1"/>
  <c r="B364" i="16"/>
  <c r="AC364" i="16" s="1"/>
  <c r="A364" i="16"/>
  <c r="AB364" i="16" s="1"/>
  <c r="B363" i="16"/>
  <c r="AC363" i="16" s="1"/>
  <c r="A363" i="16"/>
  <c r="AB363" i="16" s="1"/>
  <c r="B355" i="16"/>
  <c r="AC355" i="16" s="1"/>
  <c r="A355" i="16"/>
  <c r="AB355" i="16" s="1"/>
  <c r="B362" i="16"/>
  <c r="AC362" i="16" s="1"/>
  <c r="A362" i="16"/>
  <c r="AB362" i="16" s="1"/>
  <c r="B354" i="16"/>
  <c r="AC354" i="16" s="1"/>
  <c r="A354" i="16"/>
  <c r="AB354" i="16" s="1"/>
  <c r="B361" i="16"/>
  <c r="AC361" i="16" s="1"/>
  <c r="A361" i="16"/>
  <c r="AB361" i="16" s="1"/>
  <c r="B324" i="16"/>
  <c r="AC324" i="16" s="1"/>
  <c r="A324" i="16"/>
  <c r="AB324" i="16" s="1"/>
  <c r="B323" i="16"/>
  <c r="AC323" i="16" s="1"/>
  <c r="A323" i="16"/>
  <c r="AB323" i="16" s="1"/>
  <c r="B314" i="16"/>
  <c r="AC314" i="16" s="1"/>
  <c r="A314" i="16"/>
  <c r="AB314" i="16" s="1"/>
  <c r="B332" i="16"/>
  <c r="AC332" i="16" s="1"/>
  <c r="A332" i="16"/>
  <c r="AB332" i="16" s="1"/>
  <c r="B334" i="16"/>
  <c r="AC334" i="16" s="1"/>
  <c r="A334" i="16"/>
  <c r="AB334" i="16" s="1"/>
  <c r="B353" i="16"/>
  <c r="AC353" i="16" s="1"/>
  <c r="A353" i="16"/>
  <c r="AB353" i="16" s="1"/>
  <c r="B399" i="16"/>
  <c r="AC399" i="16" s="1"/>
  <c r="A399" i="16"/>
  <c r="AB399" i="16" s="1"/>
  <c r="A13" i="15" l="1"/>
  <c r="AB13" i="15" s="1"/>
  <c r="A282" i="15"/>
  <c r="AB282" i="15" s="1"/>
  <c r="B352" i="15"/>
  <c r="AC352" i="15" s="1"/>
  <c r="A352" i="15"/>
  <c r="AB352" i="15" s="1"/>
  <c r="B374" i="15"/>
  <c r="AC374" i="15" s="1"/>
  <c r="A374" i="15"/>
  <c r="AB374" i="15" s="1"/>
  <c r="B351" i="15"/>
  <c r="AC351" i="15" s="1"/>
  <c r="A351" i="15"/>
  <c r="AB351" i="15" s="1"/>
  <c r="B373" i="15"/>
  <c r="AC373" i="15" s="1"/>
  <c r="A373" i="15"/>
  <c r="AB373" i="15" s="1"/>
  <c r="B350" i="15"/>
  <c r="AC350" i="15" s="1"/>
  <c r="A350" i="15"/>
  <c r="AB350" i="15" s="1"/>
  <c r="B365" i="15"/>
  <c r="AC365" i="15" s="1"/>
  <c r="A365" i="15"/>
  <c r="AB365" i="15" s="1"/>
  <c r="B372" i="15"/>
  <c r="AC372" i="15" s="1"/>
  <c r="A372" i="15"/>
  <c r="AB372" i="15" s="1"/>
  <c r="B349" i="15"/>
  <c r="AC349" i="15" s="1"/>
  <c r="A349" i="15"/>
  <c r="AB349" i="15" s="1"/>
  <c r="B348" i="15"/>
  <c r="AC348" i="15" s="1"/>
  <c r="A348" i="15"/>
  <c r="AB348" i="15" s="1"/>
  <c r="B347" i="15"/>
  <c r="AC347" i="15" s="1"/>
  <c r="A347" i="15"/>
  <c r="AB347" i="15" s="1"/>
  <c r="B354" i="15"/>
  <c r="AC354" i="15" s="1"/>
  <c r="A354" i="15"/>
  <c r="AB354" i="15" s="1"/>
  <c r="B346" i="15"/>
  <c r="AC346" i="15" s="1"/>
  <c r="A346" i="15"/>
  <c r="AB346" i="15" s="1"/>
  <c r="B371" i="15"/>
  <c r="AC371" i="15" s="1"/>
  <c r="A371" i="15"/>
  <c r="AB371" i="15" s="1"/>
  <c r="B345" i="15"/>
  <c r="AC345" i="15" s="1"/>
  <c r="A345" i="15"/>
  <c r="AB345" i="15" s="1"/>
  <c r="B370" i="15"/>
  <c r="AC370" i="15" s="1"/>
  <c r="A370" i="15"/>
  <c r="AB370" i="15" s="1"/>
  <c r="B366" i="15"/>
  <c r="AC366" i="15" s="1"/>
  <c r="A366" i="15"/>
  <c r="AB366" i="15" s="1"/>
  <c r="B344" i="15"/>
  <c r="AC344" i="15" s="1"/>
  <c r="A344" i="15"/>
  <c r="AB344" i="15" s="1"/>
  <c r="B343" i="15"/>
  <c r="AC343" i="15" s="1"/>
  <c r="A343" i="15"/>
  <c r="AB343" i="15" s="1"/>
  <c r="B361" i="15"/>
  <c r="AC361" i="15" s="1"/>
  <c r="A361" i="15"/>
  <c r="AB361" i="15" s="1"/>
  <c r="B368" i="15"/>
  <c r="AC368" i="15" s="1"/>
  <c r="A368" i="15"/>
  <c r="AB368" i="15" s="1"/>
  <c r="B332" i="15"/>
  <c r="AC332" i="15" s="1"/>
  <c r="A332" i="15"/>
  <c r="AB332" i="15" s="1"/>
  <c r="B323" i="15"/>
  <c r="AC323" i="15" s="1"/>
  <c r="A323" i="15"/>
  <c r="AB323" i="15" s="1"/>
  <c r="B322" i="15"/>
  <c r="AC322" i="15" s="1"/>
  <c r="A322" i="15"/>
  <c r="AB322" i="15" s="1"/>
  <c r="B360" i="15"/>
  <c r="AC360" i="15" s="1"/>
  <c r="A360" i="15"/>
  <c r="AB360" i="15" s="1"/>
  <c r="B321" i="15"/>
  <c r="AC321" i="15" s="1"/>
  <c r="A321" i="15"/>
  <c r="AB321" i="15" s="1"/>
  <c r="B341" i="15"/>
  <c r="AC341" i="15" s="1"/>
  <c r="A341" i="15"/>
  <c r="AB341" i="15" s="1"/>
  <c r="B316" i="15"/>
  <c r="AC316" i="15" s="1"/>
  <c r="A316" i="15"/>
  <c r="AB316" i="15" s="1"/>
  <c r="B353" i="15"/>
  <c r="AC353" i="15" s="1"/>
  <c r="A353" i="15"/>
  <c r="AB353" i="15" s="1"/>
  <c r="B315" i="15"/>
  <c r="AC315" i="15" s="1"/>
  <c r="A315" i="15"/>
  <c r="AB315" i="15" s="1"/>
  <c r="B335" i="15"/>
  <c r="AC335" i="15" s="1"/>
  <c r="A335" i="15"/>
  <c r="AB335" i="15" s="1"/>
  <c r="B314" i="15"/>
  <c r="AC314" i="15" s="1"/>
  <c r="A314" i="15"/>
  <c r="AB314" i="15" s="1"/>
  <c r="B320" i="15"/>
  <c r="AC320" i="15" s="1"/>
  <c r="A320" i="15"/>
  <c r="AB320" i="15" s="1"/>
  <c r="AE368" i="15" l="1"/>
  <c r="AD368" i="15"/>
  <c r="Y493" i="14"/>
  <c r="Z493" i="14" s="1"/>
  <c r="AA472" i="14" s="1"/>
  <c r="A362" i="14"/>
  <c r="AB362" i="14" s="1"/>
  <c r="A13" i="14"/>
  <c r="AB13" i="14" s="1"/>
  <c r="X547" i="13"/>
  <c r="B485" i="13"/>
  <c r="AC485" i="13" s="1"/>
  <c r="A485" i="13"/>
  <c r="AB485" i="13" s="1"/>
  <c r="B575" i="13"/>
  <c r="AC575" i="13" s="1"/>
  <c r="A575" i="13"/>
  <c r="AB575" i="13" s="1"/>
  <c r="B484" i="13"/>
  <c r="AC484" i="13" s="1"/>
  <c r="A484" i="13"/>
  <c r="AB484" i="13" s="1"/>
  <c r="B542" i="13"/>
  <c r="AC542" i="13" s="1"/>
  <c r="A542" i="13"/>
  <c r="AB542" i="13" s="1"/>
  <c r="B549" i="13"/>
  <c r="A549" i="13"/>
  <c r="AB549" i="13" s="1"/>
  <c r="B483" i="13"/>
  <c r="AC483" i="13" s="1"/>
  <c r="A483" i="13"/>
  <c r="AB483" i="13" s="1"/>
  <c r="B482" i="13"/>
  <c r="AC482" i="13" s="1"/>
  <c r="A482" i="13"/>
  <c r="AB482" i="13" s="1"/>
  <c r="B548" i="13"/>
  <c r="A548" i="13"/>
  <c r="AB548" i="13" s="1"/>
  <c r="B481" i="13"/>
  <c r="AC481" i="13" s="1"/>
  <c r="A481" i="13"/>
  <c r="AB481" i="13" s="1"/>
  <c r="B498" i="13"/>
  <c r="AC498" i="13" s="1"/>
  <c r="A498" i="13"/>
  <c r="AB498" i="13" s="1"/>
  <c r="B547" i="13"/>
  <c r="A547" i="13"/>
  <c r="AB547" i="13" s="1"/>
  <c r="B541" i="13"/>
  <c r="AC541" i="13" s="1"/>
  <c r="A541" i="13"/>
  <c r="AB541" i="13" s="1"/>
  <c r="B496" i="13"/>
  <c r="AC496" i="13" s="1"/>
  <c r="A496" i="13"/>
  <c r="AB496" i="13" s="1"/>
  <c r="A304" i="12"/>
  <c r="AB304" i="12" s="1"/>
  <c r="X333" i="12"/>
  <c r="X324" i="12"/>
  <c r="X323" i="12"/>
  <c r="X398" i="12"/>
  <c r="X416" i="12"/>
  <c r="X332" i="12"/>
  <c r="X464" i="12"/>
  <c r="X415" i="12"/>
  <c r="X331" i="12"/>
  <c r="X397" i="12"/>
  <c r="X396" i="12"/>
  <c r="X417" i="12"/>
  <c r="X395" i="12"/>
  <c r="X394" i="12"/>
  <c r="X393" i="12"/>
  <c r="X392" i="12"/>
  <c r="X391" i="12"/>
  <c r="X322" i="12"/>
  <c r="X414" i="12"/>
  <c r="X413" i="12"/>
  <c r="X412" i="12"/>
  <c r="X411" i="12"/>
  <c r="X410" i="12"/>
  <c r="X463" i="12"/>
  <c r="X409" i="12"/>
  <c r="X408" i="12"/>
  <c r="X407" i="12"/>
  <c r="X439" i="12"/>
  <c r="X318" i="12"/>
  <c r="X321" i="12"/>
  <c r="X317" i="12"/>
  <c r="X330" i="12"/>
  <c r="X316" i="12"/>
  <c r="X320" i="12"/>
  <c r="X390" i="12"/>
  <c r="X462" i="12"/>
  <c r="X389" i="12"/>
  <c r="X388" i="12"/>
  <c r="X387" i="12"/>
  <c r="X405" i="12"/>
  <c r="X315" i="12"/>
  <c r="X404" i="12"/>
  <c r="X329" i="12"/>
  <c r="X403" i="12"/>
  <c r="X386" i="12"/>
  <c r="X328" i="12"/>
  <c r="X327" i="12"/>
  <c r="X385" i="12"/>
  <c r="X319" i="12"/>
  <c r="X384" i="12"/>
  <c r="X402" i="12"/>
  <c r="X383" i="12"/>
  <c r="X401" i="12"/>
  <c r="X400" i="12"/>
  <c r="X406" i="12"/>
  <c r="X382" i="12"/>
  <c r="X381" i="12"/>
  <c r="X380" i="12"/>
  <c r="X379" i="12"/>
  <c r="X314" i="12"/>
  <c r="X313" i="12"/>
  <c r="X399" i="12"/>
  <c r="X372" i="12"/>
  <c r="X362" i="12"/>
  <c r="X326" i="12"/>
  <c r="X360" i="12"/>
  <c r="X371" i="12"/>
  <c r="X370" i="12"/>
  <c r="X364" i="12"/>
  <c r="X375" i="12"/>
  <c r="X374" i="12"/>
  <c r="X369" i="12"/>
  <c r="X368" i="12"/>
  <c r="X359" i="12"/>
  <c r="X358" i="12"/>
  <c r="X378" i="12"/>
  <c r="X357" i="12"/>
  <c r="X312" i="12"/>
  <c r="X373" i="12"/>
  <c r="X356" i="12"/>
  <c r="X310" i="12"/>
  <c r="X311" i="12"/>
  <c r="X355" i="12"/>
  <c r="X325" i="12"/>
  <c r="X354" i="12"/>
  <c r="X367" i="12"/>
  <c r="X309" i="12"/>
  <c r="X308" i="12"/>
  <c r="X307" i="12"/>
  <c r="X377" i="12"/>
  <c r="X363" i="12"/>
  <c r="X306" i="12"/>
  <c r="X305" i="12"/>
  <c r="X366" i="12"/>
  <c r="X283" i="12"/>
  <c r="X343" i="12"/>
  <c r="X282" i="12"/>
  <c r="X351" i="12"/>
  <c r="X294" i="12"/>
  <c r="X281" i="12"/>
  <c r="X303" i="12"/>
  <c r="X304" i="12"/>
  <c r="X350" i="12"/>
  <c r="X349" i="12"/>
  <c r="X348" i="12"/>
  <c r="X301" i="12"/>
  <c r="X347" i="12"/>
  <c r="X240" i="12"/>
  <c r="X297" i="12"/>
  <c r="X365" i="12"/>
  <c r="X376" i="12"/>
  <c r="X344" i="12"/>
  <c r="X296" i="12"/>
  <c r="X242" i="12"/>
  <c r="X346" i="12"/>
  <c r="X345" i="12"/>
  <c r="X288" i="12"/>
  <c r="X293" i="12"/>
  <c r="X287" i="12"/>
  <c r="X295" i="12"/>
  <c r="X342" i="12"/>
  <c r="X292" i="12"/>
  <c r="X353" i="12"/>
  <c r="X280" i="12"/>
  <c r="X290" i="12"/>
  <c r="X279" i="12"/>
  <c r="X278" i="12"/>
  <c r="X239" i="12"/>
  <c r="X241" i="12"/>
  <c r="X277" i="12"/>
  <c r="X286" i="12"/>
  <c r="X276" i="12"/>
  <c r="X275" i="12"/>
  <c r="X289" i="12"/>
  <c r="X274" i="12"/>
  <c r="X291" i="12"/>
  <c r="X273" i="12"/>
  <c r="X352" i="12"/>
  <c r="X272" i="12"/>
  <c r="X268" i="12"/>
  <c r="X341" i="12"/>
  <c r="X257" i="12"/>
  <c r="X238" i="12"/>
  <c r="X269" i="12"/>
  <c r="X271" i="12"/>
  <c r="X228" i="12"/>
  <c r="X256" i="12"/>
  <c r="X251" i="12"/>
  <c r="X227" i="12"/>
  <c r="X270" i="12"/>
  <c r="X285" i="12"/>
  <c r="X226" i="12"/>
  <c r="X284" i="12"/>
  <c r="X230" i="12"/>
  <c r="X225" i="12"/>
  <c r="X255" i="12"/>
  <c r="X237" i="12"/>
  <c r="X224" i="12"/>
  <c r="X302" i="12"/>
  <c r="X223" i="12"/>
  <c r="X264" i="12"/>
  <c r="X222" i="12"/>
  <c r="X263" i="12"/>
  <c r="X267" i="12"/>
  <c r="X262" i="12"/>
  <c r="X221" i="12"/>
  <c r="X300" i="12"/>
  <c r="X250" i="12"/>
  <c r="X220" i="12"/>
  <c r="X219" i="12"/>
  <c r="X218" i="12"/>
  <c r="X236" i="12"/>
  <c r="X217" i="12"/>
  <c r="X249" i="12"/>
  <c r="X266" i="12"/>
  <c r="X261" i="12"/>
  <c r="X299" i="12"/>
  <c r="X248" i="12"/>
  <c r="X216" i="12"/>
  <c r="X260" i="12"/>
  <c r="X254" i="12"/>
  <c r="X253" i="12"/>
  <c r="X215" i="12"/>
  <c r="X232" i="12"/>
  <c r="X340" i="12"/>
  <c r="X213" i="12"/>
  <c r="Y209" i="12"/>
  <c r="Z209" i="12" s="1"/>
  <c r="AA200" i="12" s="1"/>
  <c r="X209" i="12"/>
  <c r="X231" i="12"/>
  <c r="X252" i="12"/>
  <c r="X246" i="12"/>
  <c r="X259" i="12"/>
  <c r="X175" i="12"/>
  <c r="X174" i="12"/>
  <c r="X208" i="12"/>
  <c r="X258" i="12"/>
  <c r="X199" i="12"/>
  <c r="X173" i="12"/>
  <c r="X207" i="12"/>
  <c r="X206" i="12"/>
  <c r="X172" i="12"/>
  <c r="X171" i="12"/>
  <c r="X235" i="12"/>
  <c r="X229" i="12"/>
  <c r="X212" i="12"/>
  <c r="X170" i="12"/>
  <c r="X211" i="12"/>
  <c r="X234" i="12"/>
  <c r="X169" i="12"/>
  <c r="X168" i="12"/>
  <c r="X210" i="12"/>
  <c r="X205" i="12"/>
  <c r="X167" i="12"/>
  <c r="X214" i="12"/>
  <c r="X233" i="12"/>
  <c r="X204" i="12"/>
  <c r="X198" i="12"/>
  <c r="X203" i="12"/>
  <c r="X166" i="12"/>
  <c r="X165" i="12"/>
  <c r="X265" i="12"/>
  <c r="X164" i="12"/>
  <c r="X163" i="12"/>
  <c r="X162" i="12"/>
  <c r="X161" i="12"/>
  <c r="X247" i="12"/>
  <c r="X184" i="12"/>
  <c r="X158" i="12"/>
  <c r="X157" i="12"/>
  <c r="X183" i="12"/>
  <c r="X156" i="12"/>
  <c r="X155" i="12"/>
  <c r="X197" i="12"/>
  <c r="X245" i="12"/>
  <c r="X154" i="12"/>
  <c r="X153" i="12"/>
  <c r="X182" i="12"/>
  <c r="X181" i="12"/>
  <c r="X196" i="12"/>
  <c r="X244" i="12"/>
  <c r="X180" i="12"/>
  <c r="X152" i="12"/>
  <c r="X298" i="12"/>
  <c r="X151" i="12"/>
  <c r="X150" i="12"/>
  <c r="X160" i="12"/>
  <c r="X179" i="12"/>
  <c r="X178" i="12"/>
  <c r="X195" i="12"/>
  <c r="X202" i="12"/>
  <c r="X194" i="12"/>
  <c r="X201" i="12"/>
  <c r="X193" i="12"/>
  <c r="X149" i="12"/>
  <c r="X177" i="12"/>
  <c r="X192" i="12"/>
  <c r="X191" i="12"/>
  <c r="X190" i="12"/>
  <c r="X141" i="12"/>
  <c r="X140" i="12"/>
  <c r="X139" i="12"/>
  <c r="X148" i="12"/>
  <c r="X176" i="12"/>
  <c r="X116" i="12"/>
  <c r="X115" i="12"/>
  <c r="X189" i="12"/>
  <c r="X188" i="12"/>
  <c r="X187" i="12"/>
  <c r="X114" i="12"/>
  <c r="X147" i="12"/>
  <c r="X110" i="12"/>
  <c r="X109" i="12"/>
  <c r="X108" i="12"/>
  <c r="X145" i="12"/>
  <c r="X107" i="12"/>
  <c r="X135" i="12"/>
  <c r="X144" i="12"/>
  <c r="X106" i="12"/>
  <c r="X105" i="12"/>
  <c r="X104" i="12"/>
  <c r="X134" i="12"/>
  <c r="X103" i="12"/>
  <c r="X143" i="12"/>
  <c r="X112" i="12"/>
  <c r="X138" i="12"/>
  <c r="X243" i="12"/>
  <c r="X137" i="12"/>
  <c r="X111" i="12"/>
  <c r="X113" i="12"/>
  <c r="X186" i="12"/>
  <c r="X200" i="12"/>
  <c r="X142" i="12"/>
  <c r="X159" i="12"/>
  <c r="X93" i="12"/>
  <c r="X92" i="12"/>
  <c r="X133" i="12"/>
  <c r="X132" i="12"/>
  <c r="X125" i="12"/>
  <c r="X91" i="12"/>
  <c r="X90" i="12"/>
  <c r="X185" i="12"/>
  <c r="X124" i="12"/>
  <c r="X123" i="12"/>
  <c r="X130" i="12"/>
  <c r="X136" i="12"/>
  <c r="X146" i="12"/>
  <c r="X88" i="12"/>
  <c r="X87" i="12"/>
  <c r="X86" i="12"/>
  <c r="X102" i="12"/>
  <c r="X122" i="12"/>
  <c r="X85" i="12"/>
  <c r="X121" i="12"/>
  <c r="X118" i="12"/>
  <c r="X101" i="12"/>
  <c r="X84" i="12"/>
  <c r="X129" i="12"/>
  <c r="X89" i="12"/>
  <c r="X120" i="12"/>
  <c r="X131" i="12"/>
  <c r="X96" i="12"/>
  <c r="X75" i="12"/>
  <c r="X74" i="12"/>
  <c r="X95" i="12"/>
  <c r="X83" i="12"/>
  <c r="X73" i="12"/>
  <c r="X100" i="12"/>
  <c r="X72" i="12"/>
  <c r="X99" i="12"/>
  <c r="X71" i="12"/>
  <c r="X82" i="12"/>
  <c r="X70" i="12"/>
  <c r="X69" i="12"/>
  <c r="X94" i="12"/>
  <c r="X128" i="12"/>
  <c r="X98" i="12"/>
  <c r="X64" i="12"/>
  <c r="X63" i="12"/>
  <c r="X62" i="12"/>
  <c r="X61" i="12"/>
  <c r="X79" i="12"/>
  <c r="X119" i="12"/>
  <c r="X60" i="12"/>
  <c r="X59" i="12"/>
  <c r="X127" i="12"/>
  <c r="X68" i="12"/>
  <c r="X117" i="12"/>
  <c r="X57" i="12"/>
  <c r="X56" i="12"/>
  <c r="X58" i="12"/>
  <c r="X55" i="12"/>
  <c r="X54" i="12"/>
  <c r="X53" i="12"/>
  <c r="X52" i="12"/>
  <c r="X67" i="12"/>
  <c r="X51" i="12"/>
  <c r="X50" i="12"/>
  <c r="X49" i="12"/>
  <c r="X48" i="12"/>
  <c r="X76" i="12"/>
  <c r="X81" i="12"/>
  <c r="X97" i="12"/>
  <c r="X126" i="12"/>
  <c r="X33" i="12"/>
  <c r="X66" i="12"/>
  <c r="X32" i="12"/>
  <c r="X65" i="12"/>
  <c r="X78" i="12"/>
  <c r="X23" i="12"/>
  <c r="X22" i="12"/>
  <c r="X77" i="12"/>
  <c r="X80" i="12"/>
  <c r="X37" i="12"/>
  <c r="X21" i="12"/>
  <c r="X36" i="12"/>
  <c r="X41" i="12"/>
  <c r="X47" i="12"/>
  <c r="X31" i="12"/>
  <c r="X44" i="12"/>
  <c r="X15" i="12"/>
  <c r="X14" i="12"/>
  <c r="X19" i="12"/>
  <c r="X13" i="12"/>
  <c r="X29" i="12"/>
  <c r="X12" i="12"/>
  <c r="X28" i="12"/>
  <c r="X45" i="12"/>
  <c r="X18" i="12"/>
  <c r="X40" i="12"/>
  <c r="X26" i="12"/>
  <c r="X11" i="12"/>
  <c r="X10" i="12"/>
  <c r="X9" i="12"/>
  <c r="X8" i="12"/>
  <c r="X7" i="12"/>
  <c r="X6" i="12"/>
  <c r="X5" i="12"/>
  <c r="X4" i="12"/>
  <c r="X3" i="12"/>
  <c r="X35" i="12"/>
  <c r="X25" i="12"/>
  <c r="X34" i="12"/>
  <c r="X24" i="12"/>
  <c r="X39" i="12"/>
  <c r="X46" i="12"/>
  <c r="X20" i="12"/>
  <c r="X2" i="12"/>
  <c r="X17" i="12"/>
  <c r="X43" i="12"/>
  <c r="X16" i="12"/>
  <c r="X38" i="12"/>
  <c r="X30" i="12"/>
  <c r="X27" i="12"/>
  <c r="X42" i="12"/>
  <c r="B333" i="12"/>
  <c r="A333" i="12"/>
  <c r="AB333" i="12" s="1"/>
  <c r="B324" i="12"/>
  <c r="A324" i="12"/>
  <c r="AB324" i="12" s="1"/>
  <c r="B323" i="12"/>
  <c r="AC323" i="12" s="1"/>
  <c r="A323" i="12"/>
  <c r="AB323" i="12" s="1"/>
  <c r="B398" i="12"/>
  <c r="A398" i="12"/>
  <c r="AB398" i="12" s="1"/>
  <c r="B416" i="12"/>
  <c r="A416" i="12"/>
  <c r="AB416" i="12" s="1"/>
  <c r="B332" i="12"/>
  <c r="A332" i="12"/>
  <c r="AB332" i="12" s="1"/>
  <c r="B464" i="12"/>
  <c r="AC464" i="12" s="1"/>
  <c r="A464" i="12"/>
  <c r="AB464" i="12" s="1"/>
  <c r="B415" i="12"/>
  <c r="A415" i="12"/>
  <c r="AB415" i="12" s="1"/>
  <c r="B331" i="12"/>
  <c r="A331" i="12"/>
  <c r="AB331" i="12" s="1"/>
  <c r="B397" i="12"/>
  <c r="A397" i="12"/>
  <c r="AB397" i="12" s="1"/>
  <c r="B396" i="12"/>
  <c r="AC396" i="12" s="1"/>
  <c r="A396" i="12"/>
  <c r="AB396" i="12" s="1"/>
  <c r="B417" i="12"/>
  <c r="AC417" i="12" s="1"/>
  <c r="A417" i="12"/>
  <c r="AB417" i="12" s="1"/>
  <c r="B395" i="12"/>
  <c r="A395" i="12"/>
  <c r="AB395" i="12" s="1"/>
  <c r="B394" i="12"/>
  <c r="A394" i="12"/>
  <c r="AB394" i="12" s="1"/>
  <c r="B393" i="12"/>
  <c r="AC393" i="12" s="1"/>
  <c r="A393" i="12"/>
  <c r="AB393" i="12" s="1"/>
  <c r="B392" i="12"/>
  <c r="A392" i="12"/>
  <c r="AB392" i="12" s="1"/>
  <c r="B391" i="12"/>
  <c r="A391" i="12"/>
  <c r="AB391" i="12" s="1"/>
  <c r="B322" i="12"/>
  <c r="A322" i="12"/>
  <c r="AB322" i="12" s="1"/>
  <c r="B414" i="12"/>
  <c r="AC414" i="12" s="1"/>
  <c r="A414" i="12"/>
  <c r="AB414" i="12" s="1"/>
  <c r="B413" i="12"/>
  <c r="AC413" i="12" s="1"/>
  <c r="A413" i="12"/>
  <c r="AB413" i="12" s="1"/>
  <c r="B412" i="12"/>
  <c r="A412" i="12"/>
  <c r="AB412" i="12" s="1"/>
  <c r="B411" i="12"/>
  <c r="A411" i="12"/>
  <c r="AB411" i="12" s="1"/>
  <c r="B410" i="12"/>
  <c r="AC410" i="12" s="1"/>
  <c r="A410" i="12"/>
  <c r="AB410" i="12" s="1"/>
  <c r="B463" i="12"/>
  <c r="AC463" i="12" s="1"/>
  <c r="A463" i="12"/>
  <c r="AB463" i="12" s="1"/>
  <c r="B409" i="12"/>
  <c r="A409" i="12"/>
  <c r="AB409" i="12" s="1"/>
  <c r="B408" i="12"/>
  <c r="A408" i="12"/>
  <c r="AB408" i="12" s="1"/>
  <c r="B407" i="12"/>
  <c r="A407" i="12"/>
  <c r="AB407" i="12" s="1"/>
  <c r="B439" i="12"/>
  <c r="AC439" i="12" s="1"/>
  <c r="A439" i="12"/>
  <c r="AB439" i="12" s="1"/>
  <c r="B318" i="12"/>
  <c r="A318" i="12"/>
  <c r="AB318" i="12" s="1"/>
  <c r="B321" i="12"/>
  <c r="A321" i="12"/>
  <c r="AB321" i="12" s="1"/>
  <c r="B317" i="12"/>
  <c r="AC317" i="12" s="1"/>
  <c r="A317" i="12"/>
  <c r="AB317" i="12" s="1"/>
  <c r="B330" i="12"/>
  <c r="AC330" i="12" s="1"/>
  <c r="A330" i="12"/>
  <c r="AB330" i="12" s="1"/>
  <c r="B316" i="12"/>
  <c r="A316" i="12"/>
  <c r="AB316" i="12" s="1"/>
  <c r="B320" i="12"/>
  <c r="A320" i="12"/>
  <c r="AB320" i="12" s="1"/>
  <c r="B390" i="12"/>
  <c r="AC390" i="12" s="1"/>
  <c r="A390" i="12"/>
  <c r="AB390" i="12" s="1"/>
  <c r="B462" i="12"/>
  <c r="AC462" i="12" s="1"/>
  <c r="A462" i="12"/>
  <c r="AB462" i="12" s="1"/>
  <c r="B389" i="12"/>
  <c r="A389" i="12"/>
  <c r="AB389" i="12" s="1"/>
  <c r="B388" i="12"/>
  <c r="A388" i="12"/>
  <c r="AB388" i="12" s="1"/>
  <c r="B387" i="12"/>
  <c r="A387" i="12"/>
  <c r="AB387" i="12" s="1"/>
  <c r="B405" i="12"/>
  <c r="AC405" i="12" s="1"/>
  <c r="A405" i="12"/>
  <c r="AB405" i="12" s="1"/>
  <c r="B315" i="12"/>
  <c r="A315" i="12"/>
  <c r="AB315" i="12" s="1"/>
  <c r="B404" i="12"/>
  <c r="A404" i="12"/>
  <c r="AB404" i="12" s="1"/>
  <c r="B329" i="12"/>
  <c r="AC329" i="12" s="1"/>
  <c r="A329" i="12"/>
  <c r="AB329" i="12" s="1"/>
  <c r="B403" i="12"/>
  <c r="AC403" i="12" s="1"/>
  <c r="A403" i="12"/>
  <c r="AB403" i="12" s="1"/>
  <c r="B386" i="12"/>
  <c r="A386" i="12"/>
  <c r="AB386" i="12" s="1"/>
  <c r="B328" i="12"/>
  <c r="A328" i="12"/>
  <c r="AB328" i="12" s="1"/>
  <c r="B327" i="12"/>
  <c r="AC327" i="12" s="1"/>
  <c r="A327" i="12"/>
  <c r="AB327" i="12" s="1"/>
  <c r="B385" i="12"/>
  <c r="AC385" i="12" s="1"/>
  <c r="A385" i="12"/>
  <c r="AB385" i="12" s="1"/>
  <c r="B319" i="12"/>
  <c r="A319" i="12"/>
  <c r="AB319" i="12" s="1"/>
  <c r="B384" i="12"/>
  <c r="A384" i="12"/>
  <c r="AB384" i="12" s="1"/>
  <c r="B402" i="12"/>
  <c r="AC402" i="12" s="1"/>
  <c r="A402" i="12"/>
  <c r="AB402" i="12" s="1"/>
  <c r="B383" i="12"/>
  <c r="AC383" i="12" s="1"/>
  <c r="A383" i="12"/>
  <c r="AB383" i="12" s="1"/>
  <c r="B401" i="12"/>
  <c r="A401" i="12"/>
  <c r="AB401" i="12" s="1"/>
  <c r="B400" i="12"/>
  <c r="A400" i="12"/>
  <c r="AB400" i="12" s="1"/>
  <c r="B406" i="12"/>
  <c r="AC406" i="12" s="1"/>
  <c r="A406" i="12"/>
  <c r="AB406" i="12" s="1"/>
  <c r="B382" i="12"/>
  <c r="A382" i="12"/>
  <c r="AB382" i="12" s="1"/>
  <c r="B381" i="12"/>
  <c r="A381" i="12"/>
  <c r="AB381" i="12" s="1"/>
  <c r="B380" i="12"/>
  <c r="A380" i="12"/>
  <c r="AB380" i="12" s="1"/>
  <c r="B379" i="12"/>
  <c r="AC379" i="12" s="1"/>
  <c r="A379" i="12"/>
  <c r="AB379" i="12" s="1"/>
  <c r="B314" i="12"/>
  <c r="AC314" i="12" s="1"/>
  <c r="A314" i="12"/>
  <c r="AB314" i="12" s="1"/>
  <c r="B313" i="12"/>
  <c r="A313" i="12"/>
  <c r="AB313" i="12" s="1"/>
  <c r="B399" i="12"/>
  <c r="A399" i="12"/>
  <c r="AB399" i="12" s="1"/>
  <c r="AD439" i="12" l="1"/>
  <c r="AE439" i="12"/>
  <c r="AC547" i="13"/>
  <c r="AC415" i="12"/>
  <c r="AC398" i="12"/>
  <c r="AC313" i="12"/>
  <c r="AC401" i="12"/>
  <c r="AC319" i="12"/>
  <c r="AC386" i="12"/>
  <c r="AC315" i="12"/>
  <c r="AC389" i="12"/>
  <c r="AC316" i="12"/>
  <c r="AC318" i="12"/>
  <c r="AC412" i="12"/>
  <c r="AC391" i="12"/>
  <c r="AC395" i="12"/>
  <c r="AC331" i="12"/>
  <c r="AC333" i="12"/>
  <c r="AC384" i="12"/>
  <c r="AC328" i="12"/>
  <c r="AC404" i="12"/>
  <c r="AC388" i="12"/>
  <c r="AC320" i="12"/>
  <c r="AC321" i="12"/>
  <c r="AC408" i="12"/>
  <c r="AC411" i="12"/>
  <c r="AC322" i="12"/>
  <c r="AC394" i="12"/>
  <c r="AC397" i="12"/>
  <c r="AC332" i="12"/>
  <c r="AC324" i="12"/>
  <c r="AC400" i="12"/>
  <c r="A46" i="17" l="1"/>
  <c r="AB46" i="17" s="1"/>
  <c r="B397" i="17" l="1"/>
  <c r="AC397" i="17" s="1"/>
  <c r="A397" i="17"/>
  <c r="AB397" i="17" s="1"/>
  <c r="B373" i="17"/>
  <c r="AC373" i="17" s="1"/>
  <c r="A373" i="17"/>
  <c r="AB373" i="17" s="1"/>
  <c r="B351" i="17"/>
  <c r="AC351" i="17" s="1"/>
  <c r="A351" i="17"/>
  <c r="AB351" i="17" s="1"/>
  <c r="B411" i="17"/>
  <c r="AC411" i="17" s="1"/>
  <c r="A411" i="17"/>
  <c r="AB411" i="17" s="1"/>
  <c r="B277" i="17"/>
  <c r="AC277" i="17" s="1"/>
  <c r="A277" i="17"/>
  <c r="AB277" i="17" s="1"/>
  <c r="B378" i="17"/>
  <c r="AC378" i="17" s="1"/>
  <c r="A378" i="17"/>
  <c r="AB378" i="17" s="1"/>
  <c r="B276" i="17"/>
  <c r="AC276" i="17" s="1"/>
  <c r="A276" i="17"/>
  <c r="AB276" i="17" s="1"/>
  <c r="B350" i="17"/>
  <c r="AC350" i="17" s="1"/>
  <c r="A350" i="17"/>
  <c r="AB350" i="17" s="1"/>
  <c r="B349" i="17"/>
  <c r="AC349" i="17" s="1"/>
  <c r="A349" i="17"/>
  <c r="AB349" i="17" s="1"/>
  <c r="B348" i="17"/>
  <c r="AC348" i="17" s="1"/>
  <c r="A348" i="17"/>
  <c r="AB348" i="17" s="1"/>
  <c r="B372" i="17"/>
  <c r="AC372" i="17" s="1"/>
  <c r="A372" i="17"/>
  <c r="AB372" i="17" s="1"/>
  <c r="B334" i="17"/>
  <c r="AC334" i="17" s="1"/>
  <c r="A334" i="17"/>
  <c r="AB334" i="17" s="1"/>
  <c r="B371" i="17"/>
  <c r="A371" i="17"/>
  <c r="AB371" i="17" s="1"/>
  <c r="B275" i="17"/>
  <c r="AC275" i="17" s="1"/>
  <c r="A275" i="17"/>
  <c r="AB275" i="17" s="1"/>
  <c r="B379" i="17"/>
  <c r="AC379" i="17" s="1"/>
  <c r="A379" i="17"/>
  <c r="AB379" i="17" s="1"/>
  <c r="B370" i="17"/>
  <c r="AC370" i="17" s="1"/>
  <c r="A370" i="17"/>
  <c r="AB370" i="17" s="1"/>
  <c r="B347" i="17"/>
  <c r="AC347" i="17" s="1"/>
  <c r="A347" i="17"/>
  <c r="AB347" i="17" s="1"/>
  <c r="B377" i="17"/>
  <c r="AC377" i="17" s="1"/>
  <c r="A377" i="17"/>
  <c r="AB377" i="17" s="1"/>
  <c r="B346" i="17"/>
  <c r="AC346" i="17" s="1"/>
  <c r="A346" i="17"/>
  <c r="AB346" i="17" s="1"/>
  <c r="B344" i="17"/>
  <c r="AC344" i="17" s="1"/>
  <c r="A344" i="17"/>
  <c r="AB344" i="17" s="1"/>
  <c r="B369" i="17"/>
  <c r="AC369" i="17" s="1"/>
  <c r="A369" i="17"/>
  <c r="AB369" i="17" s="1"/>
  <c r="B367" i="17"/>
  <c r="AC367" i="17" s="1"/>
  <c r="A367" i="17"/>
  <c r="AB367" i="17" s="1"/>
  <c r="A66" i="16" l="1"/>
  <c r="AB66" i="16" s="1"/>
  <c r="X368" i="16"/>
  <c r="B312" i="16"/>
  <c r="AC312" i="16" s="1"/>
  <c r="A312" i="16"/>
  <c r="AB312" i="16" s="1"/>
  <c r="B311" i="16"/>
  <c r="AC311" i="16" s="1"/>
  <c r="A311" i="16"/>
  <c r="AB311" i="16" s="1"/>
  <c r="B321" i="16"/>
  <c r="AC321" i="16" s="1"/>
  <c r="A321" i="16"/>
  <c r="AB321" i="16" s="1"/>
  <c r="B331" i="16"/>
  <c r="AC331" i="16" s="1"/>
  <c r="A331" i="16"/>
  <c r="AB331" i="16" s="1"/>
  <c r="B352" i="16"/>
  <c r="AC352" i="16" s="1"/>
  <c r="A352" i="16"/>
  <c r="AB352" i="16" s="1"/>
  <c r="B310" i="16"/>
  <c r="AC310" i="16" s="1"/>
  <c r="A310" i="16"/>
  <c r="AB310" i="16" s="1"/>
  <c r="B309" i="16"/>
  <c r="AC309" i="16" s="1"/>
  <c r="A309" i="16"/>
  <c r="AB309" i="16" s="1"/>
  <c r="B351" i="16"/>
  <c r="AC351" i="16" s="1"/>
  <c r="A351" i="16"/>
  <c r="AB351" i="16" s="1"/>
  <c r="B330" i="16"/>
  <c r="AC330" i="16" s="1"/>
  <c r="A330" i="16"/>
  <c r="AB330" i="16" s="1"/>
  <c r="B308" i="16"/>
  <c r="AC308" i="16" s="1"/>
  <c r="A308" i="16"/>
  <c r="AB308" i="16" s="1"/>
  <c r="B350" i="16"/>
  <c r="AC350" i="16" s="1"/>
  <c r="A350" i="16"/>
  <c r="AB350" i="16" s="1"/>
  <c r="B307" i="16"/>
  <c r="AC307" i="16" s="1"/>
  <c r="A307" i="16"/>
  <c r="AB307" i="16" s="1"/>
  <c r="B306" i="16"/>
  <c r="AC306" i="16" s="1"/>
  <c r="A306" i="16"/>
  <c r="AB306" i="16" s="1"/>
  <c r="B356" i="16"/>
  <c r="AC356" i="16" s="1"/>
  <c r="A356" i="16"/>
  <c r="AB356" i="16" s="1"/>
  <c r="B305" i="16"/>
  <c r="AC305" i="16" s="1"/>
  <c r="A305" i="16"/>
  <c r="AB305" i="16" s="1"/>
  <c r="B304" i="16"/>
  <c r="AC304" i="16" s="1"/>
  <c r="A304" i="16"/>
  <c r="AB304" i="16" s="1"/>
  <c r="B303" i="16"/>
  <c r="AC303" i="16" s="1"/>
  <c r="A303" i="16"/>
  <c r="AB303" i="16" s="1"/>
  <c r="B302" i="16"/>
  <c r="AC302" i="16" s="1"/>
  <c r="A302" i="16"/>
  <c r="AB302" i="16" s="1"/>
  <c r="B349" i="16"/>
  <c r="AC349" i="16" s="1"/>
  <c r="A349" i="16"/>
  <c r="AB349" i="16" s="1"/>
  <c r="B348" i="16"/>
  <c r="AC348" i="16" s="1"/>
  <c r="A348" i="16"/>
  <c r="AB348" i="16" s="1"/>
  <c r="B347" i="16"/>
  <c r="AC347" i="16" s="1"/>
  <c r="A347" i="16"/>
  <c r="AB347" i="16" s="1"/>
  <c r="B346" i="16"/>
  <c r="AC346" i="16" s="1"/>
  <c r="A346" i="16"/>
  <c r="AB346" i="16" s="1"/>
  <c r="B345" i="16"/>
  <c r="AC345" i="16" s="1"/>
  <c r="A345" i="16"/>
  <c r="AB345" i="16" s="1"/>
  <c r="B344" i="16"/>
  <c r="AC344" i="16" s="1"/>
  <c r="A344" i="16"/>
  <c r="AB344" i="16" s="1"/>
  <c r="B313" i="16"/>
  <c r="AC313" i="16" s="1"/>
  <c r="A313" i="16"/>
  <c r="AB313" i="16" s="1"/>
  <c r="B360" i="16"/>
  <c r="AC360" i="16" s="1"/>
  <c r="A360" i="16"/>
  <c r="AB360" i="16" s="1"/>
  <c r="B322" i="16"/>
  <c r="AC322" i="16" s="1"/>
  <c r="A322" i="16"/>
  <c r="AB322" i="16" s="1"/>
  <c r="B343" i="16"/>
  <c r="AC343" i="16" s="1"/>
  <c r="A343" i="16"/>
  <c r="AB343" i="16" s="1"/>
  <c r="B342" i="16"/>
  <c r="AC342" i="16" s="1"/>
  <c r="A342" i="16"/>
  <c r="AB342" i="16" s="1"/>
  <c r="B359" i="16"/>
  <c r="A359" i="16"/>
  <c r="AB359" i="16" s="1"/>
  <c r="B329" i="16"/>
  <c r="AC329" i="16" s="1"/>
  <c r="A329" i="16"/>
  <c r="AB329" i="16" s="1"/>
  <c r="B341" i="16"/>
  <c r="AC341" i="16" s="1"/>
  <c r="A341" i="16"/>
  <c r="AB341" i="16" s="1"/>
  <c r="B340" i="16"/>
  <c r="AC340" i="16" s="1"/>
  <c r="A340" i="16"/>
  <c r="AB340" i="16" s="1"/>
  <c r="B358" i="16"/>
  <c r="AC358" i="16" s="1"/>
  <c r="A358" i="16"/>
  <c r="AB358" i="16" s="1"/>
  <c r="B301" i="16"/>
  <c r="AC301" i="16" s="1"/>
  <c r="A301" i="16"/>
  <c r="AB301" i="16" s="1"/>
  <c r="B369" i="16"/>
  <c r="AC369" i="16" s="1"/>
  <c r="A369" i="16"/>
  <c r="AB369" i="16" s="1"/>
  <c r="B339" i="16"/>
  <c r="AC339" i="16" s="1"/>
  <c r="A339" i="16"/>
  <c r="AB339" i="16" s="1"/>
  <c r="B300" i="16"/>
  <c r="AC300" i="16" s="1"/>
  <c r="A300" i="16"/>
  <c r="AB300" i="16" s="1"/>
  <c r="B338" i="16"/>
  <c r="AC338" i="16" s="1"/>
  <c r="A338" i="16"/>
  <c r="AB338" i="16" s="1"/>
  <c r="B337" i="16"/>
  <c r="AC337" i="16" s="1"/>
  <c r="A337" i="16"/>
  <c r="AB337" i="16" s="1"/>
  <c r="B357" i="16"/>
  <c r="AC357" i="16" s="1"/>
  <c r="A357" i="16"/>
  <c r="AB357" i="16" s="1"/>
  <c r="B336" i="16"/>
  <c r="AC336" i="16" s="1"/>
  <c r="A336" i="16"/>
  <c r="AB336" i="16" s="1"/>
  <c r="B299" i="16"/>
  <c r="AC299" i="16" s="1"/>
  <c r="A299" i="16"/>
  <c r="AB299" i="16" s="1"/>
  <c r="B368" i="16"/>
  <c r="AC368" i="16" s="1"/>
  <c r="A368" i="16"/>
  <c r="AB368" i="16" s="1"/>
  <c r="B335" i="16"/>
  <c r="AC335" i="16" s="1"/>
  <c r="A335" i="16"/>
  <c r="AB335" i="16" s="1"/>
  <c r="B367" i="16"/>
  <c r="AC367" i="16" s="1"/>
  <c r="A367" i="16"/>
  <c r="AB367" i="16" s="1"/>
  <c r="B284" i="16"/>
  <c r="AC284" i="16" s="1"/>
  <c r="A284" i="16"/>
  <c r="AB284" i="16" s="1"/>
  <c r="B320" i="16"/>
  <c r="AC320" i="16" s="1"/>
  <c r="B298" i="16"/>
  <c r="AC298" i="16" s="1"/>
  <c r="AB298" i="16"/>
  <c r="B319" i="16"/>
  <c r="AC319" i="16" s="1"/>
  <c r="A319" i="16"/>
  <c r="AB319" i="16" s="1"/>
  <c r="B283" i="16"/>
  <c r="AC283" i="16" s="1"/>
  <c r="A283" i="16"/>
  <c r="AB283" i="16" s="1"/>
  <c r="B318" i="16"/>
  <c r="AC318" i="16" s="1"/>
  <c r="A318" i="16"/>
  <c r="AB318" i="16" s="1"/>
  <c r="B291" i="16"/>
  <c r="AC291" i="16" s="1"/>
  <c r="A291" i="16"/>
  <c r="AB291" i="16" s="1"/>
  <c r="B317" i="16"/>
  <c r="AC317" i="16" s="1"/>
  <c r="A317" i="16"/>
  <c r="AB317" i="16" s="1"/>
  <c r="B316" i="16"/>
  <c r="AC316" i="16" s="1"/>
  <c r="A316" i="16"/>
  <c r="AB316" i="16" s="1"/>
  <c r="AE334" i="16" l="1"/>
  <c r="AD334" i="16"/>
  <c r="B362" i="15"/>
  <c r="AC362" i="15" s="1"/>
  <c r="A362" i="15"/>
  <c r="AB362" i="15" s="1"/>
  <c r="B319" i="15"/>
  <c r="AC319" i="15" s="1"/>
  <c r="A319" i="15"/>
  <c r="AB319" i="15" s="1"/>
  <c r="B311" i="15"/>
  <c r="AC311" i="15" s="1"/>
  <c r="A311" i="15"/>
  <c r="AB311" i="15" s="1"/>
  <c r="B310" i="15"/>
  <c r="AC310" i="15" s="1"/>
  <c r="A310" i="15"/>
  <c r="AB310" i="15" s="1"/>
  <c r="B313" i="15"/>
  <c r="AC313" i="15" s="1"/>
  <c r="A313" i="15"/>
  <c r="AB313" i="15" s="1"/>
  <c r="B364" i="15"/>
  <c r="AC364" i="15" s="1"/>
  <c r="A364" i="15"/>
  <c r="AB364" i="15" s="1"/>
  <c r="B340" i="15"/>
  <c r="AC340" i="15" s="1"/>
  <c r="A340" i="15"/>
  <c r="AB340" i="15" s="1"/>
  <c r="B309" i="15"/>
  <c r="AC309" i="15" s="1"/>
  <c r="A309" i="15"/>
  <c r="AB309" i="15" s="1"/>
  <c r="B331" i="15"/>
  <c r="AC331" i="15" s="1"/>
  <c r="A331" i="15"/>
  <c r="AB331" i="15" s="1"/>
  <c r="B342" i="15"/>
  <c r="AC342" i="15" s="1"/>
  <c r="A342" i="15"/>
  <c r="AB342" i="15" s="1"/>
  <c r="B308" i="15"/>
  <c r="AC308" i="15" s="1"/>
  <c r="A308" i="15"/>
  <c r="AB308" i="15" s="1"/>
  <c r="B330" i="15"/>
  <c r="AC330" i="15" s="1"/>
  <c r="A330" i="15"/>
  <c r="AB330" i="15" s="1"/>
  <c r="B329" i="15"/>
  <c r="AC329" i="15" s="1"/>
  <c r="A329" i="15"/>
  <c r="AB329" i="15" s="1"/>
  <c r="B339" i="15"/>
  <c r="A339" i="15"/>
  <c r="AB339" i="15" s="1"/>
  <c r="B338" i="15"/>
  <c r="AC338" i="15" s="1"/>
  <c r="A338" i="15"/>
  <c r="AB338" i="15" s="1"/>
  <c r="B307" i="15"/>
  <c r="AC307" i="15" s="1"/>
  <c r="A307" i="15"/>
  <c r="AB307" i="15" s="1"/>
  <c r="B306" i="15"/>
  <c r="AC306" i="15" s="1"/>
  <c r="A306" i="15"/>
  <c r="AB306" i="15" s="1"/>
  <c r="B337" i="15"/>
  <c r="AC337" i="15" s="1"/>
  <c r="A337" i="15"/>
  <c r="AB337" i="15" s="1"/>
  <c r="B305" i="15"/>
  <c r="AC305" i="15" s="1"/>
  <c r="A305" i="15"/>
  <c r="AB305" i="15" s="1"/>
  <c r="B318" i="15"/>
  <c r="AC318" i="15" s="1"/>
  <c r="A318" i="15"/>
  <c r="AB318" i="15" s="1"/>
  <c r="B328" i="15"/>
  <c r="AC328" i="15" s="1"/>
  <c r="A328" i="15"/>
  <c r="AB328" i="15" s="1"/>
  <c r="B334" i="15"/>
  <c r="AC334" i="15" s="1"/>
  <c r="A334" i="15"/>
  <c r="AB334" i="15" s="1"/>
  <c r="B304" i="15"/>
  <c r="AC304" i="15" s="1"/>
  <c r="A304" i="15"/>
  <c r="AB304" i="15" s="1"/>
  <c r="B327" i="15"/>
  <c r="AC327" i="15" s="1"/>
  <c r="A327" i="15"/>
  <c r="AB327" i="15" s="1"/>
  <c r="B312" i="15"/>
  <c r="AC312" i="15" s="1"/>
  <c r="A312" i="15"/>
  <c r="AB312" i="15" s="1"/>
  <c r="B303" i="15"/>
  <c r="AC303" i="15" s="1"/>
  <c r="A303" i="15"/>
  <c r="AB303" i="15" s="1"/>
  <c r="B363" i="15"/>
  <c r="A363" i="15"/>
  <c r="AB363" i="15" s="1"/>
  <c r="B326" i="15"/>
  <c r="AC326" i="15" s="1"/>
  <c r="A326" i="15"/>
  <c r="AB326" i="15" s="1"/>
  <c r="B279" i="15"/>
  <c r="AC279" i="15" s="1"/>
  <c r="A279" i="15"/>
  <c r="AB279" i="15" s="1"/>
  <c r="B290" i="15"/>
  <c r="AC290" i="15" s="1"/>
  <c r="A290" i="15"/>
  <c r="AB290" i="15" s="1"/>
  <c r="B301" i="15"/>
  <c r="AC301" i="15" s="1"/>
  <c r="A301" i="15"/>
  <c r="AB301" i="15" s="1"/>
  <c r="B302" i="15"/>
  <c r="AC302" i="15" s="1"/>
  <c r="A302" i="15"/>
  <c r="AB302" i="15" s="1"/>
  <c r="B317" i="15"/>
  <c r="AC317" i="15" s="1"/>
  <c r="A317" i="15"/>
  <c r="AB317" i="15" s="1"/>
  <c r="B300" i="15"/>
  <c r="AC300" i="15" s="1"/>
  <c r="A300" i="15"/>
  <c r="AB300" i="15" s="1"/>
  <c r="B286" i="15"/>
  <c r="AC286" i="15" s="1"/>
  <c r="A286" i="15"/>
  <c r="AB286" i="15" s="1"/>
  <c r="B275" i="15"/>
  <c r="AC275" i="15" s="1"/>
  <c r="A275" i="15"/>
  <c r="AB275" i="15" s="1"/>
  <c r="B285" i="15"/>
  <c r="AC285" i="15" s="1"/>
  <c r="A285" i="15"/>
  <c r="AB285" i="15" s="1"/>
  <c r="B289" i="15"/>
  <c r="AC289" i="15" s="1"/>
  <c r="A289" i="15"/>
  <c r="AB289" i="15" s="1"/>
  <c r="B287" i="15"/>
  <c r="AC287" i="15" s="1"/>
  <c r="A287" i="15"/>
  <c r="AB287" i="15" s="1"/>
  <c r="B278" i="15"/>
  <c r="AC278" i="15" s="1"/>
  <c r="A278" i="15"/>
  <c r="AB278" i="15" s="1"/>
  <c r="B274" i="15"/>
  <c r="AC274" i="15" s="1"/>
  <c r="A274" i="15"/>
  <c r="AB274" i="15" s="1"/>
  <c r="B296" i="15"/>
  <c r="AC296" i="15" s="1"/>
  <c r="A296" i="15"/>
  <c r="AB296" i="15" s="1"/>
  <c r="B277" i="15"/>
  <c r="AC277" i="15" s="1"/>
  <c r="A277" i="15"/>
  <c r="AB277" i="15" s="1"/>
  <c r="B295" i="15"/>
  <c r="AC295" i="15" s="1"/>
  <c r="A295" i="15"/>
  <c r="AB295" i="15" s="1"/>
  <c r="B276" i="15"/>
  <c r="AC276" i="15" s="1"/>
  <c r="A276" i="15"/>
  <c r="AB276" i="15" s="1"/>
  <c r="B273" i="15"/>
  <c r="AC273" i="15" s="1"/>
  <c r="A273" i="15"/>
  <c r="AB273" i="15" s="1"/>
  <c r="B299" i="15"/>
  <c r="AC299" i="15" s="1"/>
  <c r="A299" i="15"/>
  <c r="AB299" i="15" s="1"/>
  <c r="B336" i="15"/>
  <c r="AC336" i="15" s="1"/>
  <c r="A336" i="15"/>
  <c r="AB336" i="15" s="1"/>
  <c r="B294" i="15"/>
  <c r="AC294" i="15" s="1"/>
  <c r="A294" i="15"/>
  <c r="AB294" i="15" s="1"/>
  <c r="B280" i="15"/>
  <c r="AC280" i="15" s="1"/>
  <c r="A280" i="15"/>
  <c r="AB280" i="15" s="1"/>
  <c r="B298" i="15"/>
  <c r="AC298" i="15" s="1"/>
  <c r="A298" i="15"/>
  <c r="AB298" i="15" s="1"/>
  <c r="B282" i="15"/>
  <c r="AC282" i="15" s="1"/>
  <c r="B272" i="15"/>
  <c r="AC272" i="15" s="1"/>
  <c r="A272" i="15"/>
  <c r="AB272" i="15" s="1"/>
  <c r="B264" i="15"/>
  <c r="AC264" i="15" s="1"/>
  <c r="A264" i="15"/>
  <c r="AB264" i="15" s="1"/>
  <c r="B292" i="15"/>
  <c r="AC292" i="15" s="1"/>
  <c r="A292" i="15"/>
  <c r="AB292" i="15" s="1"/>
  <c r="B324" i="15"/>
  <c r="AC324" i="15" s="1"/>
  <c r="A324" i="15"/>
  <c r="AB324" i="15" s="1"/>
  <c r="B263" i="15"/>
  <c r="AC263" i="15" s="1"/>
  <c r="A263" i="15"/>
  <c r="AB263" i="15" s="1"/>
  <c r="B288" i="15"/>
  <c r="AC288" i="15" s="1"/>
  <c r="A288" i="15"/>
  <c r="AB288" i="15" s="1"/>
  <c r="B284" i="15"/>
  <c r="AC284" i="15" s="1"/>
  <c r="A284" i="15"/>
  <c r="AB284" i="15" s="1"/>
  <c r="B271" i="15"/>
  <c r="AC271" i="15" s="1"/>
  <c r="A271" i="15"/>
  <c r="AB271" i="15" s="1"/>
  <c r="B297" i="15"/>
  <c r="AC297" i="15" s="1"/>
  <c r="A297" i="15"/>
  <c r="AB297" i="15" s="1"/>
  <c r="B262" i="15"/>
  <c r="AC262" i="15" s="1"/>
  <c r="A262" i="15"/>
  <c r="AB262" i="15" s="1"/>
  <c r="B281" i="15"/>
  <c r="AC281" i="15" s="1"/>
  <c r="A281" i="15"/>
  <c r="AB281" i="15" s="1"/>
  <c r="B270" i="15"/>
  <c r="AC270" i="15" s="1"/>
  <c r="A270" i="15"/>
  <c r="AB270" i="15" s="1"/>
  <c r="B265" i="15"/>
  <c r="AC265" i="15" s="1"/>
  <c r="A265" i="15"/>
  <c r="AB265" i="15" s="1"/>
  <c r="B250" i="15"/>
  <c r="AC250" i="15" s="1"/>
  <c r="A250" i="15"/>
  <c r="AB250" i="15" s="1"/>
  <c r="B261" i="15"/>
  <c r="AC261" i="15" s="1"/>
  <c r="A261" i="15"/>
  <c r="AB261" i="15" s="1"/>
  <c r="B249" i="15"/>
  <c r="AC249" i="15" s="1"/>
  <c r="A249" i="15"/>
  <c r="AB249" i="15" s="1"/>
  <c r="B333" i="15"/>
  <c r="AC333" i="15" s="1"/>
  <c r="A333" i="15"/>
  <c r="AB333" i="15" s="1"/>
  <c r="B293" i="15"/>
  <c r="AC293" i="15" s="1"/>
  <c r="A293" i="15"/>
  <c r="AB293" i="15" s="1"/>
  <c r="B248" i="15"/>
  <c r="AC248" i="15" s="1"/>
  <c r="A248" i="15"/>
  <c r="AB248" i="15" s="1"/>
  <c r="B266" i="15"/>
  <c r="AC266" i="15" s="1"/>
  <c r="A266" i="15"/>
  <c r="AB266" i="15" s="1"/>
  <c r="B268" i="15"/>
  <c r="AC268" i="15" s="1"/>
  <c r="A268" i="15"/>
  <c r="AB268" i="15" s="1"/>
  <c r="B325" i="15"/>
  <c r="AC325" i="15" s="1"/>
  <c r="A325" i="15"/>
  <c r="AB325" i="15" s="1"/>
  <c r="B267" i="15"/>
  <c r="AC267" i="15" s="1"/>
  <c r="A267" i="15"/>
  <c r="AB267" i="15" s="1"/>
  <c r="B247" i="15"/>
  <c r="AC247" i="15" s="1"/>
  <c r="A247" i="15"/>
  <c r="AB247" i="15" s="1"/>
  <c r="B246" i="15"/>
  <c r="AC246" i="15" s="1"/>
  <c r="A246" i="15"/>
  <c r="AB246" i="15" s="1"/>
  <c r="B258" i="15"/>
  <c r="AC258" i="15" s="1"/>
  <c r="A258" i="15"/>
  <c r="AB258" i="15" s="1"/>
  <c r="B245" i="15"/>
  <c r="AC245" i="15" s="1"/>
  <c r="A245" i="15"/>
  <c r="AB245" i="15" s="1"/>
  <c r="B238" i="15"/>
  <c r="AC238" i="15" s="1"/>
  <c r="A238" i="15"/>
  <c r="AB238" i="15" s="1"/>
  <c r="B235" i="15"/>
  <c r="AC235" i="15" s="1"/>
  <c r="A235" i="15"/>
  <c r="AB235" i="15" s="1"/>
  <c r="B234" i="15"/>
  <c r="AC234" i="15" s="1"/>
  <c r="A234" i="15"/>
  <c r="AB234" i="15" s="1"/>
  <c r="B244" i="15"/>
  <c r="AC244" i="15" s="1"/>
  <c r="A244" i="15"/>
  <c r="AB244" i="15" s="1"/>
  <c r="B233" i="15"/>
  <c r="AC233" i="15" s="1"/>
  <c r="A233" i="15"/>
  <c r="AB233" i="15" s="1"/>
  <c r="B257" i="15"/>
  <c r="A257" i="15"/>
  <c r="AB257" i="15" s="1"/>
  <c r="B256" i="15"/>
  <c r="AC256" i="15" s="1"/>
  <c r="A256" i="15"/>
  <c r="AB256" i="15" s="1"/>
  <c r="AD297" i="15" l="1"/>
  <c r="AE297" i="15"/>
  <c r="AE342" i="15"/>
  <c r="AD342" i="15"/>
  <c r="A41" i="12"/>
  <c r="AB41" i="12" s="1"/>
  <c r="X520" i="14"/>
  <c r="X550" i="14"/>
  <c r="X530" i="14"/>
  <c r="X515" i="14"/>
  <c r="X545" i="14"/>
  <c r="X514" i="14"/>
  <c r="X513" i="14"/>
  <c r="X519" i="14"/>
  <c r="X512" i="14"/>
  <c r="X511" i="14"/>
  <c r="X526" i="14"/>
  <c r="X510" i="14"/>
  <c r="X509" i="14"/>
  <c r="X508" i="14"/>
  <c r="X518" i="14"/>
  <c r="X529" i="14"/>
  <c r="X525" i="14"/>
  <c r="X507" i="14"/>
  <c r="X517" i="14"/>
  <c r="X524" i="14"/>
  <c r="X506" i="14"/>
  <c r="X505" i="14"/>
  <c r="X544" i="14"/>
  <c r="X504" i="14"/>
  <c r="X528" i="14"/>
  <c r="X521" i="14"/>
  <c r="X490" i="14"/>
  <c r="X503" i="14"/>
  <c r="X523" i="14"/>
  <c r="X485" i="14"/>
  <c r="X502" i="14"/>
  <c r="X484" i="14"/>
  <c r="X516" i="14"/>
  <c r="X483" i="14"/>
  <c r="X501" i="14"/>
  <c r="X527" i="14"/>
  <c r="X482" i="14"/>
  <c r="X493" i="14"/>
  <c r="X481" i="14"/>
  <c r="X480" i="14"/>
  <c r="X498" i="14"/>
  <c r="X495" i="14"/>
  <c r="X497" i="14"/>
  <c r="X492" i="14"/>
  <c r="X474" i="14"/>
  <c r="X467" i="14"/>
  <c r="X489" i="14"/>
  <c r="X473" i="14"/>
  <c r="X458" i="14"/>
  <c r="X476" i="14"/>
  <c r="X466" i="14"/>
  <c r="X460" i="14"/>
  <c r="X500" i="14"/>
  <c r="X457" i="14"/>
  <c r="X456" i="14"/>
  <c r="X488" i="14"/>
  <c r="X491" i="14"/>
  <c r="X522" i="14"/>
  <c r="X499" i="14"/>
  <c r="X446" i="14"/>
  <c r="X487" i="14"/>
  <c r="X494" i="14"/>
  <c r="X486" i="14"/>
  <c r="X445" i="14"/>
  <c r="X444" i="14"/>
  <c r="X471" i="14"/>
  <c r="X443" i="14"/>
  <c r="X449" i="14"/>
  <c r="X442" i="14"/>
  <c r="X438" i="14"/>
  <c r="X465" i="14"/>
  <c r="X441" i="14"/>
  <c r="X454" i="14"/>
  <c r="X455" i="14"/>
  <c r="X437" i="14"/>
  <c r="X448" i="14"/>
  <c r="X427" i="14"/>
  <c r="X478" i="14"/>
  <c r="X447" i="14"/>
  <c r="X470" i="14"/>
  <c r="X477" i="14"/>
  <c r="X434" i="14"/>
  <c r="X453" i="14"/>
  <c r="X440" i="14"/>
  <c r="X472" i="14"/>
  <c r="X475" i="14"/>
  <c r="X496" i="14"/>
  <c r="X433" i="14"/>
  <c r="X432" i="14"/>
  <c r="X431" i="14"/>
  <c r="X464" i="14"/>
  <c r="X479" i="14"/>
  <c r="X452" i="14"/>
  <c r="X430" i="14"/>
  <c r="X395" i="14"/>
  <c r="X410" i="14"/>
  <c r="X436" i="14"/>
  <c r="X394" i="14"/>
  <c r="X419" i="14"/>
  <c r="X450" i="14"/>
  <c r="X421" i="14"/>
  <c r="X420" i="14"/>
  <c r="X402" i="14"/>
  <c r="X469" i="14"/>
  <c r="X426" i="14"/>
  <c r="X409" i="14"/>
  <c r="X439" i="14"/>
  <c r="X451" i="14"/>
  <c r="X401" i="14"/>
  <c r="X429" i="14"/>
  <c r="X400" i="14"/>
  <c r="X408" i="14"/>
  <c r="X468" i="14"/>
  <c r="X422" i="14"/>
  <c r="X399" i="14"/>
  <c r="X398" i="14"/>
  <c r="X428" i="14"/>
  <c r="X462" i="14"/>
  <c r="X424" i="14"/>
  <c r="X407" i="14"/>
  <c r="X403" i="14"/>
  <c r="X393" i="14"/>
  <c r="X392" i="14"/>
  <c r="X397" i="14"/>
  <c r="X396" i="14"/>
  <c r="X391" i="14"/>
  <c r="X425" i="14"/>
  <c r="X418" i="14"/>
  <c r="X390" i="14"/>
  <c r="X417" i="14"/>
  <c r="X459" i="14"/>
  <c r="X413" i="14"/>
  <c r="X377" i="14"/>
  <c r="X331" i="14"/>
  <c r="X376" i="14"/>
  <c r="X389" i="14"/>
  <c r="X375" i="14"/>
  <c r="X461" i="14"/>
  <c r="X405" i="14"/>
  <c r="X416" i="14"/>
  <c r="X366" i="14"/>
  <c r="X378" i="14"/>
  <c r="X365" i="14"/>
  <c r="X384" i="14"/>
  <c r="X329" i="14"/>
  <c r="X364" i="14"/>
  <c r="X328" i="14"/>
  <c r="X388" i="14"/>
  <c r="X415" i="14"/>
  <c r="X374" i="14"/>
  <c r="X344" i="14"/>
  <c r="X404" i="14"/>
  <c r="X406" i="14"/>
  <c r="X327" i="14"/>
  <c r="X343" i="14"/>
  <c r="X380" i="14"/>
  <c r="X385" i="14"/>
  <c r="X334" i="14"/>
  <c r="X326" i="14"/>
  <c r="X333" i="14"/>
  <c r="X373" i="14"/>
  <c r="X381" i="14"/>
  <c r="X330" i="14"/>
  <c r="X412" i="14"/>
  <c r="X414" i="14"/>
  <c r="X423" i="14"/>
  <c r="X383" i="14"/>
  <c r="X387" i="14"/>
  <c r="X372" i="14"/>
  <c r="X342" i="14"/>
  <c r="X336" i="14"/>
  <c r="X371" i="14"/>
  <c r="X411" i="14"/>
  <c r="X332" i="14"/>
  <c r="X363" i="14"/>
  <c r="X341" i="14"/>
  <c r="X325" i="14"/>
  <c r="X370" i="14"/>
  <c r="X382" i="14"/>
  <c r="X379" i="14"/>
  <c r="X353" i="14"/>
  <c r="X283" i="14"/>
  <c r="X304" i="14"/>
  <c r="X435" i="14"/>
  <c r="X352" i="14"/>
  <c r="X369" i="14"/>
  <c r="X368" i="14"/>
  <c r="X339" i="14"/>
  <c r="X367" i="14"/>
  <c r="X259" i="14"/>
  <c r="X258" i="14"/>
  <c r="X301" i="14"/>
  <c r="X324" i="14"/>
  <c r="X277" i="14"/>
  <c r="X289" i="14"/>
  <c r="X335" i="14"/>
  <c r="X257" i="14"/>
  <c r="X288" i="14"/>
  <c r="X250" i="14"/>
  <c r="X264" i="14"/>
  <c r="X338" i="14"/>
  <c r="X306" i="14"/>
  <c r="X386" i="14"/>
  <c r="X284" i="14"/>
  <c r="X319" i="14"/>
  <c r="X263" i="14"/>
  <c r="X262" i="14"/>
  <c r="X256" i="14"/>
  <c r="X463" i="14"/>
  <c r="X323" i="14"/>
  <c r="X305" i="14"/>
  <c r="X350" i="14"/>
  <c r="X361" i="14"/>
  <c r="X322" i="14"/>
  <c r="X309" i="14"/>
  <c r="X287" i="14"/>
  <c r="X313" i="14"/>
  <c r="X300" i="14"/>
  <c r="X359" i="14"/>
  <c r="X299" i="14"/>
  <c r="X281" i="14"/>
  <c r="X312" i="14"/>
  <c r="X255" i="14"/>
  <c r="X269" i="14"/>
  <c r="X345" i="14"/>
  <c r="X298" i="14"/>
  <c r="X297" i="14"/>
  <c r="X294" i="14"/>
  <c r="X268" i="14"/>
  <c r="X340" i="14"/>
  <c r="X261" i="14"/>
  <c r="X226" i="14"/>
  <c r="X293" i="14"/>
  <c r="X337" i="14"/>
  <c r="X280" i="14"/>
  <c r="X320" i="14"/>
  <c r="X195" i="14"/>
  <c r="X358" i="14"/>
  <c r="X296" i="14"/>
  <c r="X279" i="14"/>
  <c r="X303" i="14"/>
  <c r="X308" i="14"/>
  <c r="X267" i="14"/>
  <c r="X286" i="14"/>
  <c r="X266" i="14"/>
  <c r="X347" i="14"/>
  <c r="X357" i="14"/>
  <c r="X194" i="14"/>
  <c r="X276" i="14"/>
  <c r="X318" i="14"/>
  <c r="X351" i="14"/>
  <c r="X302" i="14"/>
  <c r="X285" i="14"/>
  <c r="X282" i="14"/>
  <c r="X317" i="14"/>
  <c r="X270" i="14"/>
  <c r="X356" i="14"/>
  <c r="X316" i="14"/>
  <c r="X362" i="14"/>
  <c r="X275" i="14"/>
  <c r="X202" i="14"/>
  <c r="X278" i="14"/>
  <c r="X355" i="14"/>
  <c r="X240" i="14"/>
  <c r="X234" i="14"/>
  <c r="X292" i="14"/>
  <c r="X193" i="14"/>
  <c r="X254" i="14"/>
  <c r="X295" i="14"/>
  <c r="X233" i="14"/>
  <c r="X192" i="14"/>
  <c r="X315" i="14"/>
  <c r="X201" i="14"/>
  <c r="X311" i="14"/>
  <c r="X223" i="14"/>
  <c r="X248" i="14"/>
  <c r="X247" i="14"/>
  <c r="X314" i="14"/>
  <c r="X321" i="14"/>
  <c r="X253" i="14"/>
  <c r="X346" i="14"/>
  <c r="X210" i="14"/>
  <c r="X209" i="14"/>
  <c r="X252" i="14"/>
  <c r="X232" i="14"/>
  <c r="X360" i="14"/>
  <c r="X291" i="14"/>
  <c r="X249" i="14"/>
  <c r="X190" i="14"/>
  <c r="X238" i="14"/>
  <c r="X189" i="14"/>
  <c r="X200" i="14"/>
  <c r="X290" i="14"/>
  <c r="X229" i="14"/>
  <c r="X245" i="14"/>
  <c r="X231" i="14"/>
  <c r="X354" i="14"/>
  <c r="X243" i="14"/>
  <c r="X273" i="14"/>
  <c r="X208" i="14"/>
  <c r="X225" i="14"/>
  <c r="X246" i="14"/>
  <c r="X265" i="14"/>
  <c r="X274" i="14"/>
  <c r="X260" i="14"/>
  <c r="X251" i="14"/>
  <c r="X228" i="14"/>
  <c r="X348" i="14"/>
  <c r="X207" i="14"/>
  <c r="X199" i="14"/>
  <c r="X188" i="14"/>
  <c r="X237" i="14"/>
  <c r="X239" i="14"/>
  <c r="X206" i="14"/>
  <c r="X244" i="14"/>
  <c r="X230" i="14"/>
  <c r="X187" i="14"/>
  <c r="X198" i="14"/>
  <c r="X191" i="14"/>
  <c r="X212" i="14"/>
  <c r="X242" i="14"/>
  <c r="X205" i="14"/>
  <c r="X186" i="14"/>
  <c r="X349" i="14"/>
  <c r="X220" i="14"/>
  <c r="X222" i="14"/>
  <c r="X241" i="14"/>
  <c r="X204" i="14"/>
  <c r="X236" i="14"/>
  <c r="X185" i="14"/>
  <c r="X197" i="14"/>
  <c r="X182" i="14"/>
  <c r="X181" i="14"/>
  <c r="X272" i="14"/>
  <c r="X307" i="14"/>
  <c r="X271" i="14"/>
  <c r="X227" i="14"/>
  <c r="X221" i="14"/>
  <c r="X211" i="14"/>
  <c r="X224" i="14"/>
  <c r="X203" i="14"/>
  <c r="X219" i="14"/>
  <c r="X175" i="14"/>
  <c r="X165" i="14"/>
  <c r="X147" i="14"/>
  <c r="X215" i="14"/>
  <c r="X180" i="14"/>
  <c r="X171" i="14"/>
  <c r="X235" i="14"/>
  <c r="X183" i="14"/>
  <c r="X150" i="14"/>
  <c r="X153" i="14"/>
  <c r="X178" i="14"/>
  <c r="X120" i="14"/>
  <c r="X119" i="14"/>
  <c r="X179" i="14"/>
  <c r="X170" i="14"/>
  <c r="X138" i="14"/>
  <c r="X149" i="14"/>
  <c r="X152" i="14"/>
  <c r="X184" i="14"/>
  <c r="X122" i="14"/>
  <c r="X176" i="14"/>
  <c r="X137" i="14"/>
  <c r="X135" i="14"/>
  <c r="X134" i="14"/>
  <c r="X133" i="14"/>
  <c r="X169" i="14"/>
  <c r="X168" i="14"/>
  <c r="X214" i="14"/>
  <c r="X148" i="14"/>
  <c r="X128" i="14"/>
  <c r="X146" i="14"/>
  <c r="X118" i="14"/>
  <c r="X167" i="14"/>
  <c r="X121" i="14"/>
  <c r="X145" i="14"/>
  <c r="X196" i="14"/>
  <c r="X127" i="14"/>
  <c r="X172" i="14"/>
  <c r="X174" i="14"/>
  <c r="X117" i="14"/>
  <c r="X217" i="14"/>
  <c r="X132" i="14"/>
  <c r="X216" i="14"/>
  <c r="X164" i="14"/>
  <c r="X116" i="14"/>
  <c r="X163" i="14"/>
  <c r="X126" i="14"/>
  <c r="X131" i="14"/>
  <c r="X213" i="14"/>
  <c r="X115" i="14"/>
  <c r="X177" i="14"/>
  <c r="X114" i="14"/>
  <c r="X162" i="14"/>
  <c r="X125" i="14"/>
  <c r="X166" i="14"/>
  <c r="X130" i="14"/>
  <c r="X113" i="14"/>
  <c r="X98" i="14"/>
  <c r="X74" i="14"/>
  <c r="X173" i="14"/>
  <c r="X123" i="14"/>
  <c r="X144" i="14"/>
  <c r="X85" i="14"/>
  <c r="X105" i="14"/>
  <c r="X96" i="14"/>
  <c r="X129" i="14"/>
  <c r="X100" i="14"/>
  <c r="X142" i="14"/>
  <c r="X160" i="14"/>
  <c r="X84" i="14"/>
  <c r="X161" i="14"/>
  <c r="X110" i="14"/>
  <c r="X159" i="14"/>
  <c r="X136" i="14"/>
  <c r="X83" i="14"/>
  <c r="X102" i="14"/>
  <c r="X73" i="14"/>
  <c r="X82" i="14"/>
  <c r="X81" i="14"/>
  <c r="X80" i="14"/>
  <c r="X79" i="14"/>
  <c r="X158" i="14"/>
  <c r="X143" i="14"/>
  <c r="X124" i="14"/>
  <c r="X72" i="14"/>
  <c r="X157" i="14"/>
  <c r="X109" i="14"/>
  <c r="X155" i="14"/>
  <c r="X71" i="14"/>
  <c r="X78" i="14"/>
  <c r="X108" i="14"/>
  <c r="X112" i="14"/>
  <c r="X77" i="14"/>
  <c r="X107" i="14"/>
  <c r="X70" i="14"/>
  <c r="X69" i="14"/>
  <c r="X76" i="14"/>
  <c r="X68" i="14"/>
  <c r="X139" i="14"/>
  <c r="X95" i="14"/>
  <c r="X103" i="14"/>
  <c r="X86" i="14"/>
  <c r="X104" i="14"/>
  <c r="X91" i="14"/>
  <c r="X99" i="14"/>
  <c r="X67" i="14"/>
  <c r="X66" i="14"/>
  <c r="X154" i="14"/>
  <c r="X156" i="14"/>
  <c r="X97" i="14"/>
  <c r="X65" i="14"/>
  <c r="X30" i="14"/>
  <c r="X29" i="14"/>
  <c r="X75" i="14"/>
  <c r="X28" i="14"/>
  <c r="X141" i="14"/>
  <c r="X90" i="14"/>
  <c r="X218" i="14"/>
  <c r="X151" i="14"/>
  <c r="X111" i="14"/>
  <c r="X101" i="14"/>
  <c r="X48" i="14"/>
  <c r="X47" i="14"/>
  <c r="X62" i="14"/>
  <c r="X50" i="14"/>
  <c r="X89" i="14"/>
  <c r="X46" i="14"/>
  <c r="X49" i="14"/>
  <c r="X24" i="14"/>
  <c r="X45" i="14"/>
  <c r="X23" i="14"/>
  <c r="X22" i="14"/>
  <c r="X93" i="14"/>
  <c r="X21" i="14"/>
  <c r="X44" i="14"/>
  <c r="X20" i="14"/>
  <c r="X19" i="14"/>
  <c r="X55" i="14"/>
  <c r="X56" i="14"/>
  <c r="X64" i="14"/>
  <c r="X54" i="14"/>
  <c r="X106" i="14"/>
  <c r="X88" i="14"/>
  <c r="X18" i="14"/>
  <c r="X61" i="14"/>
  <c r="X92" i="14"/>
  <c r="X27" i="14"/>
  <c r="X26" i="14"/>
  <c r="X51" i="14"/>
  <c r="X140" i="14"/>
  <c r="X25" i="14"/>
  <c r="X17" i="14"/>
  <c r="X16" i="14"/>
  <c r="X12" i="14"/>
  <c r="X11" i="14"/>
  <c r="X39" i="14"/>
  <c r="X8" i="14"/>
  <c r="X38" i="14"/>
  <c r="X43" i="14"/>
  <c r="X7" i="14"/>
  <c r="X6" i="14"/>
  <c r="X60" i="14"/>
  <c r="X42" i="14"/>
  <c r="X87" i="14"/>
  <c r="X37" i="14"/>
  <c r="X59" i="14"/>
  <c r="X15" i="14"/>
  <c r="X9" i="14"/>
  <c r="X14" i="14"/>
  <c r="X13" i="14"/>
  <c r="X36" i="14"/>
  <c r="X58" i="14"/>
  <c r="X10" i="14"/>
  <c r="X94" i="14"/>
  <c r="X35" i="14"/>
  <c r="X5" i="14"/>
  <c r="X53" i="14"/>
  <c r="X4" i="14"/>
  <c r="X52" i="14"/>
  <c r="X3" i="14"/>
  <c r="X41" i="14"/>
  <c r="X34" i="14"/>
  <c r="X33" i="14"/>
  <c r="X32" i="14"/>
  <c r="X31" i="14"/>
  <c r="X57" i="14"/>
  <c r="X2" i="14"/>
  <c r="X63" i="14"/>
  <c r="B520" i="14"/>
  <c r="A520" i="14"/>
  <c r="AB520" i="14" s="1"/>
  <c r="B550" i="14"/>
  <c r="AC550" i="14" s="1"/>
  <c r="A550" i="14"/>
  <c r="AB550" i="14" s="1"/>
  <c r="B530" i="14"/>
  <c r="A530" i="14"/>
  <c r="AB530" i="14" s="1"/>
  <c r="B515" i="14"/>
  <c r="A515" i="14"/>
  <c r="AB515" i="14" s="1"/>
  <c r="B545" i="14"/>
  <c r="A545" i="14"/>
  <c r="AB545" i="14" s="1"/>
  <c r="B514" i="14"/>
  <c r="AC514" i="14" s="1"/>
  <c r="A514" i="14"/>
  <c r="AB514" i="14" s="1"/>
  <c r="B513" i="14"/>
  <c r="A513" i="14"/>
  <c r="AB513" i="14" s="1"/>
  <c r="B519" i="14"/>
  <c r="A519" i="14"/>
  <c r="AB519" i="14" s="1"/>
  <c r="B512" i="14"/>
  <c r="A512" i="14"/>
  <c r="AB512" i="14" s="1"/>
  <c r="B511" i="14"/>
  <c r="AC511" i="14" s="1"/>
  <c r="A511" i="14"/>
  <c r="AB511" i="14" s="1"/>
  <c r="B526" i="14"/>
  <c r="A526" i="14"/>
  <c r="AB526" i="14" s="1"/>
  <c r="B510" i="14"/>
  <c r="A510" i="14"/>
  <c r="AB510" i="14" s="1"/>
  <c r="B509" i="14"/>
  <c r="A509" i="14"/>
  <c r="AB509" i="14" s="1"/>
  <c r="B508" i="14"/>
  <c r="AC508" i="14" s="1"/>
  <c r="A508" i="14"/>
  <c r="AB508" i="14" s="1"/>
  <c r="B518" i="14"/>
  <c r="A518" i="14"/>
  <c r="AB518" i="14" s="1"/>
  <c r="B529" i="14"/>
  <c r="A529" i="14"/>
  <c r="AB529" i="14" s="1"/>
  <c r="B525" i="14"/>
  <c r="A525" i="14"/>
  <c r="AB525" i="14" s="1"/>
  <c r="B507" i="14"/>
  <c r="AC507" i="14" s="1"/>
  <c r="A507" i="14"/>
  <c r="AB507" i="14" s="1"/>
  <c r="B517" i="14"/>
  <c r="A517" i="14"/>
  <c r="AB517" i="14" s="1"/>
  <c r="B524" i="14"/>
  <c r="A524" i="14"/>
  <c r="AB524" i="14" s="1"/>
  <c r="B506" i="14"/>
  <c r="A506" i="14"/>
  <c r="AB506" i="14" s="1"/>
  <c r="B505" i="14"/>
  <c r="AC505" i="14" s="1"/>
  <c r="A505" i="14"/>
  <c r="AB505" i="14" s="1"/>
  <c r="B544" i="14"/>
  <c r="A544" i="14"/>
  <c r="AB544" i="14" s="1"/>
  <c r="B504" i="14"/>
  <c r="A504" i="14"/>
  <c r="AB504" i="14" s="1"/>
  <c r="B528" i="14"/>
  <c r="A528" i="14"/>
  <c r="AB528" i="14" s="1"/>
  <c r="B521" i="14"/>
  <c r="AC521" i="14" s="1"/>
  <c r="A521" i="14"/>
  <c r="AB521" i="14" s="1"/>
  <c r="B490" i="14"/>
  <c r="A490" i="14"/>
  <c r="AB490" i="14" s="1"/>
  <c r="B503" i="14"/>
  <c r="A503" i="14"/>
  <c r="AB503" i="14" s="1"/>
  <c r="B523" i="14"/>
  <c r="A523" i="14"/>
  <c r="AB523" i="14" s="1"/>
  <c r="B485" i="14"/>
  <c r="AC485" i="14" s="1"/>
  <c r="A485" i="14"/>
  <c r="AB485" i="14" s="1"/>
  <c r="B502" i="14"/>
  <c r="A502" i="14"/>
  <c r="AB502" i="14" s="1"/>
  <c r="B484" i="14"/>
  <c r="A484" i="14"/>
  <c r="AB484" i="14" s="1"/>
  <c r="B516" i="14"/>
  <c r="A516" i="14"/>
  <c r="AB516" i="14" s="1"/>
  <c r="B483" i="14"/>
  <c r="AC483" i="14" s="1"/>
  <c r="A483" i="14"/>
  <c r="AB483" i="14" s="1"/>
  <c r="B501" i="14"/>
  <c r="A501" i="14"/>
  <c r="AB501" i="14" s="1"/>
  <c r="B527" i="14"/>
  <c r="A527" i="14"/>
  <c r="AB527" i="14" s="1"/>
  <c r="B482" i="14"/>
  <c r="A482" i="14"/>
  <c r="AB482" i="14" s="1"/>
  <c r="B493" i="14"/>
  <c r="AC493" i="14" s="1"/>
  <c r="A493" i="14"/>
  <c r="AB493" i="14" s="1"/>
  <c r="B481" i="14"/>
  <c r="A481" i="14"/>
  <c r="AB481" i="14" s="1"/>
  <c r="B480" i="14"/>
  <c r="A480" i="14"/>
  <c r="AB480" i="14" s="1"/>
  <c r="B498" i="14"/>
  <c r="A498" i="14"/>
  <c r="AB498" i="14" s="1"/>
  <c r="B495" i="14"/>
  <c r="AC495" i="14" s="1"/>
  <c r="A495" i="14"/>
  <c r="AB495" i="14" s="1"/>
  <c r="B497" i="14"/>
  <c r="A497" i="14"/>
  <c r="AB497" i="14" s="1"/>
  <c r="B492" i="14"/>
  <c r="A492" i="14"/>
  <c r="AB492" i="14" s="1"/>
  <c r="B474" i="14"/>
  <c r="A474" i="14"/>
  <c r="AB474" i="14" s="1"/>
  <c r="B467" i="14"/>
  <c r="AC467" i="14" s="1"/>
  <c r="A467" i="14"/>
  <c r="AB467" i="14" s="1"/>
  <c r="B489" i="14"/>
  <c r="A489" i="14"/>
  <c r="AB489" i="14" s="1"/>
  <c r="B473" i="14"/>
  <c r="A473" i="14"/>
  <c r="AB473" i="14" s="1"/>
  <c r="B458" i="14"/>
  <c r="A458" i="14"/>
  <c r="AB458" i="14" s="1"/>
  <c r="B476" i="14"/>
  <c r="AC476" i="14" s="1"/>
  <c r="A476" i="14"/>
  <c r="AB476" i="14" s="1"/>
  <c r="B466" i="14"/>
  <c r="A466" i="14"/>
  <c r="AB466" i="14" s="1"/>
  <c r="B460" i="14"/>
  <c r="A460" i="14"/>
  <c r="AB460" i="14" s="1"/>
  <c r="B500" i="14"/>
  <c r="A500" i="14"/>
  <c r="AB500" i="14" s="1"/>
  <c r="B457" i="14"/>
  <c r="AC457" i="14" s="1"/>
  <c r="A457" i="14"/>
  <c r="AB457" i="14" s="1"/>
  <c r="B456" i="14"/>
  <c r="A456" i="14"/>
  <c r="AB456" i="14" s="1"/>
  <c r="B488" i="14"/>
  <c r="A488" i="14"/>
  <c r="AB488" i="14" s="1"/>
  <c r="B491" i="14"/>
  <c r="A491" i="14"/>
  <c r="AB491" i="14" s="1"/>
  <c r="B522" i="14"/>
  <c r="AC522" i="14" s="1"/>
  <c r="A522" i="14"/>
  <c r="AB522" i="14" s="1"/>
  <c r="B499" i="14"/>
  <c r="A499" i="14"/>
  <c r="AB499" i="14" s="1"/>
  <c r="B446" i="14"/>
  <c r="A446" i="14"/>
  <c r="AB446" i="14" s="1"/>
  <c r="B487" i="14"/>
  <c r="A487" i="14"/>
  <c r="AB487" i="14" s="1"/>
  <c r="B494" i="14"/>
  <c r="AC494" i="14" s="1"/>
  <c r="A494" i="14"/>
  <c r="AB494" i="14" s="1"/>
  <c r="B486" i="14"/>
  <c r="A486" i="14"/>
  <c r="AB486" i="14" s="1"/>
  <c r="B445" i="14"/>
  <c r="A445" i="14"/>
  <c r="AB445" i="14" s="1"/>
  <c r="B444" i="14"/>
  <c r="A444" i="14"/>
  <c r="AB444" i="14" s="1"/>
  <c r="B471" i="14"/>
  <c r="AC471" i="14" s="1"/>
  <c r="A471" i="14"/>
  <c r="AB471" i="14" s="1"/>
  <c r="B443" i="14"/>
  <c r="A443" i="14"/>
  <c r="AB443" i="14" s="1"/>
  <c r="B449" i="14"/>
  <c r="A449" i="14"/>
  <c r="AB449" i="14" s="1"/>
  <c r="B442" i="14"/>
  <c r="A442" i="14"/>
  <c r="AB442" i="14" s="1"/>
  <c r="B438" i="14"/>
  <c r="AC438" i="14" s="1"/>
  <c r="A438" i="14"/>
  <c r="AB438" i="14" s="1"/>
  <c r="B465" i="14"/>
  <c r="A465" i="14"/>
  <c r="AB465" i="14" s="1"/>
  <c r="B441" i="14"/>
  <c r="A441" i="14"/>
  <c r="AB441" i="14" s="1"/>
  <c r="B454" i="14"/>
  <c r="A454" i="14"/>
  <c r="AB454" i="14" s="1"/>
  <c r="B455" i="14"/>
  <c r="AC455" i="14" s="1"/>
  <c r="A455" i="14"/>
  <c r="AB455" i="14" s="1"/>
  <c r="B437" i="14"/>
  <c r="A437" i="14"/>
  <c r="AB437" i="14" s="1"/>
  <c r="B448" i="14"/>
  <c r="A448" i="14"/>
  <c r="AB448" i="14" s="1"/>
  <c r="B427" i="14"/>
  <c r="A427" i="14"/>
  <c r="AB427" i="14" s="1"/>
  <c r="B478" i="14"/>
  <c r="AC478" i="14" s="1"/>
  <c r="A478" i="14"/>
  <c r="AB478" i="14" s="1"/>
  <c r="B447" i="14"/>
  <c r="A447" i="14"/>
  <c r="AB447" i="14" s="1"/>
  <c r="B470" i="14"/>
  <c r="A470" i="14"/>
  <c r="AB470" i="14" s="1"/>
  <c r="B477" i="14"/>
  <c r="A477" i="14"/>
  <c r="AB477" i="14" s="1"/>
  <c r="B434" i="14"/>
  <c r="AC434" i="14" s="1"/>
  <c r="A434" i="14"/>
  <c r="AB434" i="14" s="1"/>
  <c r="B453" i="14"/>
  <c r="A453" i="14"/>
  <c r="AB453" i="14" s="1"/>
  <c r="B440" i="14"/>
  <c r="A440" i="14"/>
  <c r="AB440" i="14" s="1"/>
  <c r="B472" i="14"/>
  <c r="A472" i="14"/>
  <c r="AB472" i="14" s="1"/>
  <c r="B475" i="14"/>
  <c r="AC475" i="14" s="1"/>
  <c r="A475" i="14"/>
  <c r="AB475" i="14" s="1"/>
  <c r="B496" i="14"/>
  <c r="A496" i="14"/>
  <c r="AB496" i="14" s="1"/>
  <c r="B433" i="14"/>
  <c r="A433" i="14"/>
  <c r="AB433" i="14" s="1"/>
  <c r="B432" i="14"/>
  <c r="A432" i="14"/>
  <c r="AB432" i="14" s="1"/>
  <c r="B431" i="14"/>
  <c r="AC431" i="14" s="1"/>
  <c r="A431" i="14"/>
  <c r="AB431" i="14" s="1"/>
  <c r="B464" i="14"/>
  <c r="A464" i="14"/>
  <c r="AB464" i="14" s="1"/>
  <c r="B479" i="14"/>
  <c r="A479" i="14"/>
  <c r="AB479" i="14" s="1"/>
  <c r="B452" i="14"/>
  <c r="A452" i="14"/>
  <c r="AB452" i="14" s="1"/>
  <c r="B430" i="14"/>
  <c r="AC430" i="14" s="1"/>
  <c r="A430" i="14"/>
  <c r="AB430" i="14" s="1"/>
  <c r="B395" i="14"/>
  <c r="A395" i="14"/>
  <c r="AB395" i="14" s="1"/>
  <c r="B410" i="14"/>
  <c r="A410" i="14"/>
  <c r="AB410" i="14" s="1"/>
  <c r="B436" i="14"/>
  <c r="A436" i="14"/>
  <c r="AB436" i="14" s="1"/>
  <c r="B394" i="14"/>
  <c r="AC394" i="14" s="1"/>
  <c r="A394" i="14"/>
  <c r="AB394" i="14" s="1"/>
  <c r="B419" i="14"/>
  <c r="A419" i="14"/>
  <c r="AB419" i="14" s="1"/>
  <c r="B450" i="14"/>
  <c r="A450" i="14"/>
  <c r="AB450" i="14" s="1"/>
  <c r="B421" i="14"/>
  <c r="A421" i="14"/>
  <c r="AB421" i="14" s="1"/>
  <c r="B420" i="14"/>
  <c r="AC420" i="14" s="1"/>
  <c r="A420" i="14"/>
  <c r="AB420" i="14" s="1"/>
  <c r="B402" i="14"/>
  <c r="A402" i="14"/>
  <c r="AB402" i="14" s="1"/>
  <c r="B469" i="14"/>
  <c r="A469" i="14"/>
  <c r="AB469" i="14" s="1"/>
  <c r="B426" i="14"/>
  <c r="A426" i="14"/>
  <c r="AB426" i="14" s="1"/>
  <c r="B409" i="14"/>
  <c r="AC409" i="14" s="1"/>
  <c r="A409" i="14"/>
  <c r="AB409" i="14" s="1"/>
  <c r="B439" i="14"/>
  <c r="A439" i="14"/>
  <c r="AB439" i="14" s="1"/>
  <c r="B451" i="14"/>
  <c r="A451" i="14"/>
  <c r="AB451" i="14" s="1"/>
  <c r="B401" i="14"/>
  <c r="A401" i="14"/>
  <c r="AB401" i="14" s="1"/>
  <c r="B429" i="14"/>
  <c r="AC429" i="14" s="1"/>
  <c r="A429" i="14"/>
  <c r="AB429" i="14" s="1"/>
  <c r="B400" i="14"/>
  <c r="A400" i="14"/>
  <c r="AB400" i="14" s="1"/>
  <c r="B408" i="14"/>
  <c r="A408" i="14"/>
  <c r="AB408" i="14" s="1"/>
  <c r="B468" i="14"/>
  <c r="A468" i="14"/>
  <c r="AB468" i="14" s="1"/>
  <c r="B422" i="14"/>
  <c r="AC422" i="14" s="1"/>
  <c r="A422" i="14"/>
  <c r="AB422" i="14" s="1"/>
  <c r="B399" i="14"/>
  <c r="A399" i="14"/>
  <c r="AB399" i="14" s="1"/>
  <c r="B398" i="14"/>
  <c r="A398" i="14"/>
  <c r="AB398" i="14" s="1"/>
  <c r="B428" i="14"/>
  <c r="A428" i="14"/>
  <c r="AB428" i="14" s="1"/>
  <c r="B462" i="14"/>
  <c r="AC462" i="14" s="1"/>
  <c r="A462" i="14"/>
  <c r="AB462" i="14" s="1"/>
  <c r="B424" i="14"/>
  <c r="A424" i="14"/>
  <c r="AB424" i="14" s="1"/>
  <c r="B407" i="14"/>
  <c r="A407" i="14"/>
  <c r="AB407" i="14" s="1"/>
  <c r="B403" i="14"/>
  <c r="A403" i="14"/>
  <c r="AB403" i="14" s="1"/>
  <c r="B393" i="14"/>
  <c r="AC393" i="14" s="1"/>
  <c r="A393" i="14"/>
  <c r="AB393" i="14" s="1"/>
  <c r="B392" i="14"/>
  <c r="A392" i="14"/>
  <c r="AB392" i="14" s="1"/>
  <c r="B397" i="14"/>
  <c r="A397" i="14"/>
  <c r="AB397" i="14" s="1"/>
  <c r="B396" i="14"/>
  <c r="A396" i="14"/>
  <c r="AB396" i="14" s="1"/>
  <c r="B391" i="14"/>
  <c r="AC391" i="14" s="1"/>
  <c r="A391" i="14"/>
  <c r="AB391" i="14" s="1"/>
  <c r="B425" i="14"/>
  <c r="A425" i="14"/>
  <c r="AB425" i="14" s="1"/>
  <c r="B418" i="14"/>
  <c r="A418" i="14"/>
  <c r="AB418" i="14" s="1"/>
  <c r="B390" i="14"/>
  <c r="A390" i="14"/>
  <c r="AB390" i="14" s="1"/>
  <c r="B417" i="14"/>
  <c r="AC417" i="14" s="1"/>
  <c r="A417" i="14"/>
  <c r="AB417" i="14" s="1"/>
  <c r="B459" i="14"/>
  <c r="A459" i="14"/>
  <c r="AB459" i="14" s="1"/>
  <c r="B413" i="14"/>
  <c r="A413" i="14"/>
  <c r="AB413" i="14" s="1"/>
  <c r="B377" i="14"/>
  <c r="A377" i="14"/>
  <c r="AB377" i="14" s="1"/>
  <c r="B331" i="14"/>
  <c r="AC331" i="14" s="1"/>
  <c r="A331" i="14"/>
  <c r="AB331" i="14" s="1"/>
  <c r="B376" i="14"/>
  <c r="A376" i="14"/>
  <c r="AB376" i="14" s="1"/>
  <c r="B389" i="14"/>
  <c r="A389" i="14"/>
  <c r="AB389" i="14" s="1"/>
  <c r="B375" i="14"/>
  <c r="A375" i="14"/>
  <c r="AB375" i="14" s="1"/>
  <c r="B461" i="14"/>
  <c r="AC461" i="14" s="1"/>
  <c r="A461" i="14"/>
  <c r="AB461" i="14" s="1"/>
  <c r="B405" i="14"/>
  <c r="A405" i="14"/>
  <c r="AB405" i="14" s="1"/>
  <c r="B416" i="14"/>
  <c r="A416" i="14"/>
  <c r="AB416" i="14" s="1"/>
  <c r="B366" i="14"/>
  <c r="A366" i="14"/>
  <c r="AB366" i="14" s="1"/>
  <c r="B378" i="14"/>
  <c r="AC378" i="14" s="1"/>
  <c r="A378" i="14"/>
  <c r="AB378" i="14" s="1"/>
  <c r="B365" i="14"/>
  <c r="A365" i="14"/>
  <c r="AB365" i="14" s="1"/>
  <c r="B384" i="14"/>
  <c r="A384" i="14"/>
  <c r="AB384" i="14" s="1"/>
  <c r="B329" i="14"/>
  <c r="A329" i="14"/>
  <c r="AB329" i="14" s="1"/>
  <c r="B364" i="14"/>
  <c r="A364" i="14"/>
  <c r="AB364" i="14" s="1"/>
  <c r="B328" i="14"/>
  <c r="A328" i="14"/>
  <c r="AB328" i="14" s="1"/>
  <c r="B388" i="14"/>
  <c r="A388" i="14"/>
  <c r="AB388" i="14" s="1"/>
  <c r="B415" i="14"/>
  <c r="A415" i="14"/>
  <c r="AB415" i="14" s="1"/>
  <c r="B374" i="14"/>
  <c r="AC374" i="14" s="1"/>
  <c r="A374" i="14"/>
  <c r="AB374" i="14" s="1"/>
  <c r="B344" i="14"/>
  <c r="A344" i="14"/>
  <c r="AB344" i="14" s="1"/>
  <c r="B404" i="14"/>
  <c r="A404" i="14"/>
  <c r="AB404" i="14" s="1"/>
  <c r="B406" i="14"/>
  <c r="A406" i="14"/>
  <c r="AB406" i="14" s="1"/>
  <c r="B327" i="14"/>
  <c r="AC327" i="14" s="1"/>
  <c r="A327" i="14"/>
  <c r="AB327" i="14" s="1"/>
  <c r="B343" i="14"/>
  <c r="A343" i="14"/>
  <c r="AB343" i="14" s="1"/>
  <c r="B380" i="14"/>
  <c r="A380" i="14"/>
  <c r="AB380" i="14" s="1"/>
  <c r="B385" i="14"/>
  <c r="A385" i="14"/>
  <c r="AB385" i="14" s="1"/>
  <c r="B334" i="14"/>
  <c r="AC334" i="14" s="1"/>
  <c r="A334" i="14"/>
  <c r="AB334" i="14" s="1"/>
  <c r="B326" i="14"/>
  <c r="A326" i="14"/>
  <c r="AB326" i="14" s="1"/>
  <c r="B333" i="14"/>
  <c r="A333" i="14"/>
  <c r="AB333" i="14" s="1"/>
  <c r="B373" i="14"/>
  <c r="A373" i="14"/>
  <c r="AB373" i="14" s="1"/>
  <c r="B381" i="14"/>
  <c r="AC381" i="14" s="1"/>
  <c r="A381" i="14"/>
  <c r="AB381" i="14" s="1"/>
  <c r="B330" i="14"/>
  <c r="A330" i="14"/>
  <c r="AB330" i="14" s="1"/>
  <c r="B412" i="14"/>
  <c r="A412" i="14"/>
  <c r="AB412" i="14" s="1"/>
  <c r="B414" i="14"/>
  <c r="A414" i="14"/>
  <c r="AB414" i="14" s="1"/>
  <c r="B423" i="14"/>
  <c r="AC423" i="14" s="1"/>
  <c r="A423" i="14"/>
  <c r="AB423" i="14" s="1"/>
  <c r="B383" i="14"/>
  <c r="A383" i="14"/>
  <c r="AB383" i="14" s="1"/>
  <c r="B387" i="14"/>
  <c r="A387" i="14"/>
  <c r="AB387" i="14" s="1"/>
  <c r="B372" i="14"/>
  <c r="A372" i="14"/>
  <c r="AB372" i="14" s="1"/>
  <c r="B342" i="14"/>
  <c r="AC342" i="14" s="1"/>
  <c r="A342" i="14"/>
  <c r="AB342" i="14" s="1"/>
  <c r="B336" i="14"/>
  <c r="A336" i="14"/>
  <c r="AB336" i="14" s="1"/>
  <c r="B371" i="14"/>
  <c r="A371" i="14"/>
  <c r="AB371" i="14" s="1"/>
  <c r="B411" i="14"/>
  <c r="A411" i="14"/>
  <c r="AB411" i="14" s="1"/>
  <c r="B332" i="14"/>
  <c r="AC332" i="14" s="1"/>
  <c r="A332" i="14"/>
  <c r="AB332" i="14" s="1"/>
  <c r="B363" i="14"/>
  <c r="A363" i="14"/>
  <c r="AB363" i="14" s="1"/>
  <c r="B341" i="14"/>
  <c r="A341" i="14"/>
  <c r="AB341" i="14" s="1"/>
  <c r="B325" i="14"/>
  <c r="A325" i="14"/>
  <c r="AB325" i="14" s="1"/>
  <c r="B370" i="14"/>
  <c r="A370" i="14"/>
  <c r="AB370" i="14" s="1"/>
  <c r="B382" i="14"/>
  <c r="A382" i="14"/>
  <c r="AB382" i="14" s="1"/>
  <c r="B379" i="14"/>
  <c r="A379" i="14"/>
  <c r="AB379" i="14" s="1"/>
  <c r="B353" i="14"/>
  <c r="A353" i="14"/>
  <c r="AB353" i="14" s="1"/>
  <c r="B283" i="14"/>
  <c r="AC283" i="14" s="1"/>
  <c r="A283" i="14"/>
  <c r="AB283" i="14" s="1"/>
  <c r="B304" i="14"/>
  <c r="A304" i="14"/>
  <c r="AB304" i="14" s="1"/>
  <c r="B435" i="14"/>
  <c r="A435" i="14"/>
  <c r="AB435" i="14" s="1"/>
  <c r="B352" i="14"/>
  <c r="A352" i="14"/>
  <c r="AB352" i="14" s="1"/>
  <c r="B369" i="14"/>
  <c r="AC369" i="14" s="1"/>
  <c r="A369" i="14"/>
  <c r="AB369" i="14" s="1"/>
  <c r="B368" i="14"/>
  <c r="A368" i="14"/>
  <c r="AB368" i="14" s="1"/>
  <c r="A357" i="13"/>
  <c r="AB357" i="13" s="1"/>
  <c r="A56" i="13"/>
  <c r="AB56" i="13" s="1"/>
  <c r="B534" i="13"/>
  <c r="A534" i="13"/>
  <c r="AB534" i="13" s="1"/>
  <c r="B478" i="13"/>
  <c r="AC478" i="13" s="1"/>
  <c r="A478" i="13"/>
  <c r="AB478" i="13" s="1"/>
  <c r="B477" i="13"/>
  <c r="AC477" i="13" s="1"/>
  <c r="A477" i="13"/>
  <c r="AB477" i="13" s="1"/>
  <c r="B476" i="13"/>
  <c r="AC476" i="13" s="1"/>
  <c r="A476" i="13"/>
  <c r="AB476" i="13" s="1"/>
  <c r="B539" i="13"/>
  <c r="AC539" i="13" s="1"/>
  <c r="A539" i="13"/>
  <c r="AB539" i="13" s="1"/>
  <c r="B495" i="13"/>
  <c r="AC495" i="13" s="1"/>
  <c r="A495" i="13"/>
  <c r="AB495" i="13" s="1"/>
  <c r="B540" i="13"/>
  <c r="AC540" i="13" s="1"/>
  <c r="A540" i="13"/>
  <c r="AB540" i="13" s="1"/>
  <c r="B499" i="13"/>
  <c r="AC499" i="13" s="1"/>
  <c r="A499" i="13"/>
  <c r="AB499" i="13" s="1"/>
  <c r="B475" i="13"/>
  <c r="AC475" i="13" s="1"/>
  <c r="A475" i="13"/>
  <c r="AB475" i="13" s="1"/>
  <c r="B574" i="13"/>
  <c r="AC574" i="13" s="1"/>
  <c r="AB574" i="13"/>
  <c r="B550" i="13"/>
  <c r="AC550" i="13" s="1"/>
  <c r="A550" i="13"/>
  <c r="AB550" i="13" s="1"/>
  <c r="B494" i="13"/>
  <c r="AC494" i="13" s="1"/>
  <c r="A494" i="13"/>
  <c r="AB494" i="13" s="1"/>
  <c r="B538" i="13"/>
  <c r="AC538" i="13" s="1"/>
  <c r="A538" i="13"/>
  <c r="AB538" i="13" s="1"/>
  <c r="B546" i="13"/>
  <c r="AC546" i="13" s="1"/>
  <c r="A546" i="13"/>
  <c r="AB546" i="13" s="1"/>
  <c r="B536" i="13"/>
  <c r="A536" i="13"/>
  <c r="AB536" i="13" s="1"/>
  <c r="B533" i="13"/>
  <c r="AC533" i="13" s="1"/>
  <c r="A533" i="13"/>
  <c r="AB533" i="13" s="1"/>
  <c r="B479" i="13"/>
  <c r="AC479" i="13" s="1"/>
  <c r="A479" i="13"/>
  <c r="AB479" i="13" s="1"/>
  <c r="B545" i="13"/>
  <c r="AC545" i="13" s="1"/>
  <c r="A545" i="13"/>
  <c r="AB545" i="13" s="1"/>
  <c r="B474" i="13"/>
  <c r="AC474" i="13" s="1"/>
  <c r="A474" i="13"/>
  <c r="AB474" i="13" s="1"/>
  <c r="B480" i="13"/>
  <c r="AC480" i="13" s="1"/>
  <c r="A480" i="13"/>
  <c r="AB480" i="13" s="1"/>
  <c r="B493" i="13"/>
  <c r="AC493" i="13" s="1"/>
  <c r="A493" i="13"/>
  <c r="AB493" i="13" s="1"/>
  <c r="B492" i="13"/>
  <c r="AC492" i="13" s="1"/>
  <c r="A492" i="13"/>
  <c r="AB492" i="13" s="1"/>
  <c r="B491" i="13"/>
  <c r="AC491" i="13" s="1"/>
  <c r="A491" i="13"/>
  <c r="AB491" i="13" s="1"/>
  <c r="B473" i="13"/>
  <c r="AC473" i="13" s="1"/>
  <c r="A473" i="13"/>
  <c r="AB473" i="13" s="1"/>
  <c r="B535" i="13"/>
  <c r="AC535" i="13" s="1"/>
  <c r="A535" i="13"/>
  <c r="AB535" i="13" s="1"/>
  <c r="B532" i="13"/>
  <c r="AC532" i="13" s="1"/>
  <c r="A532" i="13"/>
  <c r="AB532" i="13" s="1"/>
  <c r="B544" i="13"/>
  <c r="A544" i="13"/>
  <c r="AB544" i="13" s="1"/>
  <c r="B490" i="13"/>
  <c r="AC490" i="13" s="1"/>
  <c r="A490" i="13"/>
  <c r="AB490" i="13" s="1"/>
  <c r="B614" i="13"/>
  <c r="AC614" i="13" s="1"/>
  <c r="A614" i="13"/>
  <c r="AB614" i="13" s="1"/>
  <c r="B471" i="13"/>
  <c r="AC471" i="13" s="1"/>
  <c r="A471" i="13"/>
  <c r="AB471" i="13" s="1"/>
  <c r="B489" i="13"/>
  <c r="AC489" i="13" s="1"/>
  <c r="A489" i="13"/>
  <c r="AB489" i="13" s="1"/>
  <c r="B497" i="13"/>
  <c r="AC497" i="13" s="1"/>
  <c r="A497" i="13"/>
  <c r="AB497" i="13" s="1"/>
  <c r="B488" i="13"/>
  <c r="AC488" i="13" s="1"/>
  <c r="A488" i="13"/>
  <c r="AB488" i="13" s="1"/>
  <c r="B529" i="13"/>
  <c r="AC529" i="13" s="1"/>
  <c r="A529" i="13"/>
  <c r="AB529" i="13" s="1"/>
  <c r="B487" i="13"/>
  <c r="AC487" i="13" s="1"/>
  <c r="A487" i="13"/>
  <c r="AB487" i="13" s="1"/>
  <c r="B397" i="13"/>
  <c r="AC397" i="13" s="1"/>
  <c r="A397" i="13"/>
  <c r="AB397" i="13" s="1"/>
  <c r="B469" i="13"/>
  <c r="AC469" i="13" s="1"/>
  <c r="A469" i="13"/>
  <c r="AB469" i="13" s="1"/>
  <c r="B543" i="13"/>
  <c r="AC543" i="13" s="1"/>
  <c r="A543" i="13"/>
  <c r="AB543" i="13" s="1"/>
  <c r="B472" i="13"/>
  <c r="AC472" i="13" s="1"/>
  <c r="A472" i="13"/>
  <c r="AB472" i="13" s="1"/>
  <c r="B537" i="13"/>
  <c r="A537" i="13"/>
  <c r="AB537" i="13" s="1"/>
  <c r="B389" i="13"/>
  <c r="AC389" i="13" s="1"/>
  <c r="A389" i="13"/>
  <c r="AB389" i="13" s="1"/>
  <c r="B433" i="13"/>
  <c r="A433" i="13"/>
  <c r="AB433" i="13" s="1"/>
  <c r="B432" i="13"/>
  <c r="A432" i="13"/>
  <c r="AB432" i="13" s="1"/>
  <c r="B457" i="13"/>
  <c r="A457" i="13"/>
  <c r="AB457" i="13" s="1"/>
  <c r="B381" i="13"/>
  <c r="AC381" i="13" s="1"/>
  <c r="A381" i="13"/>
  <c r="AB381" i="13" s="1"/>
  <c r="B528" i="13"/>
  <c r="AC528" i="13" s="1"/>
  <c r="A528" i="13"/>
  <c r="AB528" i="13" s="1"/>
  <c r="B438" i="13"/>
  <c r="A438" i="13"/>
  <c r="AB438" i="13" s="1"/>
  <c r="B456" i="13"/>
  <c r="AC456" i="13" s="1"/>
  <c r="A456" i="13"/>
  <c r="AB456" i="13" s="1"/>
  <c r="B527" i="13"/>
  <c r="AC527" i="13" s="1"/>
  <c r="A527" i="13"/>
  <c r="AB527" i="13" s="1"/>
  <c r="B455" i="13"/>
  <c r="AC455" i="13" s="1"/>
  <c r="A455" i="13"/>
  <c r="AB455" i="13" s="1"/>
  <c r="B431" i="13"/>
  <c r="AC431" i="13" s="1"/>
  <c r="A431" i="13"/>
  <c r="AB431" i="13" s="1"/>
  <c r="B462" i="13"/>
  <c r="A462" i="13"/>
  <c r="AB462" i="13" s="1"/>
  <c r="B437" i="13"/>
  <c r="AC437" i="13" s="1"/>
  <c r="A437" i="13"/>
  <c r="AB437" i="13" s="1"/>
  <c r="B430" i="13"/>
  <c r="AC430" i="13" s="1"/>
  <c r="A430" i="13"/>
  <c r="AB430" i="13" s="1"/>
  <c r="B461" i="13"/>
  <c r="A461" i="13"/>
  <c r="AB461" i="13" s="1"/>
  <c r="B388" i="13"/>
  <c r="AC388" i="13" s="1"/>
  <c r="A388" i="13"/>
  <c r="AB388" i="13" s="1"/>
  <c r="B396" i="13"/>
  <c r="AC396" i="13" s="1"/>
  <c r="A396" i="13"/>
  <c r="AB396" i="13" s="1"/>
  <c r="B466" i="13"/>
  <c r="AC466" i="13" s="1"/>
  <c r="A466" i="13"/>
  <c r="AB466" i="13" s="1"/>
  <c r="B436" i="13"/>
  <c r="A436" i="13"/>
  <c r="AB436" i="13" s="1"/>
  <c r="B387" i="13"/>
  <c r="AC387" i="13" s="1"/>
  <c r="A387" i="13"/>
  <c r="AB387" i="13" s="1"/>
  <c r="B429" i="13"/>
  <c r="A429" i="13"/>
  <c r="AB429" i="13" s="1"/>
  <c r="B468" i="13"/>
  <c r="AC468" i="13" s="1"/>
  <c r="A468" i="13"/>
  <c r="AB468" i="13" s="1"/>
  <c r="B395" i="13"/>
  <c r="AC395" i="13" s="1"/>
  <c r="A395" i="13"/>
  <c r="AB395" i="13" s="1"/>
  <c r="B465" i="13"/>
  <c r="AC465" i="13" s="1"/>
  <c r="A465" i="13"/>
  <c r="AB465" i="13" s="1"/>
  <c r="B486" i="13"/>
  <c r="AC486" i="13" s="1"/>
  <c r="A486" i="13"/>
  <c r="AB486" i="13" s="1"/>
  <c r="B428" i="13"/>
  <c r="A428" i="13"/>
  <c r="AB428" i="13" s="1"/>
  <c r="B394" i="13"/>
  <c r="AC394" i="13" s="1"/>
  <c r="A394" i="13"/>
  <c r="AB394" i="13" s="1"/>
  <c r="B393" i="13"/>
  <c r="AC393" i="13" s="1"/>
  <c r="A393" i="13"/>
  <c r="AB393" i="13" s="1"/>
  <c r="B383" i="13"/>
  <c r="AC383" i="13" s="1"/>
  <c r="A383" i="13"/>
  <c r="AB383" i="13" s="1"/>
  <c r="B386" i="13"/>
  <c r="AC386" i="13" s="1"/>
  <c r="A386" i="13"/>
  <c r="AB386" i="13" s="1"/>
  <c r="B427" i="13"/>
  <c r="AC427" i="13" s="1"/>
  <c r="A427" i="13"/>
  <c r="AB427" i="13" s="1"/>
  <c r="B442" i="13"/>
  <c r="A442" i="13"/>
  <c r="AB442" i="13" s="1"/>
  <c r="B380" i="13"/>
  <c r="AC380" i="13" s="1"/>
  <c r="A380" i="13"/>
  <c r="AB380" i="13" s="1"/>
  <c r="B441" i="13"/>
  <c r="A441" i="13"/>
  <c r="AB441" i="13" s="1"/>
  <c r="B378" i="13"/>
  <c r="AC378" i="13" s="1"/>
  <c r="A378" i="13"/>
  <c r="AB378" i="13" s="1"/>
  <c r="B531" i="13"/>
  <c r="AC531" i="13" s="1"/>
  <c r="A531" i="13"/>
  <c r="AB531" i="13" s="1"/>
  <c r="B435" i="13"/>
  <c r="AC435" i="13" s="1"/>
  <c r="A435" i="13"/>
  <c r="AB435" i="13" s="1"/>
  <c r="B530" i="13"/>
  <c r="AC530" i="13" s="1"/>
  <c r="A530" i="13"/>
  <c r="AB530" i="13" s="1"/>
  <c r="B460" i="13"/>
  <c r="AC460" i="13" s="1"/>
  <c r="A460" i="13"/>
  <c r="AB460" i="13" s="1"/>
  <c r="B440" i="13"/>
  <c r="AC440" i="13" s="1"/>
  <c r="A440" i="13"/>
  <c r="AB440" i="13" s="1"/>
  <c r="B454" i="13"/>
  <c r="AC454" i="13" s="1"/>
  <c r="A454" i="13"/>
  <c r="AB454" i="13" s="1"/>
  <c r="B453" i="13"/>
  <c r="AC453" i="13" s="1"/>
  <c r="A453" i="13"/>
  <c r="AB453" i="13" s="1"/>
  <c r="B452" i="13"/>
  <c r="AC452" i="13" s="1"/>
  <c r="A452" i="13"/>
  <c r="AB452" i="13" s="1"/>
  <c r="B391" i="13"/>
  <c r="AC391" i="13" s="1"/>
  <c r="A391" i="13"/>
  <c r="AB391" i="13" s="1"/>
  <c r="B451" i="13"/>
  <c r="AC451" i="13" s="1"/>
  <c r="A451" i="13"/>
  <c r="AB451" i="13" s="1"/>
  <c r="B434" i="13"/>
  <c r="AC434" i="13" s="1"/>
  <c r="A434" i="13"/>
  <c r="AB434" i="13" s="1"/>
  <c r="B390" i="13"/>
  <c r="AC390" i="13" s="1"/>
  <c r="A390" i="13"/>
  <c r="AB390" i="13" s="1"/>
  <c r="B464" i="13"/>
  <c r="AC464" i="13" s="1"/>
  <c r="A464" i="13"/>
  <c r="AB464" i="13" s="1"/>
  <c r="B379" i="13"/>
  <c r="AC379" i="13" s="1"/>
  <c r="A379" i="13"/>
  <c r="AB379" i="13" s="1"/>
  <c r="B470" i="13"/>
  <c r="AC470" i="13" s="1"/>
  <c r="A470" i="13"/>
  <c r="AB470" i="13" s="1"/>
  <c r="B439" i="13"/>
  <c r="A439" i="13"/>
  <c r="AB439" i="13" s="1"/>
  <c r="B450" i="13"/>
  <c r="AC450" i="13" s="1"/>
  <c r="A450" i="13"/>
  <c r="AB450" i="13" s="1"/>
  <c r="B411" i="13"/>
  <c r="A411" i="13"/>
  <c r="AB411" i="13" s="1"/>
  <c r="B369" i="13"/>
  <c r="AC369" i="13" s="1"/>
  <c r="A369" i="13"/>
  <c r="AB369" i="13" s="1"/>
  <c r="B365" i="13"/>
  <c r="AC365" i="13" s="1"/>
  <c r="A365" i="13"/>
  <c r="AB365" i="13" s="1"/>
  <c r="B400" i="13"/>
  <c r="AC400" i="13" s="1"/>
  <c r="A400" i="13"/>
  <c r="AB400" i="13" s="1"/>
  <c r="B415" i="13"/>
  <c r="AC415" i="13" s="1"/>
  <c r="A415" i="13"/>
  <c r="AB415" i="13" s="1"/>
  <c r="B392" i="13"/>
  <c r="AC392" i="13" s="1"/>
  <c r="A392" i="13"/>
  <c r="AB392" i="13" s="1"/>
  <c r="B463" i="13"/>
  <c r="A463" i="13"/>
  <c r="AB463" i="13" s="1"/>
  <c r="B359" i="13"/>
  <c r="AC359" i="13" s="1"/>
  <c r="A359" i="13"/>
  <c r="AB359" i="13" s="1"/>
  <c r="B382" i="13"/>
  <c r="AC382" i="13" s="1"/>
  <c r="A382" i="13"/>
  <c r="AB382" i="13" s="1"/>
  <c r="B426" i="13"/>
  <c r="AC426" i="13" s="1"/>
  <c r="A426" i="13"/>
  <c r="AB426" i="13" s="1"/>
  <c r="B425" i="13"/>
  <c r="AC425" i="13" s="1"/>
  <c r="A425" i="13"/>
  <c r="AB425" i="13" s="1"/>
  <c r="B376" i="13"/>
  <c r="AC376" i="13" s="1"/>
  <c r="A376" i="13"/>
  <c r="AB376" i="13" s="1"/>
  <c r="B385" i="13"/>
  <c r="AC385" i="13" s="1"/>
  <c r="A385" i="13"/>
  <c r="AB385" i="13" s="1"/>
  <c r="B377" i="13"/>
  <c r="AC377" i="13" s="1"/>
  <c r="A377" i="13"/>
  <c r="AB377" i="13" s="1"/>
  <c r="B384" i="13"/>
  <c r="AC384" i="13" s="1"/>
  <c r="A384" i="13"/>
  <c r="AB384" i="13" s="1"/>
  <c r="B414" i="13"/>
  <c r="A414" i="13"/>
  <c r="AB414" i="13" s="1"/>
  <c r="B368" i="13"/>
  <c r="AC368" i="13" s="1"/>
  <c r="A368" i="13"/>
  <c r="AB368" i="13" s="1"/>
  <c r="B449" i="13"/>
  <c r="AC449" i="13" s="1"/>
  <c r="A449" i="13"/>
  <c r="AB449" i="13" s="1"/>
  <c r="B424" i="13"/>
  <c r="AC424" i="13" s="1"/>
  <c r="A424" i="13"/>
  <c r="AB424" i="13" s="1"/>
  <c r="B459" i="13"/>
  <c r="A459" i="13"/>
  <c r="AB459" i="13" s="1"/>
  <c r="B362" i="13"/>
  <c r="AC362" i="13" s="1"/>
  <c r="A362" i="13"/>
  <c r="AB362" i="13" s="1"/>
  <c r="B367" i="13"/>
  <c r="AC367" i="13" s="1"/>
  <c r="A367" i="13"/>
  <c r="AB367" i="13" s="1"/>
  <c r="B355" i="13"/>
  <c r="AC355" i="13" s="1"/>
  <c r="A355" i="13"/>
  <c r="AB355" i="13" s="1"/>
  <c r="B401" i="13"/>
  <c r="A401" i="13"/>
  <c r="AB401" i="13" s="1"/>
  <c r="B413" i="13"/>
  <c r="AC413" i="13" s="1"/>
  <c r="A413" i="13"/>
  <c r="AB413" i="13" s="1"/>
  <c r="B458" i="13"/>
  <c r="A458" i="13"/>
  <c r="AB458" i="13" s="1"/>
  <c r="B448" i="13"/>
  <c r="A448" i="13"/>
  <c r="AB448" i="13" s="1"/>
  <c r="B410" i="13"/>
  <c r="AC410" i="13" s="1"/>
  <c r="A410" i="13"/>
  <c r="AB410" i="13" s="1"/>
  <c r="B409" i="13"/>
  <c r="AC409" i="13" s="1"/>
  <c r="A409" i="13"/>
  <c r="AB409" i="13" s="1"/>
  <c r="B366" i="13"/>
  <c r="AC366" i="13" s="1"/>
  <c r="A366" i="13"/>
  <c r="AB366" i="13" s="1"/>
  <c r="B446" i="13"/>
  <c r="AC446" i="13" s="1"/>
  <c r="A446" i="13"/>
  <c r="AB446" i="13" s="1"/>
  <c r="B358" i="13"/>
  <c r="AC358" i="13" s="1"/>
  <c r="A358" i="13"/>
  <c r="AB358" i="13" s="1"/>
  <c r="B321" i="13"/>
  <c r="AC321" i="13" s="1"/>
  <c r="A321" i="13"/>
  <c r="AB321" i="13" s="1"/>
  <c r="B361" i="13"/>
  <c r="AC361" i="13" s="1"/>
  <c r="A361" i="13"/>
  <c r="AB361" i="13" s="1"/>
  <c r="B444" i="13"/>
  <c r="AC444" i="13" s="1"/>
  <c r="A444" i="13"/>
  <c r="AB444" i="13" s="1"/>
  <c r="B443" i="13"/>
  <c r="A443" i="13"/>
  <c r="AB443" i="13" s="1"/>
  <c r="B445" i="13"/>
  <c r="AC445" i="13" s="1"/>
  <c r="A445" i="13"/>
  <c r="AB445" i="13" s="1"/>
  <c r="B320" i="13"/>
  <c r="AC320" i="13" s="1"/>
  <c r="A320" i="13"/>
  <c r="AB320" i="13" s="1"/>
  <c r="B467" i="13"/>
  <c r="AC467" i="13" s="1"/>
  <c r="A467" i="13"/>
  <c r="AB467" i="13" s="1"/>
  <c r="B364" i="13"/>
  <c r="AC364" i="13" s="1"/>
  <c r="A364" i="13"/>
  <c r="AB364" i="13" s="1"/>
  <c r="B354" i="13"/>
  <c r="AC354" i="13" s="1"/>
  <c r="A354" i="13"/>
  <c r="AB354" i="13" s="1"/>
  <c r="B360" i="13"/>
  <c r="AC360" i="13" s="1"/>
  <c r="A360" i="13"/>
  <c r="AB360" i="13" s="1"/>
  <c r="B319" i="13"/>
  <c r="AC319" i="13" s="1"/>
  <c r="A319" i="13"/>
  <c r="AB319" i="13" s="1"/>
  <c r="B363" i="13"/>
  <c r="AC363" i="13" s="1"/>
  <c r="A363" i="13"/>
  <c r="AB363" i="13" s="1"/>
  <c r="B412" i="13"/>
  <c r="A412" i="13"/>
  <c r="AB412" i="13" s="1"/>
  <c r="B374" i="13"/>
  <c r="AC374" i="13" s="1"/>
  <c r="A374" i="13"/>
  <c r="AB374" i="13" s="1"/>
  <c r="B318" i="13"/>
  <c r="AC318" i="13" s="1"/>
  <c r="A318" i="13"/>
  <c r="AB318" i="13" s="1"/>
  <c r="B317" i="13"/>
  <c r="AC317" i="13" s="1"/>
  <c r="A317" i="13"/>
  <c r="AB317" i="13" s="1"/>
  <c r="B408" i="13"/>
  <c r="AC408" i="13" s="1"/>
  <c r="A408" i="13"/>
  <c r="AB408" i="13" s="1"/>
  <c r="B399" i="13"/>
  <c r="AC399" i="13" s="1"/>
  <c r="A399" i="13"/>
  <c r="AB399" i="13" s="1"/>
  <c r="B316" i="13"/>
  <c r="AC316" i="13" s="1"/>
  <c r="A316" i="13"/>
  <c r="AB316" i="13" s="1"/>
  <c r="B423" i="13"/>
  <c r="AC423" i="13" s="1"/>
  <c r="A423" i="13"/>
  <c r="AB423" i="13" s="1"/>
  <c r="B357" i="13"/>
  <c r="AC357" i="13" s="1"/>
  <c r="B422" i="13"/>
  <c r="A422" i="13"/>
  <c r="AB422" i="13" s="1"/>
  <c r="B356" i="13"/>
  <c r="AC356" i="13" s="1"/>
  <c r="A356" i="13"/>
  <c r="AB356" i="13" s="1"/>
  <c r="B405" i="13"/>
  <c r="A405" i="13"/>
  <c r="AB405" i="13" s="1"/>
  <c r="B353" i="13"/>
  <c r="AC353" i="13" s="1"/>
  <c r="A353" i="13"/>
  <c r="AB353" i="13" s="1"/>
  <c r="B447" i="13"/>
  <c r="A447" i="13"/>
  <c r="AB447" i="13" s="1"/>
  <c r="B315" i="13"/>
  <c r="AC315" i="13" s="1"/>
  <c r="A315" i="13"/>
  <c r="AB315" i="13" s="1"/>
  <c r="B417" i="13"/>
  <c r="A417" i="13"/>
  <c r="AB417" i="13" s="1"/>
  <c r="B254" i="13"/>
  <c r="AC254" i="13" s="1"/>
  <c r="A254" i="13"/>
  <c r="AB254" i="13" s="1"/>
  <c r="B373" i="13"/>
  <c r="AC373" i="13" s="1"/>
  <c r="A373" i="13"/>
  <c r="AB373" i="13" s="1"/>
  <c r="B421" i="13"/>
  <c r="A421" i="13"/>
  <c r="AB421" i="13" s="1"/>
  <c r="B420" i="13"/>
  <c r="AC420" i="13" s="1"/>
  <c r="A420" i="13"/>
  <c r="AB420" i="13" s="1"/>
  <c r="B372" i="13"/>
  <c r="AC372" i="13" s="1"/>
  <c r="A372" i="13"/>
  <c r="AB372" i="13" s="1"/>
  <c r="B343" i="13"/>
  <c r="A343" i="13"/>
  <c r="AB343" i="13" s="1"/>
  <c r="B314" i="13"/>
  <c r="AC314" i="13" s="1"/>
  <c r="A314" i="13"/>
  <c r="AB314" i="13" s="1"/>
  <c r="B403" i="13"/>
  <c r="AC403" i="13" s="1"/>
  <c r="A403" i="13"/>
  <c r="AB403" i="13" s="1"/>
  <c r="B277" i="13"/>
  <c r="AC277" i="13" s="1"/>
  <c r="A277" i="13"/>
  <c r="AB277" i="13" s="1"/>
  <c r="B335" i="13"/>
  <c r="A335" i="13"/>
  <c r="AB335" i="13" s="1"/>
  <c r="B402" i="13"/>
  <c r="AC402" i="13" s="1"/>
  <c r="A402" i="13"/>
  <c r="AB402" i="13" s="1"/>
  <c r="B253" i="13"/>
  <c r="AC253" i="13" s="1"/>
  <c r="A253" i="13"/>
  <c r="AB253" i="13" s="1"/>
  <c r="B419" i="13"/>
  <c r="AC419" i="13" s="1"/>
  <c r="A419" i="13"/>
  <c r="AB419" i="13" s="1"/>
  <c r="B371" i="13"/>
  <c r="AC371" i="13" s="1"/>
  <c r="A371" i="13"/>
  <c r="AB371" i="13" s="1"/>
  <c r="B342" i="13"/>
  <c r="A342" i="13"/>
  <c r="AB342" i="13" s="1"/>
  <c r="B375" i="13"/>
  <c r="AC375" i="13" s="1"/>
  <c r="A375" i="13"/>
  <c r="AB375" i="13" s="1"/>
  <c r="B313" i="13"/>
  <c r="AC313" i="13" s="1"/>
  <c r="A313" i="13"/>
  <c r="AB313" i="13" s="1"/>
  <c r="B370" i="13"/>
  <c r="AC370" i="13" s="1"/>
  <c r="A370" i="13"/>
  <c r="AB370" i="13" s="1"/>
  <c r="B312" i="13"/>
  <c r="AC312" i="13" s="1"/>
  <c r="A312" i="13"/>
  <c r="AB312" i="13" s="1"/>
  <c r="B418" i="13"/>
  <c r="AC418" i="13" s="1"/>
  <c r="A418" i="13"/>
  <c r="AB418" i="13" s="1"/>
  <c r="B311" i="13"/>
  <c r="AC311" i="13" s="1"/>
  <c r="A311" i="13"/>
  <c r="AB311" i="13" s="1"/>
  <c r="B310" i="13"/>
  <c r="AC310" i="13" s="1"/>
  <c r="A310" i="13"/>
  <c r="AB310" i="13" s="1"/>
  <c r="B309" i="13"/>
  <c r="AC309" i="13" s="1"/>
  <c r="A309" i="13"/>
  <c r="AB309" i="13" s="1"/>
  <c r="B285" i="13"/>
  <c r="AC285" i="13" s="1"/>
  <c r="A285" i="13"/>
  <c r="AB285" i="13" s="1"/>
  <c r="B301" i="13"/>
  <c r="AC301" i="13" s="1"/>
  <c r="A301" i="13"/>
  <c r="AB301" i="13" s="1"/>
  <c r="B348" i="13"/>
  <c r="A348" i="13"/>
  <c r="AB348" i="13" s="1"/>
  <c r="B305" i="13"/>
  <c r="AC305" i="13" s="1"/>
  <c r="A305" i="13"/>
  <c r="AB305" i="13" s="1"/>
  <c r="B351" i="13"/>
  <c r="AC351" i="13" s="1"/>
  <c r="A351" i="13"/>
  <c r="AB351" i="13" s="1"/>
  <c r="B293" i="13"/>
  <c r="AC293" i="13" s="1"/>
  <c r="A293" i="13"/>
  <c r="AB293" i="13" s="1"/>
  <c r="B407" i="13"/>
  <c r="AC407" i="13" s="1"/>
  <c r="A407" i="13"/>
  <c r="AB407" i="13" s="1"/>
  <c r="B334" i="13"/>
  <c r="AC334" i="13" s="1"/>
  <c r="A334" i="13"/>
  <c r="AB334" i="13" s="1"/>
  <c r="B333" i="13"/>
  <c r="AC333" i="13" s="1"/>
  <c r="A333" i="13"/>
  <c r="AB333" i="13" s="1"/>
  <c r="B350" i="13"/>
  <c r="AC350" i="13" s="1"/>
  <c r="A350" i="13"/>
  <c r="AB350" i="13" s="1"/>
  <c r="B341" i="13"/>
  <c r="AC341" i="13" s="1"/>
  <c r="A341" i="13"/>
  <c r="AB341" i="13" s="1"/>
  <c r="B271" i="13"/>
  <c r="AC271" i="13" s="1"/>
  <c r="A271" i="13"/>
  <c r="AB271" i="13" s="1"/>
  <c r="B304" i="13"/>
  <c r="AC304" i="13" s="1"/>
  <c r="A304" i="13"/>
  <c r="AB304" i="13" s="1"/>
  <c r="B308" i="13"/>
  <c r="AC308" i="13" s="1"/>
  <c r="A308" i="13"/>
  <c r="AB308" i="13" s="1"/>
  <c r="B307" i="13"/>
  <c r="AC307" i="13" s="1"/>
  <c r="A307" i="13"/>
  <c r="AB307" i="13" s="1"/>
  <c r="B284" i="13"/>
  <c r="AC284" i="13" s="1"/>
  <c r="A284" i="13"/>
  <c r="AB284" i="13" s="1"/>
  <c r="B352" i="13"/>
  <c r="AC352" i="13" s="1"/>
  <c r="A352" i="13"/>
  <c r="AB352" i="13" s="1"/>
  <c r="B306" i="13"/>
  <c r="AC306" i="13" s="1"/>
  <c r="A306" i="13"/>
  <c r="AB306" i="13" s="1"/>
  <c r="B252" i="13"/>
  <c r="AC252" i="13" s="1"/>
  <c r="A252" i="13"/>
  <c r="AB252" i="13" s="1"/>
  <c r="B332" i="13"/>
  <c r="AC332" i="13" s="1"/>
  <c r="A332" i="13"/>
  <c r="AB332" i="13" s="1"/>
  <c r="B283" i="13"/>
  <c r="AC283" i="13" s="1"/>
  <c r="A283" i="13"/>
  <c r="AB283" i="13" s="1"/>
  <c r="B270" i="13"/>
  <c r="AC270" i="13" s="1"/>
  <c r="A270" i="13"/>
  <c r="AB270" i="13" s="1"/>
  <c r="B340" i="13"/>
  <c r="AC340" i="13" s="1"/>
  <c r="A340" i="13"/>
  <c r="AB340" i="13" s="1"/>
  <c r="B282" i="13"/>
  <c r="AC282" i="13" s="1"/>
  <c r="A282" i="13"/>
  <c r="AB282" i="13" s="1"/>
  <c r="B303" i="13"/>
  <c r="AC303" i="13" s="1"/>
  <c r="A303" i="13"/>
  <c r="AB303" i="13" s="1"/>
  <c r="B339" i="13"/>
  <c r="A339" i="13"/>
  <c r="AB339" i="13" s="1"/>
  <c r="B296" i="13"/>
  <c r="AC296" i="13" s="1"/>
  <c r="A296" i="13"/>
  <c r="AB296" i="13" s="1"/>
  <c r="B292" i="13"/>
  <c r="AC292" i="13" s="1"/>
  <c r="A292" i="13"/>
  <c r="AB292" i="13" s="1"/>
  <c r="B404" i="13"/>
  <c r="A404" i="13"/>
  <c r="AB404" i="13" s="1"/>
  <c r="B526" i="13"/>
  <c r="AC526" i="13" s="1"/>
  <c r="A526" i="13"/>
  <c r="AB526" i="13" s="1"/>
  <c r="B331" i="13"/>
  <c r="A331" i="13"/>
  <c r="AB331" i="13" s="1"/>
  <c r="B300" i="13"/>
  <c r="AC300" i="13" s="1"/>
  <c r="A300" i="13"/>
  <c r="AB300" i="13" s="1"/>
  <c r="B281" i="13"/>
  <c r="AC281" i="13" s="1"/>
  <c r="A281" i="13"/>
  <c r="AB281" i="13" s="1"/>
  <c r="B327" i="13"/>
  <c r="AC327" i="13" s="1"/>
  <c r="A327" i="13"/>
  <c r="AB327" i="13" s="1"/>
  <c r="A4" i="12"/>
  <c r="AB4" i="12" s="1"/>
  <c r="X361" i="12"/>
  <c r="B362" i="12"/>
  <c r="A362" i="12"/>
  <c r="AB362" i="12" s="1"/>
  <c r="B326" i="12"/>
  <c r="AC326" i="12" s="1"/>
  <c r="A326" i="12"/>
  <c r="AB326" i="12" s="1"/>
  <c r="B372" i="12"/>
  <c r="A372" i="12"/>
  <c r="AB372" i="12" s="1"/>
  <c r="B361" i="12"/>
  <c r="A361" i="12"/>
  <c r="AB361" i="12" s="1"/>
  <c r="B360" i="12"/>
  <c r="A360" i="12"/>
  <c r="AB360" i="12" s="1"/>
  <c r="B371" i="12"/>
  <c r="AC371" i="12" s="1"/>
  <c r="A371" i="12"/>
  <c r="AB371" i="12" s="1"/>
  <c r="B370" i="12"/>
  <c r="AC370" i="12" s="1"/>
  <c r="A370" i="12"/>
  <c r="AB370" i="12" s="1"/>
  <c r="B364" i="12"/>
  <c r="A364" i="12"/>
  <c r="AB364" i="12" s="1"/>
  <c r="B375" i="12"/>
  <c r="AC375" i="12" s="1"/>
  <c r="A375" i="12"/>
  <c r="AB375" i="12" s="1"/>
  <c r="B374" i="12"/>
  <c r="AC374" i="12" s="1"/>
  <c r="A374" i="12"/>
  <c r="AB374" i="12" s="1"/>
  <c r="B369" i="12"/>
  <c r="AC369" i="12" s="1"/>
  <c r="A369" i="12"/>
  <c r="AB369" i="12" s="1"/>
  <c r="B368" i="12"/>
  <c r="AC368" i="12" s="1"/>
  <c r="A368" i="12"/>
  <c r="AB368" i="12" s="1"/>
  <c r="B359" i="12"/>
  <c r="AC359" i="12" s="1"/>
  <c r="A359" i="12"/>
  <c r="AB359" i="12" s="1"/>
  <c r="B358" i="12"/>
  <c r="AC358" i="12" s="1"/>
  <c r="A358" i="12"/>
  <c r="AB358" i="12" s="1"/>
  <c r="B378" i="12"/>
  <c r="AC378" i="12" s="1"/>
  <c r="A378" i="12"/>
  <c r="AB378" i="12" s="1"/>
  <c r="B357" i="12"/>
  <c r="AC357" i="12" s="1"/>
  <c r="A357" i="12"/>
  <c r="AB357" i="12" s="1"/>
  <c r="B312" i="12"/>
  <c r="AC312" i="12" s="1"/>
  <c r="A312" i="12"/>
  <c r="AB312" i="12" s="1"/>
  <c r="B373" i="12"/>
  <c r="A373" i="12"/>
  <c r="AB373" i="12" s="1"/>
  <c r="B356" i="12"/>
  <c r="AC356" i="12" s="1"/>
  <c r="A356" i="12"/>
  <c r="AB356" i="12" s="1"/>
  <c r="B310" i="12"/>
  <c r="AC310" i="12" s="1"/>
  <c r="A310" i="12"/>
  <c r="AB310" i="12" s="1"/>
  <c r="B311" i="12"/>
  <c r="AC311" i="12" s="1"/>
  <c r="A311" i="12"/>
  <c r="AB311" i="12" s="1"/>
  <c r="B355" i="12"/>
  <c r="AC355" i="12" s="1"/>
  <c r="A355" i="12"/>
  <c r="AB355" i="12" s="1"/>
  <c r="B325" i="12"/>
  <c r="AC325" i="12" s="1"/>
  <c r="A325" i="12"/>
  <c r="AB325" i="12" s="1"/>
  <c r="B354" i="12"/>
  <c r="A354" i="12"/>
  <c r="AB354" i="12" s="1"/>
  <c r="B367" i="12"/>
  <c r="A367" i="12"/>
  <c r="AB367" i="12" s="1"/>
  <c r="B309" i="12"/>
  <c r="AC309" i="12" s="1"/>
  <c r="A309" i="12"/>
  <c r="AB309" i="12" s="1"/>
  <c r="B377" i="12"/>
  <c r="AC377" i="12" s="1"/>
  <c r="A377" i="12"/>
  <c r="AB377" i="12" s="1"/>
  <c r="B363" i="12"/>
  <c r="A363" i="12"/>
  <c r="AB363" i="12" s="1"/>
  <c r="B306" i="12"/>
  <c r="AC306" i="12" s="1"/>
  <c r="A306" i="12"/>
  <c r="AB306" i="12" s="1"/>
  <c r="B305" i="12"/>
  <c r="AC305" i="12" s="1"/>
  <c r="A305" i="12"/>
  <c r="AB305" i="12" s="1"/>
  <c r="B366" i="12"/>
  <c r="AC366" i="12" s="1"/>
  <c r="A366" i="12"/>
  <c r="AB366" i="12" s="1"/>
  <c r="B283" i="12"/>
  <c r="AC283" i="12" s="1"/>
  <c r="A283" i="12"/>
  <c r="AB283" i="12" s="1"/>
  <c r="B343" i="12"/>
  <c r="AC343" i="12" s="1"/>
  <c r="A343" i="12"/>
  <c r="AB343" i="12" s="1"/>
  <c r="B282" i="12"/>
  <c r="AC282" i="12" s="1"/>
  <c r="A282" i="12"/>
  <c r="AB282" i="12" s="1"/>
  <c r="B351" i="12"/>
  <c r="AC351" i="12" s="1"/>
  <c r="A351" i="12"/>
  <c r="AB351" i="12" s="1"/>
  <c r="B294" i="12"/>
  <c r="A294" i="12"/>
  <c r="AB294" i="12" s="1"/>
  <c r="B281" i="12"/>
  <c r="A281" i="12"/>
  <c r="AB281" i="12" s="1"/>
  <c r="B303" i="12"/>
  <c r="AC303" i="12" s="1"/>
  <c r="A303" i="12"/>
  <c r="AB303" i="12" s="1"/>
  <c r="B304" i="12"/>
  <c r="AC304" i="12" s="1"/>
  <c r="B350" i="12"/>
  <c r="A350" i="12"/>
  <c r="AB350" i="12" s="1"/>
  <c r="B349" i="12"/>
  <c r="AC349" i="12" s="1"/>
  <c r="A349" i="12"/>
  <c r="AB349" i="12" s="1"/>
  <c r="B348" i="12"/>
  <c r="AC348" i="12" s="1"/>
  <c r="A348" i="12"/>
  <c r="AB348" i="12" s="1"/>
  <c r="B301" i="12"/>
  <c r="AC301" i="12" s="1"/>
  <c r="A301" i="12"/>
  <c r="AB301" i="12" s="1"/>
  <c r="B308" i="12"/>
  <c r="AC308" i="12" s="1"/>
  <c r="A308" i="12"/>
  <c r="AB308" i="12" s="1"/>
  <c r="B345" i="12"/>
  <c r="AC345" i="12" s="1"/>
  <c r="A345" i="12"/>
  <c r="AB345" i="12" s="1"/>
  <c r="B347" i="12"/>
  <c r="A347" i="12"/>
  <c r="AB347" i="12" s="1"/>
  <c r="B240" i="12"/>
  <c r="AC240" i="12" s="1"/>
  <c r="A240" i="12"/>
  <c r="AB240" i="12" s="1"/>
  <c r="B288" i="12"/>
  <c r="A288" i="12"/>
  <c r="AB288" i="12" s="1"/>
  <c r="B297" i="12"/>
  <c r="AC297" i="12" s="1"/>
  <c r="A297" i="12"/>
  <c r="AB297" i="12" s="1"/>
  <c r="B293" i="12"/>
  <c r="A293" i="12"/>
  <c r="AB293" i="12" s="1"/>
  <c r="B287" i="12"/>
  <c r="A287" i="12"/>
  <c r="AB287" i="12" s="1"/>
  <c r="B295" i="12"/>
  <c r="A295" i="12"/>
  <c r="AB295" i="12" s="1"/>
  <c r="B342" i="12"/>
  <c r="AC342" i="12" s="1"/>
  <c r="A342" i="12"/>
  <c r="AB342" i="12" s="1"/>
  <c r="B365" i="12"/>
  <c r="AC365" i="12" s="1"/>
  <c r="A365" i="12"/>
  <c r="AB365" i="12" s="1"/>
  <c r="B376" i="12"/>
  <c r="AC376" i="12" s="1"/>
  <c r="A376" i="12"/>
  <c r="AB376" i="12" s="1"/>
  <c r="B292" i="12"/>
  <c r="AC292" i="12" s="1"/>
  <c r="A292" i="12"/>
  <c r="AB292" i="12" s="1"/>
  <c r="B353" i="12"/>
  <c r="AC353" i="12" s="1"/>
  <c r="A353" i="12"/>
  <c r="AB353" i="12" s="1"/>
  <c r="B344" i="12"/>
  <c r="AC344" i="12" s="1"/>
  <c r="A344" i="12"/>
  <c r="AB344" i="12" s="1"/>
  <c r="B280" i="12"/>
  <c r="A280" i="12"/>
  <c r="AB280" i="12" s="1"/>
  <c r="B290" i="12"/>
  <c r="A290" i="12"/>
  <c r="AB290" i="12" s="1"/>
  <c r="B296" i="12"/>
  <c r="A296" i="12"/>
  <c r="AB296" i="12" s="1"/>
  <c r="B279" i="12"/>
  <c r="A279" i="12"/>
  <c r="AB279" i="12" s="1"/>
  <c r="AD574" i="13" l="1"/>
  <c r="AE574" i="13"/>
  <c r="AD467" i="13"/>
  <c r="AE467" i="13"/>
  <c r="AC353" i="14"/>
  <c r="AC325" i="14"/>
  <c r="AC411" i="14"/>
  <c r="AC414" i="14"/>
  <c r="AC385" i="14"/>
  <c r="AC406" i="14"/>
  <c r="AC415" i="14"/>
  <c r="AC329" i="14"/>
  <c r="AC366" i="14"/>
  <c r="AC375" i="14"/>
  <c r="AC377" i="14"/>
  <c r="AC390" i="14"/>
  <c r="AC396" i="14"/>
  <c r="AC403" i="14"/>
  <c r="AC428" i="14"/>
  <c r="AC468" i="14"/>
  <c r="AC401" i="14"/>
  <c r="AC426" i="14"/>
  <c r="AC421" i="14"/>
  <c r="AC436" i="14"/>
  <c r="AC452" i="14"/>
  <c r="AC432" i="14"/>
  <c r="AC472" i="14"/>
  <c r="AC477" i="14"/>
  <c r="AC427" i="14"/>
  <c r="AC454" i="14"/>
  <c r="AC442" i="14"/>
  <c r="AC444" i="14"/>
  <c r="AC487" i="14"/>
  <c r="AC491" i="14"/>
  <c r="AC458" i="14"/>
  <c r="AC474" i="14"/>
  <c r="AC498" i="14"/>
  <c r="AC482" i="14"/>
  <c r="AC516" i="14"/>
  <c r="AC523" i="14"/>
  <c r="AC528" i="14"/>
  <c r="AC506" i="14"/>
  <c r="AC525" i="14"/>
  <c r="AC509" i="14"/>
  <c r="AC512" i="14"/>
  <c r="AC520" i="14"/>
  <c r="AC352" i="14"/>
  <c r="AC435" i="14"/>
  <c r="AC379" i="14"/>
  <c r="AC341" i="14"/>
  <c r="AC387" i="14"/>
  <c r="AC412" i="14"/>
  <c r="AC333" i="14"/>
  <c r="AC380" i="14"/>
  <c r="AC404" i="14"/>
  <c r="AC388" i="14"/>
  <c r="AC384" i="14"/>
  <c r="AC416" i="14"/>
  <c r="AC389" i="14"/>
  <c r="AC413" i="14"/>
  <c r="AC418" i="14"/>
  <c r="AC397" i="14"/>
  <c r="AC407" i="14"/>
  <c r="AC398" i="14"/>
  <c r="AC408" i="14"/>
  <c r="AC451" i="14"/>
  <c r="AC469" i="14"/>
  <c r="AC450" i="14"/>
  <c r="AC410" i="14"/>
  <c r="AC479" i="14"/>
  <c r="AC433" i="14"/>
  <c r="AC440" i="14"/>
  <c r="AC470" i="14"/>
  <c r="AC448" i="14"/>
  <c r="AC441" i="14"/>
  <c r="AC449" i="14"/>
  <c r="AC445" i="14"/>
  <c r="AC446" i="14"/>
  <c r="AC488" i="14"/>
  <c r="AC460" i="14"/>
  <c r="AC473" i="14"/>
  <c r="AC492" i="14"/>
  <c r="AC480" i="14"/>
  <c r="AC527" i="14"/>
  <c r="AC484" i="14"/>
  <c r="AC503" i="14"/>
  <c r="AC504" i="14"/>
  <c r="AC524" i="14"/>
  <c r="AC529" i="14"/>
  <c r="AC510" i="14"/>
  <c r="AC519" i="14"/>
  <c r="AC515" i="14"/>
  <c r="AC304" i="14"/>
  <c r="AC382" i="14"/>
  <c r="AC336" i="14"/>
  <c r="AC383" i="14"/>
  <c r="AC330" i="14"/>
  <c r="AC326" i="14"/>
  <c r="AC343" i="14"/>
  <c r="AC344" i="14"/>
  <c r="AC328" i="14"/>
  <c r="AC405" i="14"/>
  <c r="AC459" i="14"/>
  <c r="AC425" i="14"/>
  <c r="AC392" i="14"/>
  <c r="AC424" i="14"/>
  <c r="AC399" i="14"/>
  <c r="AC400" i="14"/>
  <c r="AC439" i="14"/>
  <c r="AC402" i="14"/>
  <c r="AC419" i="14"/>
  <c r="AC395" i="14"/>
  <c r="AC464" i="14"/>
  <c r="AC453" i="14"/>
  <c r="AC447" i="14"/>
  <c r="AC437" i="14"/>
  <c r="AC465" i="14"/>
  <c r="AC443" i="14"/>
  <c r="AC486" i="14"/>
  <c r="AC456" i="14"/>
  <c r="AC466" i="14"/>
  <c r="AC489" i="14"/>
  <c r="AC497" i="14"/>
  <c r="AC481" i="14"/>
  <c r="AC502" i="14"/>
  <c r="AC490" i="14"/>
  <c r="AC544" i="14"/>
  <c r="AC517" i="14"/>
  <c r="AC518" i="14"/>
  <c r="AC526" i="14"/>
  <c r="AC513" i="14"/>
  <c r="AC530" i="14"/>
  <c r="AC361" i="12"/>
  <c r="AE472" i="14" l="1"/>
  <c r="AD472" i="14"/>
  <c r="AE502" i="14"/>
  <c r="AD520" i="14"/>
  <c r="AE520" i="14"/>
  <c r="AD502" i="14"/>
  <c r="A262" i="18"/>
  <c r="AB262" i="18" s="1"/>
  <c r="A6" i="18"/>
  <c r="AB6" i="18" s="1"/>
  <c r="B389" i="18"/>
  <c r="AC389" i="18" s="1"/>
  <c r="A389" i="18"/>
  <c r="AB389" i="18" s="1"/>
  <c r="B362" i="18"/>
  <c r="AC362" i="18" s="1"/>
  <c r="A362" i="18"/>
  <c r="AB362" i="18" s="1"/>
  <c r="B388" i="18"/>
  <c r="AC388" i="18" s="1"/>
  <c r="A388" i="18"/>
  <c r="AB388" i="18" s="1"/>
  <c r="B384" i="18"/>
  <c r="A384" i="18"/>
  <c r="AB384" i="18" s="1"/>
  <c r="B383" i="18"/>
  <c r="AC383" i="18" s="1"/>
  <c r="A383" i="18"/>
  <c r="AB383" i="18" s="1"/>
  <c r="B347" i="18"/>
  <c r="AC347" i="18" s="1"/>
  <c r="A347" i="18"/>
  <c r="AB347" i="18" s="1"/>
  <c r="B398" i="18"/>
  <c r="AC398" i="18" s="1"/>
  <c r="A398" i="18"/>
  <c r="AB398" i="18" s="1"/>
  <c r="B339" i="18"/>
  <c r="AC339" i="18" s="1"/>
  <c r="A339" i="18"/>
  <c r="AB339" i="18" s="1"/>
  <c r="B349" i="18"/>
  <c r="AC349" i="18" s="1"/>
  <c r="A349" i="18"/>
  <c r="AB349" i="18" s="1"/>
  <c r="B382" i="18"/>
  <c r="AC382" i="18" s="1"/>
  <c r="A382" i="18"/>
  <c r="AB382" i="18" s="1"/>
  <c r="B338" i="18"/>
  <c r="AC338" i="18" s="1"/>
  <c r="A338" i="18"/>
  <c r="AB338" i="18" s="1"/>
  <c r="B381" i="18"/>
  <c r="A381" i="18"/>
  <c r="AB381" i="18" s="1"/>
  <c r="B380" i="18"/>
  <c r="AC380" i="18" s="1"/>
  <c r="A380" i="18"/>
  <c r="AB380" i="18" s="1"/>
  <c r="B421" i="18"/>
  <c r="AC421" i="18" s="1"/>
  <c r="A421" i="18"/>
  <c r="AB421" i="18" s="1"/>
  <c r="B379" i="18"/>
  <c r="AC379" i="18" s="1"/>
  <c r="A379" i="18"/>
  <c r="AB379" i="18" s="1"/>
  <c r="B378" i="18"/>
  <c r="A378" i="18"/>
  <c r="AB378" i="18" s="1"/>
  <c r="B377" i="18"/>
  <c r="AC377" i="18" s="1"/>
  <c r="A377" i="18"/>
  <c r="AB377" i="18" s="1"/>
  <c r="B346" i="18"/>
  <c r="AC346" i="18" s="1"/>
  <c r="A346" i="18"/>
  <c r="AB346" i="18" s="1"/>
  <c r="B322" i="18"/>
  <c r="AC322" i="18" s="1"/>
  <c r="A322" i="18"/>
  <c r="AB322" i="18" s="1"/>
  <c r="B324" i="18"/>
  <c r="AC324" i="18" s="1"/>
  <c r="A324" i="18"/>
  <c r="AB324" i="18" s="1"/>
  <c r="B392" i="18"/>
  <c r="A392" i="18"/>
  <c r="AB392" i="18" s="1"/>
  <c r="B321" i="18"/>
  <c r="AC321" i="18" s="1"/>
  <c r="A321" i="18"/>
  <c r="AB321" i="18" s="1"/>
  <c r="B387" i="18"/>
  <c r="AC387" i="18" s="1"/>
  <c r="A387" i="18"/>
  <c r="AB387" i="18" s="1"/>
  <c r="B397" i="18"/>
  <c r="AC397" i="18" s="1"/>
  <c r="A397" i="18"/>
  <c r="AB397" i="18" s="1"/>
  <c r="B376" i="18"/>
  <c r="AC376" i="18" s="1"/>
  <c r="A376" i="18"/>
  <c r="AB376" i="18" s="1"/>
  <c r="B386" i="18"/>
  <c r="A386" i="18"/>
  <c r="AB386" i="18" s="1"/>
  <c r="B320" i="18"/>
  <c r="AC320" i="18" s="1"/>
  <c r="A320" i="18"/>
  <c r="AB320" i="18" s="1"/>
  <c r="B375" i="18"/>
  <c r="A375" i="18"/>
  <c r="AB375" i="18" s="1"/>
  <c r="B372" i="18"/>
  <c r="A372" i="18"/>
  <c r="AB372" i="18" s="1"/>
  <c r="B371" i="18"/>
  <c r="AC371" i="18" s="1"/>
  <c r="A371" i="18"/>
  <c r="AB371" i="18" s="1"/>
  <c r="B385" i="18"/>
  <c r="AC385" i="18" s="1"/>
  <c r="A385" i="18"/>
  <c r="AB385" i="18" s="1"/>
  <c r="B374" i="18"/>
  <c r="AC374" i="18" s="1"/>
  <c r="A374" i="18"/>
  <c r="AB374" i="18" s="1"/>
  <c r="B434" i="18"/>
  <c r="AC434" i="18" s="1"/>
  <c r="A434" i="18"/>
  <c r="AB434" i="18" s="1"/>
  <c r="B348" i="18"/>
  <c r="AC348" i="18" s="1"/>
  <c r="A348" i="18"/>
  <c r="AB348" i="18" s="1"/>
  <c r="B344" i="18"/>
  <c r="AC344" i="18" s="1"/>
  <c r="A344" i="18"/>
  <c r="AB344" i="18" s="1"/>
  <c r="B373" i="18"/>
  <c r="AC373" i="18" s="1"/>
  <c r="A373" i="18"/>
  <c r="AB373" i="18" s="1"/>
  <c r="B358" i="18"/>
  <c r="AC358" i="18" s="1"/>
  <c r="A358" i="18"/>
  <c r="AB358" i="18" s="1"/>
  <c r="B319" i="18"/>
  <c r="AC319" i="18" s="1"/>
  <c r="A319" i="18"/>
  <c r="AB319" i="18" s="1"/>
  <c r="B396" i="18"/>
  <c r="AC396" i="18" s="1"/>
  <c r="A396" i="18"/>
  <c r="AB396" i="18" s="1"/>
  <c r="B370" i="18"/>
  <c r="AC370" i="18" s="1"/>
  <c r="A370" i="18"/>
  <c r="AB370" i="18" s="1"/>
  <c r="B336" i="18"/>
  <c r="AC336" i="18" s="1"/>
  <c r="A336" i="18"/>
  <c r="AB336" i="18" s="1"/>
  <c r="B318" i="18"/>
  <c r="AC318" i="18" s="1"/>
  <c r="A318" i="18"/>
  <c r="AB318" i="18" s="1"/>
  <c r="B286" i="18"/>
  <c r="AC286" i="18" s="1"/>
  <c r="A286" i="18"/>
  <c r="AB286" i="18" s="1"/>
  <c r="B352" i="18"/>
  <c r="AC352" i="18" s="1"/>
  <c r="A352" i="18"/>
  <c r="AB352" i="18" s="1"/>
  <c r="B316" i="18"/>
  <c r="AC316" i="18" s="1"/>
  <c r="A316" i="18"/>
  <c r="AB316" i="18" s="1"/>
  <c r="B274" i="18"/>
  <c r="AC274" i="18" s="1"/>
  <c r="A274" i="18"/>
  <c r="AB274" i="18" s="1"/>
  <c r="B337" i="18"/>
  <c r="AC337" i="18" s="1"/>
  <c r="A337" i="18"/>
  <c r="AB337" i="18" s="1"/>
  <c r="B273" i="18"/>
  <c r="AC273" i="18" s="1"/>
  <c r="A273" i="18"/>
  <c r="AB273" i="18" s="1"/>
  <c r="B342" i="18"/>
  <c r="AC342" i="18" s="1"/>
  <c r="A342" i="18"/>
  <c r="AB342" i="18" s="1"/>
  <c r="B426" i="18"/>
  <c r="AC426" i="18" s="1"/>
  <c r="A426" i="18"/>
  <c r="AB426" i="18" s="1"/>
  <c r="B312" i="18"/>
  <c r="AC312" i="18" s="1"/>
  <c r="A312" i="18"/>
  <c r="AB312" i="18" s="1"/>
  <c r="B323" i="18"/>
  <c r="AC323" i="18" s="1"/>
  <c r="A323" i="18"/>
  <c r="AB323" i="18" s="1"/>
  <c r="B306" i="18"/>
  <c r="A306" i="18"/>
  <c r="AB306" i="18" s="1"/>
  <c r="B282" i="18"/>
  <c r="AC282" i="18" s="1"/>
  <c r="A282" i="18"/>
  <c r="AB282" i="18" s="1"/>
  <c r="B391" i="18"/>
  <c r="AC391" i="18" s="1"/>
  <c r="A391" i="18"/>
  <c r="AB391" i="18" s="1"/>
  <c r="B272" i="18"/>
  <c r="AC272" i="18" s="1"/>
  <c r="A272" i="18"/>
  <c r="AB272" i="18" s="1"/>
  <c r="B309" i="18"/>
  <c r="AC309" i="18" s="1"/>
  <c r="A309" i="18"/>
  <c r="AB309" i="18" s="1"/>
  <c r="B390" i="18"/>
  <c r="AC390" i="18" s="1"/>
  <c r="A390" i="18"/>
  <c r="AB390" i="18" s="1"/>
  <c r="B285" i="18"/>
  <c r="AC285" i="18" s="1"/>
  <c r="A285" i="18"/>
  <c r="AB285" i="18" s="1"/>
  <c r="B265" i="18"/>
  <c r="AC265" i="18" s="1"/>
  <c r="A265" i="18"/>
  <c r="AB265" i="18" s="1"/>
  <c r="B317" i="18"/>
  <c r="AC317" i="18" s="1"/>
  <c r="A317" i="18"/>
  <c r="AB317" i="18" s="1"/>
  <c r="B333" i="18"/>
  <c r="AC333" i="18" s="1"/>
  <c r="A333" i="18"/>
  <c r="AB333" i="18" s="1"/>
  <c r="B343" i="18"/>
  <c r="AC343" i="18" s="1"/>
  <c r="A343" i="18"/>
  <c r="AB343" i="18" s="1"/>
  <c r="B303" i="18"/>
  <c r="AC303" i="18" s="1"/>
  <c r="A303" i="18"/>
  <c r="AB303" i="18" s="1"/>
  <c r="B305" i="18"/>
  <c r="AC305" i="18" s="1"/>
  <c r="A305" i="18"/>
  <c r="AB305" i="18" s="1"/>
  <c r="B356" i="18"/>
  <c r="A356" i="18"/>
  <c r="AB356" i="18" s="1"/>
  <c r="B353" i="18"/>
  <c r="A353" i="18"/>
  <c r="AB353" i="18" s="1"/>
  <c r="B332" i="17"/>
  <c r="AC332" i="17" s="1"/>
  <c r="A332" i="17"/>
  <c r="AB332" i="17" s="1"/>
  <c r="B274" i="17"/>
  <c r="AC274" i="17" s="1"/>
  <c r="A274" i="17"/>
  <c r="AB274" i="17" s="1"/>
  <c r="B343" i="17"/>
  <c r="AC343" i="17" s="1"/>
  <c r="A343" i="17"/>
  <c r="AB343" i="17" s="1"/>
  <c r="B331" i="17"/>
  <c r="AC331" i="17" s="1"/>
  <c r="A331" i="17"/>
  <c r="AB331" i="17" s="1"/>
  <c r="B366" i="17"/>
  <c r="AC366" i="17" s="1"/>
  <c r="A366" i="17"/>
  <c r="AB366" i="17" s="1"/>
  <c r="B364" i="17"/>
  <c r="AC364" i="17" s="1"/>
  <c r="A364" i="17"/>
  <c r="AB364" i="17" s="1"/>
  <c r="B363" i="17"/>
  <c r="AC363" i="17" s="1"/>
  <c r="A363" i="17"/>
  <c r="AB363" i="17" s="1"/>
  <c r="B368" i="17"/>
  <c r="AC368" i="17" s="1"/>
  <c r="A368" i="17"/>
  <c r="AB368" i="17" s="1"/>
  <c r="B362" i="17"/>
  <c r="A362" i="17"/>
  <c r="AB362" i="17" s="1"/>
  <c r="B272" i="17"/>
  <c r="AC272" i="17" s="1"/>
  <c r="A272" i="17"/>
  <c r="AB272" i="17" s="1"/>
  <c r="B329" i="17"/>
  <c r="AC329" i="17" s="1"/>
  <c r="A329" i="17"/>
  <c r="AB329" i="17" s="1"/>
  <c r="B356" i="17"/>
  <c r="A356" i="17"/>
  <c r="AB356" i="17" s="1"/>
  <c r="B308" i="17"/>
  <c r="AC308" i="17" s="1"/>
  <c r="A308" i="17"/>
  <c r="AB308" i="17" s="1"/>
  <c r="B307" i="17"/>
  <c r="AC307" i="17" s="1"/>
  <c r="A307" i="17"/>
  <c r="AB307" i="17" s="1"/>
  <c r="B328" i="17"/>
  <c r="AC328" i="17" s="1"/>
  <c r="A328" i="17"/>
  <c r="AB328" i="17" s="1"/>
  <c r="B325" i="17"/>
  <c r="AC325" i="17" s="1"/>
  <c r="A325" i="17"/>
  <c r="AB325" i="17" s="1"/>
  <c r="B306" i="17"/>
  <c r="AC306" i="17" s="1"/>
  <c r="A306" i="17"/>
  <c r="AB306" i="17" s="1"/>
  <c r="B333" i="17"/>
  <c r="AC333" i="17" s="1"/>
  <c r="A333" i="17"/>
  <c r="AB333" i="17" s="1"/>
  <c r="B324" i="17"/>
  <c r="AC324" i="17" s="1"/>
  <c r="A324" i="17"/>
  <c r="AB324" i="17" s="1"/>
  <c r="AD395" i="18" l="1"/>
  <c r="AE395" i="18"/>
  <c r="B272" i="16"/>
  <c r="AC272" i="16" s="1"/>
  <c r="A272" i="16"/>
  <c r="AB272" i="16" s="1"/>
  <c r="B278" i="16"/>
  <c r="AC278" i="16" s="1"/>
  <c r="A278" i="16"/>
  <c r="AB278" i="16" s="1"/>
  <c r="B293" i="16"/>
  <c r="AC293" i="16" s="1"/>
  <c r="A293" i="16"/>
  <c r="AB293" i="16" s="1"/>
  <c r="B277" i="16"/>
  <c r="AC277" i="16" s="1"/>
  <c r="A277" i="16"/>
  <c r="AB277" i="16" s="1"/>
  <c r="B276" i="16"/>
  <c r="AC276" i="16" s="1"/>
  <c r="A276" i="16"/>
  <c r="AB276" i="16" s="1"/>
  <c r="B271" i="16"/>
  <c r="AC271" i="16" s="1"/>
  <c r="A271" i="16"/>
  <c r="AB271" i="16" s="1"/>
  <c r="B289" i="16"/>
  <c r="AC289" i="16" s="1"/>
  <c r="A289" i="16"/>
  <c r="AB289" i="16" s="1"/>
  <c r="B279" i="16"/>
  <c r="AC279" i="16" s="1"/>
  <c r="A279" i="16"/>
  <c r="AB279" i="16" s="1"/>
  <c r="B290" i="16"/>
  <c r="AC290" i="16" s="1"/>
  <c r="A290" i="16"/>
  <c r="AB290" i="16" s="1"/>
  <c r="B281" i="16"/>
  <c r="AC281" i="16" s="1"/>
  <c r="A281" i="16"/>
  <c r="AB281" i="16" s="1"/>
  <c r="B270" i="16"/>
  <c r="AC270" i="16" s="1"/>
  <c r="A270" i="16"/>
  <c r="AB270" i="16" s="1"/>
  <c r="B288" i="16"/>
  <c r="AC288" i="16" s="1"/>
  <c r="A288" i="16"/>
  <c r="AB288" i="16" s="1"/>
  <c r="B287" i="16"/>
  <c r="AC287" i="16" s="1"/>
  <c r="A287" i="16"/>
  <c r="AB287" i="16" s="1"/>
  <c r="B269" i="16"/>
  <c r="AC269" i="16" s="1"/>
  <c r="A269" i="16"/>
  <c r="AB269" i="16" s="1"/>
  <c r="B296" i="16"/>
  <c r="AC296" i="16" s="1"/>
  <c r="A296" i="16"/>
  <c r="AB296" i="16" s="1"/>
  <c r="B282" i="16"/>
  <c r="AC282" i="16" s="1"/>
  <c r="A282" i="16"/>
  <c r="AB282" i="16" s="1"/>
  <c r="B268" i="16"/>
  <c r="AC268" i="16" s="1"/>
  <c r="A268" i="16"/>
  <c r="AB268" i="16" s="1"/>
  <c r="B333" i="16"/>
  <c r="AC333" i="16" s="1"/>
  <c r="A333" i="16"/>
  <c r="AB333" i="16" s="1"/>
  <c r="B328" i="16"/>
  <c r="AC328" i="16" s="1"/>
  <c r="A328" i="16"/>
  <c r="AB328" i="16" s="1"/>
  <c r="B267" i="16"/>
  <c r="AC267" i="16" s="1"/>
  <c r="A267" i="16"/>
  <c r="AB267" i="16" s="1"/>
  <c r="B292" i="16"/>
  <c r="AC292" i="16" s="1"/>
  <c r="A292" i="16"/>
  <c r="AB292" i="16" s="1"/>
  <c r="B266" i="16"/>
  <c r="AC266" i="16" s="1"/>
  <c r="A266" i="16"/>
  <c r="AB266" i="16" s="1"/>
  <c r="B280" i="16"/>
  <c r="AC280" i="16" s="1"/>
  <c r="A280" i="16"/>
  <c r="AB280" i="16" s="1"/>
  <c r="B265" i="16"/>
  <c r="AC265" i="16" s="1"/>
  <c r="A265" i="16"/>
  <c r="AB265" i="16" s="1"/>
  <c r="B248" i="16"/>
  <c r="AC248" i="16" s="1"/>
  <c r="A248" i="16"/>
  <c r="AB248" i="16" s="1"/>
  <c r="B264" i="16"/>
  <c r="AC264" i="16" s="1"/>
  <c r="A264" i="16"/>
  <c r="AB264" i="16" s="1"/>
  <c r="B325" i="16"/>
  <c r="AC325" i="16" s="1"/>
  <c r="A325" i="16"/>
  <c r="AB325" i="16" s="1"/>
  <c r="B286" i="16"/>
  <c r="AC286" i="16" s="1"/>
  <c r="A286" i="16"/>
  <c r="AB286" i="16" s="1"/>
  <c r="B247" i="16"/>
  <c r="AC247" i="16" s="1"/>
  <c r="A247" i="16"/>
  <c r="AB247" i="16" s="1"/>
  <c r="B246" i="16"/>
  <c r="AC246" i="16" s="1"/>
  <c r="A246" i="16"/>
  <c r="AB246" i="16" s="1"/>
  <c r="B326" i="16"/>
  <c r="AC326" i="16" s="1"/>
  <c r="A326" i="16"/>
  <c r="AB326" i="16" s="1"/>
  <c r="B261" i="16"/>
  <c r="AC261" i="16" s="1"/>
  <c r="A261" i="16"/>
  <c r="AB261" i="16" s="1"/>
  <c r="B295" i="16"/>
  <c r="AC295" i="16" s="1"/>
  <c r="A295" i="16"/>
  <c r="AB295" i="16" s="1"/>
  <c r="B242" i="16"/>
  <c r="AC242" i="16" s="1"/>
  <c r="A242" i="16"/>
  <c r="AB242" i="16" s="1"/>
  <c r="B275" i="16"/>
  <c r="AC275" i="16" s="1"/>
  <c r="A275" i="16"/>
  <c r="AB275" i="16" s="1"/>
  <c r="B259" i="16"/>
  <c r="AC259" i="16" s="1"/>
  <c r="A259" i="16"/>
  <c r="AB259" i="16" s="1"/>
  <c r="B241" i="16"/>
  <c r="AC241" i="16" s="1"/>
  <c r="A241" i="16"/>
  <c r="AB241" i="16" s="1"/>
  <c r="B240" i="16"/>
  <c r="AC240" i="16" s="1"/>
  <c r="A240" i="16"/>
  <c r="AB240" i="16" s="1"/>
  <c r="B315" i="16"/>
  <c r="AC315" i="16" s="1"/>
  <c r="A315" i="16"/>
  <c r="AB315" i="16" s="1"/>
  <c r="B327" i="16"/>
  <c r="AC327" i="16" s="1"/>
  <c r="A327" i="16"/>
  <c r="AB327" i="16" s="1"/>
  <c r="B239" i="16"/>
  <c r="AC239" i="16" s="1"/>
  <c r="A239" i="16"/>
  <c r="AB239" i="16" s="1"/>
  <c r="B274" i="16"/>
  <c r="AC274" i="16" s="1"/>
  <c r="A274" i="16"/>
  <c r="AB274" i="16" s="1"/>
  <c r="AD298" i="16" l="1"/>
  <c r="AE298" i="16"/>
  <c r="B243" i="15"/>
  <c r="AC243" i="15" s="1"/>
  <c r="A243" i="15"/>
  <c r="AB243" i="15" s="1"/>
  <c r="B240" i="15"/>
  <c r="AC240" i="15" s="1"/>
  <c r="A240" i="15"/>
  <c r="AB240" i="15" s="1"/>
  <c r="B229" i="15"/>
  <c r="AC229" i="15" s="1"/>
  <c r="A229" i="15"/>
  <c r="AB229" i="15" s="1"/>
  <c r="B242" i="15"/>
  <c r="AC242" i="15" s="1"/>
  <c r="A242" i="15"/>
  <c r="AB242" i="15" s="1"/>
  <c r="B228" i="15"/>
  <c r="AC228" i="15" s="1"/>
  <c r="A228" i="15"/>
  <c r="AB228" i="15" s="1"/>
  <c r="B283" i="15"/>
  <c r="AC283" i="15" s="1"/>
  <c r="A283" i="15"/>
  <c r="AB283" i="15" s="1"/>
  <c r="B269" i="15"/>
  <c r="AC269" i="15" s="1"/>
  <c r="A269" i="15"/>
  <c r="AB269" i="15" s="1"/>
  <c r="B255" i="15"/>
  <c r="AC255" i="15" s="1"/>
  <c r="A255" i="15"/>
  <c r="AB255" i="15" s="1"/>
  <c r="B227" i="15"/>
  <c r="AC227" i="15" s="1"/>
  <c r="A227" i="15"/>
  <c r="AB227" i="15" s="1"/>
  <c r="B226" i="15"/>
  <c r="AC226" i="15" s="1"/>
  <c r="A226" i="15"/>
  <c r="AB226" i="15" s="1"/>
  <c r="B225" i="15"/>
  <c r="AC225" i="15" s="1"/>
  <c r="A225" i="15"/>
  <c r="AB225" i="15" s="1"/>
  <c r="B224" i="15"/>
  <c r="AC224" i="15" s="1"/>
  <c r="A224" i="15"/>
  <c r="AB224" i="15" s="1"/>
  <c r="B223" i="15"/>
  <c r="AC223" i="15" s="1"/>
  <c r="A223" i="15"/>
  <c r="AB223" i="15" s="1"/>
  <c r="B291" i="15"/>
  <c r="AC291" i="15" s="1"/>
  <c r="A291" i="15"/>
  <c r="AB291" i="15" s="1"/>
  <c r="B222" i="15"/>
  <c r="AC222" i="15" s="1"/>
  <c r="A222" i="15"/>
  <c r="AB222" i="15" s="1"/>
  <c r="B231" i="15"/>
  <c r="AC231" i="15" s="1"/>
  <c r="A231" i="15"/>
  <c r="AB231" i="15" s="1"/>
  <c r="B254" i="15"/>
  <c r="AC254" i="15" s="1"/>
  <c r="A254" i="15"/>
  <c r="AB254" i="15" s="1"/>
  <c r="B259" i="15"/>
  <c r="A259" i="15"/>
  <c r="AB259" i="15" s="1"/>
  <c r="B221" i="15"/>
  <c r="AC221" i="15" s="1"/>
  <c r="A221" i="15"/>
  <c r="AB221" i="15" s="1"/>
  <c r="B220" i="15"/>
  <c r="AC220" i="15" s="1"/>
  <c r="A220" i="15"/>
  <c r="AB220" i="15" s="1"/>
  <c r="B219" i="15"/>
  <c r="AC219" i="15" s="1"/>
  <c r="A219" i="15"/>
  <c r="AB219" i="15" s="1"/>
  <c r="B239" i="15"/>
  <c r="AC239" i="15" s="1"/>
  <c r="A239" i="15"/>
  <c r="AB239" i="15" s="1"/>
  <c r="B260" i="15"/>
  <c r="AC260" i="15" s="1"/>
  <c r="A260" i="15"/>
  <c r="AB260" i="15" s="1"/>
  <c r="B232" i="15"/>
  <c r="AC232" i="15" s="1"/>
  <c r="A232" i="15"/>
  <c r="AB232" i="15" s="1"/>
  <c r="AE262" i="15" l="1"/>
  <c r="AD262" i="15"/>
  <c r="A207" i="13"/>
  <c r="AB207" i="13" s="1"/>
  <c r="A53" i="13"/>
  <c r="AB53" i="13" s="1"/>
  <c r="B251" i="13"/>
  <c r="AC251" i="13" s="1"/>
  <c r="A251" i="13"/>
  <c r="AB251" i="13" s="1"/>
  <c r="B330" i="13"/>
  <c r="AC330" i="13" s="1"/>
  <c r="A330" i="13"/>
  <c r="AB330" i="13" s="1"/>
  <c r="B280" i="13"/>
  <c r="AC280" i="13" s="1"/>
  <c r="A280" i="13"/>
  <c r="AB280" i="13" s="1"/>
  <c r="B291" i="13"/>
  <c r="AC291" i="13" s="1"/>
  <c r="A291" i="13"/>
  <c r="AB291" i="13" s="1"/>
  <c r="B326" i="13"/>
  <c r="AC326" i="13" s="1"/>
  <c r="A326" i="13"/>
  <c r="AB326" i="13" s="1"/>
  <c r="B295" i="13"/>
  <c r="AC295" i="13" s="1"/>
  <c r="A295" i="13"/>
  <c r="AB295" i="13" s="1"/>
  <c r="B294" i="13"/>
  <c r="AC294" i="13" s="1"/>
  <c r="A294" i="13"/>
  <c r="AB294" i="13" s="1"/>
  <c r="B290" i="13"/>
  <c r="AC290" i="13" s="1"/>
  <c r="A290" i="13"/>
  <c r="AB290" i="13" s="1"/>
  <c r="B329" i="13"/>
  <c r="AC329" i="13" s="1"/>
  <c r="A329" i="13"/>
  <c r="AB329" i="13" s="1"/>
  <c r="B279" i="13"/>
  <c r="AC279" i="13" s="1"/>
  <c r="A279" i="13"/>
  <c r="AB279" i="13" s="1"/>
  <c r="B325" i="13"/>
  <c r="AC325" i="13" s="1"/>
  <c r="A325" i="13"/>
  <c r="AB325" i="13" s="1"/>
  <c r="B406" i="13"/>
  <c r="AC406" i="13" s="1"/>
  <c r="A406" i="13"/>
  <c r="AB406" i="13" s="1"/>
  <c r="B347" i="13"/>
  <c r="AC347" i="13" s="1"/>
  <c r="A347" i="13"/>
  <c r="AB347" i="13" s="1"/>
  <c r="B336" i="13"/>
  <c r="A336" i="13"/>
  <c r="AB336" i="13" s="1"/>
  <c r="B346" i="13"/>
  <c r="AC346" i="13" s="1"/>
  <c r="A346" i="13"/>
  <c r="AB346" i="13" s="1"/>
  <c r="B345" i="13"/>
  <c r="AC345" i="13" s="1"/>
  <c r="A345" i="13"/>
  <c r="AB345" i="13" s="1"/>
  <c r="B344" i="13"/>
  <c r="A344" i="13"/>
  <c r="AB344" i="13" s="1"/>
  <c r="B289" i="13"/>
  <c r="AC289" i="13" s="1"/>
  <c r="A289" i="13"/>
  <c r="AB289" i="13" s="1"/>
  <c r="B278" i="13"/>
  <c r="AC278" i="13" s="1"/>
  <c r="A278" i="13"/>
  <c r="AB278" i="13" s="1"/>
  <c r="B323" i="13"/>
  <c r="AC323" i="13" s="1"/>
  <c r="A323" i="13"/>
  <c r="AB323" i="13" s="1"/>
  <c r="B302" i="13"/>
  <c r="AC302" i="13" s="1"/>
  <c r="A302" i="13"/>
  <c r="AB302" i="13" s="1"/>
  <c r="B416" i="13"/>
  <c r="A416" i="13"/>
  <c r="AB416" i="13" s="1"/>
  <c r="B287" i="13"/>
  <c r="AC287" i="13" s="1"/>
  <c r="A287" i="13"/>
  <c r="AB287" i="13" s="1"/>
  <c r="B299" i="13"/>
  <c r="AC299" i="13" s="1"/>
  <c r="A299" i="13"/>
  <c r="AB299" i="13" s="1"/>
  <c r="B249" i="13"/>
  <c r="AC249" i="13" s="1"/>
  <c r="A249" i="13"/>
  <c r="AB249" i="13" s="1"/>
  <c r="B337" i="13"/>
  <c r="A337" i="13"/>
  <c r="AB337" i="13" s="1"/>
  <c r="B338" i="13"/>
  <c r="AC338" i="13" s="1"/>
  <c r="A338" i="13"/>
  <c r="AB338" i="13" s="1"/>
  <c r="B238" i="13"/>
  <c r="AC238" i="13" s="1"/>
  <c r="A238" i="13"/>
  <c r="AB238" i="13" s="1"/>
  <c r="B266" i="13"/>
  <c r="AC266" i="13" s="1"/>
  <c r="A266" i="13"/>
  <c r="AB266" i="13" s="1"/>
  <c r="B250" i="13"/>
  <c r="AC250" i="13" s="1"/>
  <c r="A250" i="13"/>
  <c r="AB250" i="13" s="1"/>
  <c r="B225" i="13"/>
  <c r="AC225" i="13" s="1"/>
  <c r="A225" i="13"/>
  <c r="AB225" i="13" s="1"/>
  <c r="B349" i="13"/>
  <c r="AC349" i="13" s="1"/>
  <c r="A349" i="13"/>
  <c r="AB349" i="13" s="1"/>
  <c r="B224" i="13"/>
  <c r="AC224" i="13" s="1"/>
  <c r="A224" i="13"/>
  <c r="AB224" i="13" s="1"/>
  <c r="B237" i="13"/>
  <c r="AC237" i="13" s="1"/>
  <c r="A237" i="13"/>
  <c r="AB237" i="13" s="1"/>
  <c r="B269" i="13"/>
  <c r="AC269" i="13" s="1"/>
  <c r="A269" i="13"/>
  <c r="AB269" i="13" s="1"/>
  <c r="B236" i="13"/>
  <c r="AC236" i="13" s="1"/>
  <c r="A236" i="13"/>
  <c r="AB236" i="13" s="1"/>
  <c r="B298" i="13"/>
  <c r="AC298" i="13" s="1"/>
  <c r="A298" i="13"/>
  <c r="AB298" i="13" s="1"/>
  <c r="B286" i="13"/>
  <c r="AC286" i="13" s="1"/>
  <c r="A286" i="13"/>
  <c r="AB286" i="13" s="1"/>
  <c r="B264" i="13"/>
  <c r="AC264" i="13" s="1"/>
  <c r="A264" i="13"/>
  <c r="AB264" i="13" s="1"/>
  <c r="B268" i="13"/>
  <c r="AC268" i="13" s="1"/>
  <c r="A268" i="13"/>
  <c r="AB268" i="13" s="1"/>
  <c r="B246" i="13"/>
  <c r="AC246" i="13" s="1"/>
  <c r="A246" i="13"/>
  <c r="AB246" i="13" s="1"/>
  <c r="B328" i="13"/>
  <c r="AC328" i="13" s="1"/>
  <c r="A328" i="13"/>
  <c r="AB328" i="13" s="1"/>
  <c r="B248" i="13"/>
  <c r="AC248" i="13" s="1"/>
  <c r="A248" i="13"/>
  <c r="AB248" i="13" s="1"/>
  <c r="B260" i="13"/>
  <c r="AC260" i="13" s="1"/>
  <c r="A260" i="13"/>
  <c r="AB260" i="13" s="1"/>
  <c r="B228" i="13"/>
  <c r="AC228" i="13" s="1"/>
  <c r="A228" i="13"/>
  <c r="AB228" i="13" s="1"/>
  <c r="B234" i="13"/>
  <c r="AC234" i="13" s="1"/>
  <c r="A234" i="13"/>
  <c r="AB234" i="13" s="1"/>
  <c r="B241" i="13"/>
  <c r="AC241" i="13" s="1"/>
  <c r="A241" i="13"/>
  <c r="AB241" i="13" s="1"/>
  <c r="B235" i="13"/>
  <c r="AC235" i="13" s="1"/>
  <c r="A235" i="13"/>
  <c r="AB235" i="13" s="1"/>
  <c r="B259" i="13"/>
  <c r="AC259" i="13" s="1"/>
  <c r="A259" i="13"/>
  <c r="AB259" i="13" s="1"/>
  <c r="B240" i="13"/>
  <c r="AC240" i="13" s="1"/>
  <c r="A240" i="13"/>
  <c r="AB240" i="13" s="1"/>
  <c r="B297" i="13"/>
  <c r="AC297" i="13" s="1"/>
  <c r="A297" i="13"/>
  <c r="AB297" i="13" s="1"/>
  <c r="B276" i="13"/>
  <c r="AC276" i="13" s="1"/>
  <c r="A276" i="13"/>
  <c r="AB276" i="13" s="1"/>
  <c r="B247" i="13"/>
  <c r="AC247" i="13" s="1"/>
  <c r="A247" i="13"/>
  <c r="AB247" i="13" s="1"/>
  <c r="B258" i="13"/>
  <c r="AC258" i="13" s="1"/>
  <c r="A258" i="13"/>
  <c r="AB258" i="13" s="1"/>
  <c r="B233" i="13"/>
  <c r="AC233" i="13" s="1"/>
  <c r="A233" i="13"/>
  <c r="AB233" i="13" s="1"/>
  <c r="B218" i="13"/>
  <c r="AC218" i="13" s="1"/>
  <c r="A218" i="13"/>
  <c r="AB218" i="13" s="1"/>
  <c r="B216" i="13"/>
  <c r="AC216" i="13" s="1"/>
  <c r="A216" i="13"/>
  <c r="AB216" i="13" s="1"/>
  <c r="B245" i="13"/>
  <c r="AC245" i="13" s="1"/>
  <c r="A245" i="13"/>
  <c r="AB245" i="13" s="1"/>
  <c r="B215" i="13"/>
  <c r="AC215" i="13" s="1"/>
  <c r="A215" i="13"/>
  <c r="AB215" i="13" s="1"/>
  <c r="B267" i="13"/>
  <c r="AC267" i="13" s="1"/>
  <c r="A267" i="13"/>
  <c r="AB267" i="13" s="1"/>
  <c r="B232" i="13"/>
  <c r="AC232" i="13" s="1"/>
  <c r="A232" i="13"/>
  <c r="AB232" i="13" s="1"/>
  <c r="B223" i="13"/>
  <c r="AC223" i="13" s="1"/>
  <c r="A223" i="13"/>
  <c r="AB223" i="13" s="1"/>
  <c r="B229" i="13"/>
  <c r="AC229" i="13" s="1"/>
  <c r="A229" i="13"/>
  <c r="AB229" i="13" s="1"/>
  <c r="B273" i="13"/>
  <c r="AC273" i="13" s="1"/>
  <c r="A273" i="13"/>
  <c r="AB273" i="13" s="1"/>
  <c r="B214" i="13"/>
  <c r="AC214" i="13" s="1"/>
  <c r="A214" i="13"/>
  <c r="AB214" i="13" s="1"/>
  <c r="B261" i="13"/>
  <c r="AC261" i="13" s="1"/>
  <c r="A261" i="13"/>
  <c r="AB261" i="13" s="1"/>
  <c r="B222" i="13"/>
  <c r="AC222" i="13" s="1"/>
  <c r="A222" i="13"/>
  <c r="AB222" i="13" s="1"/>
  <c r="B263" i="13"/>
  <c r="AC263" i="13" s="1"/>
  <c r="A263" i="13"/>
  <c r="AB263" i="13" s="1"/>
  <c r="B275" i="13"/>
  <c r="AC275" i="13" s="1"/>
  <c r="A275" i="13"/>
  <c r="AB275" i="13" s="1"/>
  <c r="B244" i="13"/>
  <c r="AC244" i="13" s="1"/>
  <c r="A244" i="13"/>
  <c r="AB244" i="13" s="1"/>
  <c r="B243" i="13"/>
  <c r="AC243" i="13" s="1"/>
  <c r="A243" i="13"/>
  <c r="AB243" i="13" s="1"/>
  <c r="B288" i="13"/>
  <c r="AC288" i="13" s="1"/>
  <c r="A288" i="13"/>
  <c r="AB288" i="13" s="1"/>
  <c r="B212" i="13"/>
  <c r="AC212" i="13" s="1"/>
  <c r="A212" i="13"/>
  <c r="AB212" i="13" s="1"/>
  <c r="B211" i="13"/>
  <c r="AC211" i="13" s="1"/>
  <c r="A211" i="13"/>
  <c r="AB211" i="13" s="1"/>
  <c r="B210" i="13"/>
  <c r="AC210" i="13" s="1"/>
  <c r="A210" i="13"/>
  <c r="AB210" i="13" s="1"/>
  <c r="B239" i="13"/>
  <c r="AC239" i="13" s="1"/>
  <c r="A239" i="13"/>
  <c r="AB239" i="13" s="1"/>
  <c r="B324" i="13"/>
  <c r="AC324" i="13" s="1"/>
  <c r="A324" i="13"/>
  <c r="AB324" i="13" s="1"/>
  <c r="B262" i="13"/>
  <c r="A262" i="13"/>
  <c r="AB262" i="13" s="1"/>
  <c r="B265" i="13"/>
  <c r="AC265" i="13" s="1"/>
  <c r="A265" i="13"/>
  <c r="AB265" i="13" s="1"/>
  <c r="B145" i="13"/>
  <c r="AC145" i="13" s="1"/>
  <c r="A145" i="13"/>
  <c r="AB145" i="13" s="1"/>
  <c r="B272" i="13"/>
  <c r="AC272" i="13" s="1"/>
  <c r="A272" i="13"/>
  <c r="AB272" i="13" s="1"/>
  <c r="B322" i="13"/>
  <c r="AC322" i="13" s="1"/>
  <c r="A322" i="13"/>
  <c r="AB322" i="13" s="1"/>
  <c r="B227" i="13"/>
  <c r="AC227" i="13" s="1"/>
  <c r="A227" i="13"/>
  <c r="AB227" i="13" s="1"/>
  <c r="B221" i="13"/>
  <c r="AC221" i="13" s="1"/>
  <c r="A221" i="13"/>
  <c r="AB221" i="13" s="1"/>
  <c r="B398" i="13"/>
  <c r="AC398" i="13" s="1"/>
  <c r="A398" i="13"/>
  <c r="AB398" i="13" s="1"/>
  <c r="B220" i="13"/>
  <c r="AC220" i="13" s="1"/>
  <c r="A220" i="13"/>
  <c r="AB220" i="13" s="1"/>
  <c r="B209" i="13"/>
  <c r="AC209" i="13" s="1"/>
  <c r="A209" i="13"/>
  <c r="AB209" i="13" s="1"/>
  <c r="B182" i="13"/>
  <c r="AC182" i="13" s="1"/>
  <c r="A182" i="13"/>
  <c r="AB182" i="13" s="1"/>
  <c r="B219" i="13"/>
  <c r="AC219" i="13" s="1"/>
  <c r="A219" i="13"/>
  <c r="AB219" i="13" s="1"/>
  <c r="B181" i="13"/>
  <c r="A181" i="13"/>
  <c r="AB181" i="13" s="1"/>
  <c r="B230" i="13"/>
  <c r="AC230" i="13" s="1"/>
  <c r="A230" i="13"/>
  <c r="AB230" i="13" s="1"/>
  <c r="B208" i="13"/>
  <c r="AC208" i="13" s="1"/>
  <c r="A208" i="13"/>
  <c r="AB208" i="13" s="1"/>
  <c r="B226" i="13"/>
  <c r="AC226" i="13" s="1"/>
  <c r="A226" i="13"/>
  <c r="AB226" i="13" s="1"/>
  <c r="B179" i="13"/>
  <c r="AC179" i="13" s="1"/>
  <c r="A179" i="13"/>
  <c r="AB179" i="13" s="1"/>
  <c r="B197" i="13"/>
  <c r="A197" i="13"/>
  <c r="AB197" i="13" s="1"/>
  <c r="B180" i="13"/>
  <c r="AC180" i="13" s="1"/>
  <c r="A180" i="13"/>
  <c r="AB180" i="13" s="1"/>
  <c r="B135" i="13"/>
  <c r="AC135" i="13" s="1"/>
  <c r="A135" i="13"/>
  <c r="AB135" i="13" s="1"/>
  <c r="B141" i="13"/>
  <c r="AC141" i="13" s="1"/>
  <c r="A141" i="13"/>
  <c r="AB141" i="13" s="1"/>
  <c r="B255" i="13"/>
  <c r="AC255" i="13" s="1"/>
  <c r="A255" i="13"/>
  <c r="AB255" i="13" s="1"/>
  <c r="B195" i="13"/>
  <c r="A195" i="13"/>
  <c r="AB195" i="13" s="1"/>
  <c r="B201" i="13"/>
  <c r="A201" i="13"/>
  <c r="AB201" i="13" s="1"/>
  <c r="B178" i="13"/>
  <c r="AC178" i="13" s="1"/>
  <c r="A178" i="13"/>
  <c r="AB178" i="13" s="1"/>
  <c r="B199" i="13"/>
  <c r="A199" i="13"/>
  <c r="AB199" i="13" s="1"/>
  <c r="B213" i="13"/>
  <c r="AC213" i="13" s="1"/>
  <c r="A213" i="13"/>
  <c r="AB213" i="13" s="1"/>
  <c r="B177" i="13"/>
  <c r="AC177" i="13" s="1"/>
  <c r="A177" i="13"/>
  <c r="AB177" i="13" s="1"/>
  <c r="B274" i="13"/>
  <c r="AC274" i="13" s="1"/>
  <c r="A274" i="13"/>
  <c r="AB274" i="13" s="1"/>
  <c r="B176" i="13"/>
  <c r="AC176" i="13" s="1"/>
  <c r="A176" i="13"/>
  <c r="AB176" i="13" s="1"/>
  <c r="B134" i="13"/>
  <c r="AC134" i="13" s="1"/>
  <c r="A134" i="13"/>
  <c r="AB134" i="13" s="1"/>
  <c r="B207" i="13"/>
  <c r="AC207" i="13" s="1"/>
  <c r="B256" i="13"/>
  <c r="A256" i="13"/>
  <c r="AB256" i="13" s="1"/>
  <c r="B202" i="13"/>
  <c r="AC202" i="13" s="1"/>
  <c r="A202" i="13"/>
  <c r="AB202" i="13" s="1"/>
  <c r="B217" i="13"/>
  <c r="AC217" i="13" s="1"/>
  <c r="A217" i="13"/>
  <c r="AB217" i="13" s="1"/>
  <c r="B175" i="13"/>
  <c r="AC175" i="13" s="1"/>
  <c r="A175" i="13"/>
  <c r="AB175" i="13" s="1"/>
  <c r="B242" i="13"/>
  <c r="AC242" i="13" s="1"/>
  <c r="A242" i="13"/>
  <c r="AB242" i="13" s="1"/>
  <c r="B143" i="13"/>
  <c r="AC143" i="13" s="1"/>
  <c r="A143" i="13"/>
  <c r="AB143" i="13" s="1"/>
  <c r="B166" i="13"/>
  <c r="AC166" i="13" s="1"/>
  <c r="A166" i="13"/>
  <c r="AB166" i="13" s="1"/>
  <c r="B173" i="13"/>
  <c r="AC173" i="13" s="1"/>
  <c r="A173" i="13"/>
  <c r="AB173" i="13" s="1"/>
  <c r="B194" i="13"/>
  <c r="A194" i="13"/>
  <c r="AB194" i="13" s="1"/>
  <c r="B165" i="13"/>
  <c r="A165" i="13"/>
  <c r="AB165" i="13" s="1"/>
  <c r="B186" i="13"/>
  <c r="A186" i="13"/>
  <c r="AB186" i="13" s="1"/>
  <c r="B198" i="13"/>
  <c r="AC198" i="13" s="1"/>
  <c r="A198" i="13"/>
  <c r="AB198" i="13" s="1"/>
  <c r="B193" i="13"/>
  <c r="AC193" i="13" s="1"/>
  <c r="A193" i="13"/>
  <c r="AB193" i="13" s="1"/>
  <c r="B185" i="13"/>
  <c r="AC185" i="13" s="1"/>
  <c r="A185" i="13"/>
  <c r="AB185" i="13" s="1"/>
  <c r="B192" i="13"/>
  <c r="A192" i="13"/>
  <c r="AB192" i="13" s="1"/>
  <c r="B205" i="13"/>
  <c r="AC205" i="13" s="1"/>
  <c r="A205" i="13"/>
  <c r="AB205" i="13" s="1"/>
  <c r="B191" i="13"/>
  <c r="A191" i="13"/>
  <c r="AB191" i="13" s="1"/>
  <c r="B136" i="13"/>
  <c r="AC136" i="13" s="1"/>
  <c r="A136" i="13"/>
  <c r="AB136" i="13" s="1"/>
  <c r="B142" i="13"/>
  <c r="AC142" i="13" s="1"/>
  <c r="A142" i="13"/>
  <c r="AB142" i="13" s="1"/>
  <c r="B139" i="13"/>
  <c r="AC139" i="13" s="1"/>
  <c r="A139" i="13"/>
  <c r="AB139" i="13" s="1"/>
  <c r="B184" i="13"/>
  <c r="AC184" i="13" s="1"/>
  <c r="A184" i="13"/>
  <c r="AB184" i="13" s="1"/>
  <c r="B163" i="13"/>
  <c r="AC163" i="13" s="1"/>
  <c r="A163" i="13"/>
  <c r="AB163" i="13" s="1"/>
  <c r="B204" i="13"/>
  <c r="AC204" i="13" s="1"/>
  <c r="A204" i="13"/>
  <c r="AB204" i="13" s="1"/>
  <c r="B162" i="13"/>
  <c r="AC162" i="13" s="1"/>
  <c r="A162" i="13"/>
  <c r="AB162" i="13" s="1"/>
  <c r="B200" i="13"/>
  <c r="AC200" i="13" s="1"/>
  <c r="A200" i="13"/>
  <c r="AB200" i="13" s="1"/>
  <c r="B164" i="13"/>
  <c r="A164" i="13"/>
  <c r="AB164" i="13" s="1"/>
  <c r="B140" i="13"/>
  <c r="AC140" i="13" s="1"/>
  <c r="A140" i="13"/>
  <c r="AB140" i="13" s="1"/>
  <c r="B129" i="13"/>
  <c r="AC129" i="13" s="1"/>
  <c r="A129" i="13"/>
  <c r="AB129" i="13" s="1"/>
  <c r="B133" i="13"/>
  <c r="AC133" i="13" s="1"/>
  <c r="A133" i="13"/>
  <c r="AB133" i="13" s="1"/>
  <c r="B183" i="13"/>
  <c r="AC183" i="13" s="1"/>
  <c r="A183" i="13"/>
  <c r="AB183" i="13" s="1"/>
  <c r="B124" i="13"/>
  <c r="AC124" i="13" s="1"/>
  <c r="A124" i="13"/>
  <c r="AB124" i="13" s="1"/>
  <c r="B113" i="13"/>
  <c r="AC113" i="13" s="1"/>
  <c r="A113" i="13"/>
  <c r="AB113" i="13" s="1"/>
  <c r="B174" i="13"/>
  <c r="AC174" i="13" s="1"/>
  <c r="A174" i="13"/>
  <c r="AB174" i="13" s="1"/>
  <c r="B103" i="13"/>
  <c r="AC103" i="13" s="1"/>
  <c r="A103" i="13"/>
  <c r="AB103" i="13" s="1"/>
  <c r="B128" i="13"/>
  <c r="AC128" i="13" s="1"/>
  <c r="A128" i="13"/>
  <c r="AB128" i="13" s="1"/>
  <c r="B190" i="13"/>
  <c r="A190" i="13"/>
  <c r="AB190" i="13" s="1"/>
  <c r="B110" i="13"/>
  <c r="AC110" i="13" s="1"/>
  <c r="A110" i="13"/>
  <c r="AB110" i="13" s="1"/>
  <c r="B161" i="13"/>
  <c r="AC161" i="13" s="1"/>
  <c r="A161" i="13"/>
  <c r="AB161" i="13" s="1"/>
  <c r="B188" i="13"/>
  <c r="A188" i="13"/>
  <c r="AB188" i="13" s="1"/>
  <c r="B189" i="13"/>
  <c r="A189" i="13"/>
  <c r="AB189" i="13" s="1"/>
  <c r="B187" i="13"/>
  <c r="AC187" i="13" s="1"/>
  <c r="A187" i="13"/>
  <c r="AB187" i="13" s="1"/>
  <c r="B154" i="13"/>
  <c r="AC154" i="13" s="1"/>
  <c r="A154" i="13"/>
  <c r="AB154" i="13" s="1"/>
  <c r="B196" i="13"/>
  <c r="A196" i="13"/>
  <c r="AB196" i="13" s="1"/>
  <c r="B84" i="13"/>
  <c r="AC84" i="13" s="1"/>
  <c r="A84" i="13"/>
  <c r="AB84" i="13" s="1"/>
  <c r="B83" i="13"/>
  <c r="AC83" i="13" s="1"/>
  <c r="A83" i="13"/>
  <c r="AB83" i="13" s="1"/>
  <c r="B231" i="13"/>
  <c r="AC231" i="13" s="1"/>
  <c r="A231" i="13"/>
  <c r="AB231" i="13" s="1"/>
  <c r="B82" i="13"/>
  <c r="AC82" i="13" s="1"/>
  <c r="A82" i="13"/>
  <c r="AB82" i="13" s="1"/>
  <c r="B203" i="13"/>
  <c r="AC203" i="13" s="1"/>
  <c r="A203" i="13"/>
  <c r="AB203" i="13" s="1"/>
  <c r="B127" i="13"/>
  <c r="AC127" i="13" s="1"/>
  <c r="A127" i="13"/>
  <c r="AB127" i="13" s="1"/>
  <c r="B172" i="13"/>
  <c r="AC172" i="13" s="1"/>
  <c r="A172" i="13"/>
  <c r="AB172" i="13" s="1"/>
  <c r="B138" i="13"/>
  <c r="AC138" i="13" s="1"/>
  <c r="A138" i="13"/>
  <c r="AB138" i="13" s="1"/>
  <c r="B137" i="13"/>
  <c r="AC137" i="13" s="1"/>
  <c r="A137" i="13"/>
  <c r="AB137" i="13" s="1"/>
  <c r="B257" i="13"/>
  <c r="AC257" i="13" s="1"/>
  <c r="A257" i="13"/>
  <c r="AB257" i="13" s="1"/>
  <c r="B132" i="13"/>
  <c r="AC132" i="13" s="1"/>
  <c r="A132" i="13"/>
  <c r="AB132" i="13" s="1"/>
  <c r="B206" i="13"/>
  <c r="AC206" i="13" s="1"/>
  <c r="A206" i="13"/>
  <c r="AB206" i="13" s="1"/>
  <c r="B160" i="13"/>
  <c r="AC160" i="13" s="1"/>
  <c r="A160" i="13"/>
  <c r="AB160" i="13" s="1"/>
  <c r="B92" i="13"/>
  <c r="AC92" i="13" s="1"/>
  <c r="A92" i="13"/>
  <c r="AB92" i="13" s="1"/>
  <c r="B123" i="13"/>
  <c r="AC123" i="13" s="1"/>
  <c r="A123" i="13"/>
  <c r="AB123" i="13" s="1"/>
  <c r="B159" i="13"/>
  <c r="A159" i="13"/>
  <c r="AB159" i="13" s="1"/>
  <c r="B122" i="13"/>
  <c r="AC122" i="13" s="1"/>
  <c r="A122" i="13"/>
  <c r="AB122" i="13" s="1"/>
  <c r="B81" i="13"/>
  <c r="AC81" i="13" s="1"/>
  <c r="A81" i="13"/>
  <c r="AB81" i="13" s="1"/>
  <c r="B126" i="13"/>
  <c r="AC126" i="13" s="1"/>
  <c r="A126" i="13"/>
  <c r="AB126" i="13" s="1"/>
  <c r="B170" i="13"/>
  <c r="AC170" i="13" s="1"/>
  <c r="A170" i="13"/>
  <c r="AB170" i="13" s="1"/>
  <c r="B157" i="13"/>
  <c r="A157" i="13"/>
  <c r="AB157" i="13" s="1"/>
  <c r="B156" i="13"/>
  <c r="AC156" i="13" s="1"/>
  <c r="A156" i="13"/>
  <c r="AB156" i="13" s="1"/>
  <c r="B131" i="13"/>
  <c r="AC131" i="13" s="1"/>
  <c r="A131" i="13"/>
  <c r="AB131" i="13" s="1"/>
  <c r="B80" i="13"/>
  <c r="AC80" i="13" s="1"/>
  <c r="A80" i="13"/>
  <c r="AB80" i="13" s="1"/>
  <c r="B155" i="13"/>
  <c r="AC155" i="13" s="1"/>
  <c r="A155" i="13"/>
  <c r="AB155" i="13" s="1"/>
  <c r="B79" i="13"/>
  <c r="AC79" i="13" s="1"/>
  <c r="A79" i="13"/>
  <c r="AB79" i="13" s="1"/>
  <c r="B125" i="13"/>
  <c r="AC125" i="13" s="1"/>
  <c r="A125" i="13"/>
  <c r="AB125" i="13" s="1"/>
  <c r="B78" i="13"/>
  <c r="AC78" i="13" s="1"/>
  <c r="A78" i="13"/>
  <c r="AB78" i="13" s="1"/>
  <c r="B116" i="13"/>
  <c r="AC116" i="13" s="1"/>
  <c r="A116" i="13"/>
  <c r="AB116" i="13" s="1"/>
  <c r="B115" i="13"/>
  <c r="AC115" i="13" s="1"/>
  <c r="A115" i="13"/>
  <c r="AB115" i="13" s="1"/>
  <c r="B158" i="13"/>
  <c r="AC158" i="13" s="1"/>
  <c r="A158" i="13"/>
  <c r="AB158" i="13" s="1"/>
  <c r="B121" i="13"/>
  <c r="AC121" i="13" s="1"/>
  <c r="A121" i="13"/>
  <c r="AB121" i="13" s="1"/>
  <c r="B77" i="13"/>
  <c r="AC77" i="13" s="1"/>
  <c r="A77" i="13"/>
  <c r="AB77" i="13" s="1"/>
  <c r="B87" i="13"/>
  <c r="AC87" i="13" s="1"/>
  <c r="A87" i="13"/>
  <c r="AB87" i="13" s="1"/>
  <c r="B76" i="13"/>
  <c r="AC76" i="13" s="1"/>
  <c r="A76" i="13"/>
  <c r="AB76" i="13" s="1"/>
  <c r="B153" i="13"/>
  <c r="AC153" i="13" s="1"/>
  <c r="A153" i="13"/>
  <c r="AB153" i="13" s="1"/>
  <c r="B102" i="13"/>
  <c r="AC102" i="13" s="1"/>
  <c r="A102" i="13"/>
  <c r="AB102" i="13" s="1"/>
  <c r="B171" i="13"/>
  <c r="AC171" i="13" s="1"/>
  <c r="A171" i="13"/>
  <c r="AB171" i="13" s="1"/>
  <c r="B85" i="13"/>
  <c r="AC85" i="13" s="1"/>
  <c r="A85" i="13"/>
  <c r="AB85" i="13" s="1"/>
  <c r="B130" i="13"/>
  <c r="AC130" i="13" s="1"/>
  <c r="A130" i="13"/>
  <c r="AB130" i="13" s="1"/>
  <c r="B152" i="13"/>
  <c r="AC152" i="13" s="1"/>
  <c r="A152" i="13"/>
  <c r="AB152" i="13" s="1"/>
  <c r="B150" i="13"/>
  <c r="AC150" i="13" s="1"/>
  <c r="A150" i="13"/>
  <c r="AB150" i="13" s="1"/>
  <c r="B107" i="13"/>
  <c r="AC107" i="13" s="1"/>
  <c r="A107" i="13"/>
  <c r="AB107" i="13" s="1"/>
  <c r="B112" i="13"/>
  <c r="A112" i="13"/>
  <c r="AB112" i="13" s="1"/>
  <c r="B91" i="13"/>
  <c r="AC91" i="13" s="1"/>
  <c r="A91" i="13"/>
  <c r="AB91" i="13" s="1"/>
  <c r="B168" i="13"/>
  <c r="A168" i="13"/>
  <c r="AB168" i="13" s="1"/>
  <c r="B118" i="13"/>
  <c r="AC118" i="13" s="1"/>
  <c r="A118" i="13"/>
  <c r="AB118" i="13" s="1"/>
  <c r="B105" i="13"/>
  <c r="A105" i="13"/>
  <c r="AB105" i="13" s="1"/>
  <c r="B89" i="13"/>
  <c r="AC89" i="13" s="1"/>
  <c r="A89" i="13"/>
  <c r="AB89" i="13" s="1"/>
  <c r="B86" i="13"/>
  <c r="AC86" i="13" s="1"/>
  <c r="A86" i="13"/>
  <c r="AB86" i="13" s="1"/>
  <c r="B119" i="13"/>
  <c r="AC119" i="13" s="1"/>
  <c r="A119" i="13"/>
  <c r="AB119" i="13" s="1"/>
  <c r="B151" i="13"/>
  <c r="AC151" i="13" s="1"/>
  <c r="A151" i="13"/>
  <c r="AB151" i="13" s="1"/>
  <c r="B73" i="13"/>
  <c r="AC73" i="13" s="1"/>
  <c r="A73" i="13"/>
  <c r="AB73" i="13" s="1"/>
  <c r="B100" i="13"/>
  <c r="AC100" i="13" s="1"/>
  <c r="A100" i="13"/>
  <c r="AB100" i="13" s="1"/>
  <c r="B148" i="13"/>
  <c r="AC148" i="13" s="1"/>
  <c r="A148" i="13"/>
  <c r="AB148" i="13" s="1"/>
  <c r="B71" i="13"/>
  <c r="AC71" i="13" s="1"/>
  <c r="A71" i="13"/>
  <c r="AB71" i="13" s="1"/>
  <c r="B147" i="13"/>
  <c r="AC147" i="13" s="1"/>
  <c r="A147" i="13"/>
  <c r="AB147" i="13" s="1"/>
  <c r="B70" i="13"/>
  <c r="AC70" i="13" s="1"/>
  <c r="A70" i="13"/>
  <c r="AB70" i="13" s="1"/>
  <c r="B117" i="13"/>
  <c r="AC117" i="13" s="1"/>
  <c r="A117" i="13"/>
  <c r="AB117" i="13" s="1"/>
  <c r="B104" i="13"/>
  <c r="AC104" i="13" s="1"/>
  <c r="A104" i="13"/>
  <c r="AB104" i="13" s="1"/>
  <c r="B63" i="13"/>
  <c r="AC63" i="13" s="1"/>
  <c r="A63" i="13"/>
  <c r="AB63" i="13" s="1"/>
  <c r="B95" i="13"/>
  <c r="AC95" i="13" s="1"/>
  <c r="A95" i="13"/>
  <c r="AB95" i="13" s="1"/>
  <c r="B88" i="13"/>
  <c r="AC88" i="13" s="1"/>
  <c r="A88" i="13"/>
  <c r="AB88" i="13" s="1"/>
  <c r="B109" i="13"/>
  <c r="A109" i="13"/>
  <c r="AB109" i="13" s="1"/>
  <c r="B120" i="13"/>
  <c r="AC120" i="13" s="1"/>
  <c r="A120" i="13"/>
  <c r="AB120" i="13" s="1"/>
  <c r="B72" i="13"/>
  <c r="AC72" i="13" s="1"/>
  <c r="A72" i="13"/>
  <c r="AB72" i="13" s="1"/>
  <c r="B114" i="13"/>
  <c r="AC114" i="13" s="1"/>
  <c r="A114" i="13"/>
  <c r="AB114" i="13" s="1"/>
  <c r="B75" i="13"/>
  <c r="AC75" i="13" s="1"/>
  <c r="A75" i="13"/>
  <c r="AB75" i="13" s="1"/>
  <c r="B111" i="13"/>
  <c r="A111" i="13"/>
  <c r="AB111" i="13" s="1"/>
  <c r="B94" i="13"/>
  <c r="AC94" i="13" s="1"/>
  <c r="A94" i="13"/>
  <c r="AB94" i="13" s="1"/>
  <c r="B90" i="13"/>
  <c r="AC90" i="13" s="1"/>
  <c r="A90" i="13"/>
  <c r="AB90" i="13" s="1"/>
  <c r="B62" i="13"/>
  <c r="AC62" i="13" s="1"/>
  <c r="A62" i="13"/>
  <c r="AB62" i="13" s="1"/>
  <c r="B169" i="13"/>
  <c r="AC169" i="13" s="1"/>
  <c r="A169" i="13"/>
  <c r="AB169" i="13" s="1"/>
  <c r="B144" i="13"/>
  <c r="AC144" i="13" s="1"/>
  <c r="A144" i="13"/>
  <c r="AB144" i="13" s="1"/>
  <c r="B167" i="13"/>
  <c r="AC167" i="13" s="1"/>
  <c r="A167" i="13"/>
  <c r="AB167" i="13" s="1"/>
  <c r="B59" i="13"/>
  <c r="AC59" i="13" s="1"/>
  <c r="A59" i="13"/>
  <c r="AB59" i="13" s="1"/>
  <c r="B61" i="13"/>
  <c r="AC61" i="13" s="1"/>
  <c r="A61" i="13"/>
  <c r="AB61" i="13" s="1"/>
  <c r="B68" i="13"/>
  <c r="AC68" i="13" s="1"/>
  <c r="A68" i="13"/>
  <c r="AB68" i="13" s="1"/>
  <c r="B108" i="13"/>
  <c r="A108" i="13"/>
  <c r="AB108" i="13" s="1"/>
  <c r="B106" i="13"/>
  <c r="AC106" i="13" s="1"/>
  <c r="A106" i="13"/>
  <c r="AB106" i="13" s="1"/>
  <c r="B97" i="13"/>
  <c r="AC97" i="13" s="1"/>
  <c r="A97" i="13"/>
  <c r="AB97" i="13" s="1"/>
  <c r="B64" i="13"/>
  <c r="AC64" i="13" s="1"/>
  <c r="A64" i="13"/>
  <c r="AB64" i="13" s="1"/>
  <c r="B48" i="13"/>
  <c r="AC48" i="13" s="1"/>
  <c r="A48" i="13"/>
  <c r="AB48" i="13" s="1"/>
  <c r="B47" i="13"/>
  <c r="AC47" i="13" s="1"/>
  <c r="A47" i="13"/>
  <c r="AB47" i="13" s="1"/>
  <c r="B93" i="13"/>
  <c r="AC93" i="13" s="1"/>
  <c r="A93" i="13"/>
  <c r="AB93" i="13" s="1"/>
  <c r="B67" i="13"/>
  <c r="AC67" i="13" s="1"/>
  <c r="A67" i="13"/>
  <c r="AB67" i="13" s="1"/>
  <c r="B46" i="13"/>
  <c r="AC46" i="13" s="1"/>
  <c r="A46" i="13"/>
  <c r="AB46" i="13" s="1"/>
  <c r="B146" i="13"/>
  <c r="AC146" i="13" s="1"/>
  <c r="A146" i="13"/>
  <c r="AB146" i="13" s="1"/>
  <c r="B45" i="13"/>
  <c r="AC45" i="13" s="1"/>
  <c r="A45" i="13"/>
  <c r="AB45" i="13" s="1"/>
  <c r="B51" i="13"/>
  <c r="AC51" i="13" s="1"/>
  <c r="A51" i="13"/>
  <c r="AB51" i="13" s="1"/>
  <c r="B101" i="13"/>
  <c r="A101" i="13"/>
  <c r="AB101" i="13" s="1"/>
  <c r="B50" i="13"/>
  <c r="AC50" i="13" s="1"/>
  <c r="A50" i="13"/>
  <c r="AB50" i="13" s="1"/>
  <c r="B60" i="13"/>
  <c r="AC60" i="13" s="1"/>
  <c r="A60" i="13"/>
  <c r="AB60" i="13" s="1"/>
  <c r="B58" i="13"/>
  <c r="AC58" i="13" s="1"/>
  <c r="A58" i="13"/>
  <c r="AB58" i="13" s="1"/>
  <c r="B44" i="13"/>
  <c r="AC44" i="13" s="1"/>
  <c r="A44" i="13"/>
  <c r="AB44" i="13" s="1"/>
  <c r="B66" i="13"/>
  <c r="AC66" i="13" s="1"/>
  <c r="A66" i="13"/>
  <c r="AB66" i="13" s="1"/>
  <c r="B40" i="13"/>
  <c r="AC40" i="13" s="1"/>
  <c r="A40" i="13"/>
  <c r="AB40" i="13" s="1"/>
  <c r="B69" i="13"/>
  <c r="AC69" i="13" s="1"/>
  <c r="A69" i="13"/>
  <c r="AB69" i="13" s="1"/>
  <c r="B32" i="13"/>
  <c r="AC32" i="13" s="1"/>
  <c r="A32" i="13"/>
  <c r="AB32" i="13" s="1"/>
  <c r="B27" i="13"/>
  <c r="AC27" i="13" s="1"/>
  <c r="A27" i="13"/>
  <c r="AB27" i="13" s="1"/>
  <c r="B26" i="13"/>
  <c r="AC26" i="13" s="1"/>
  <c r="A26" i="13"/>
  <c r="AB26" i="13" s="1"/>
  <c r="B98" i="13"/>
  <c r="AC98" i="13" s="1"/>
  <c r="A98" i="13"/>
  <c r="AB98" i="13" s="1"/>
  <c r="B43" i="13"/>
  <c r="AC43" i="13" s="1"/>
  <c r="A43" i="13"/>
  <c r="AB43" i="13" s="1"/>
  <c r="B149" i="13"/>
  <c r="AC149" i="13" s="1"/>
  <c r="A149" i="13"/>
  <c r="AB149" i="13" s="1"/>
  <c r="B74" i="13"/>
  <c r="AC74" i="13" s="1"/>
  <c r="A74" i="13"/>
  <c r="AB74" i="13" s="1"/>
  <c r="B25" i="13"/>
  <c r="AC25" i="13" s="1"/>
  <c r="A25" i="13"/>
  <c r="AB25" i="13" s="1"/>
  <c r="B31" i="13"/>
  <c r="AC31" i="13" s="1"/>
  <c r="A31" i="13"/>
  <c r="AB31" i="13" s="1"/>
  <c r="B24" i="13"/>
  <c r="AC24" i="13" s="1"/>
  <c r="A24" i="13"/>
  <c r="AB24" i="13" s="1"/>
  <c r="B99" i="13"/>
  <c r="AC99" i="13" s="1"/>
  <c r="A99" i="13"/>
  <c r="AB99" i="13" s="1"/>
  <c r="B49" i="13"/>
  <c r="AC49" i="13" s="1"/>
  <c r="A49" i="13"/>
  <c r="AB49" i="13" s="1"/>
  <c r="B65" i="13"/>
  <c r="AC65" i="13" s="1"/>
  <c r="A65" i="13"/>
  <c r="AB65" i="13" s="1"/>
  <c r="B23" i="13"/>
  <c r="AC23" i="13" s="1"/>
  <c r="A23" i="13"/>
  <c r="AB23" i="13" s="1"/>
  <c r="B22" i="13"/>
  <c r="AC22" i="13" s="1"/>
  <c r="A22" i="13"/>
  <c r="AB22" i="13" s="1"/>
  <c r="B21" i="13"/>
  <c r="AC21" i="13" s="1"/>
  <c r="A21" i="13"/>
  <c r="AB21" i="13" s="1"/>
  <c r="B20" i="13"/>
  <c r="AC20" i="13" s="1"/>
  <c r="A20" i="13"/>
  <c r="AB20" i="13" s="1"/>
  <c r="B42" i="13"/>
  <c r="AC42" i="13" s="1"/>
  <c r="A42" i="13"/>
  <c r="AB42" i="13" s="1"/>
  <c r="B41" i="13"/>
  <c r="AC41" i="13" s="1"/>
  <c r="A41" i="13"/>
  <c r="AB41" i="13" s="1"/>
  <c r="B9" i="13"/>
  <c r="A9" i="13"/>
  <c r="AB9" i="13" s="1"/>
  <c r="B8" i="13"/>
  <c r="AC8" i="13" s="1"/>
  <c r="A8" i="13"/>
  <c r="AB8" i="13" s="1"/>
  <c r="B37" i="13"/>
  <c r="AC37" i="13" s="1"/>
  <c r="A37" i="13"/>
  <c r="AB37" i="13" s="1"/>
  <c r="B7" i="13"/>
  <c r="AC7" i="13" s="1"/>
  <c r="A7" i="13"/>
  <c r="AB7" i="13" s="1"/>
  <c r="B36" i="13"/>
  <c r="AC36" i="13" s="1"/>
  <c r="A36" i="13"/>
  <c r="AB36" i="13" s="1"/>
  <c r="B6" i="13"/>
  <c r="A6" i="13"/>
  <c r="AB6" i="13" s="1"/>
  <c r="B5" i="13"/>
  <c r="A5" i="13"/>
  <c r="AB5" i="13" s="1"/>
  <c r="B4" i="13"/>
  <c r="A4" i="13"/>
  <c r="AB4" i="13" s="1"/>
  <c r="B96" i="13"/>
  <c r="AC96" i="13" s="1"/>
  <c r="A96" i="13"/>
  <c r="AB96" i="13" s="1"/>
  <c r="B29" i="13"/>
  <c r="AC29" i="13" s="1"/>
  <c r="B3" i="13"/>
  <c r="A3" i="13"/>
  <c r="AB3" i="13" s="1"/>
  <c r="B19" i="13"/>
  <c r="AC19" i="13" s="1"/>
  <c r="A19" i="13"/>
  <c r="AB19" i="13" s="1"/>
  <c r="B35" i="13"/>
  <c r="AC35" i="13" s="1"/>
  <c r="A35" i="13"/>
  <c r="AB35" i="13" s="1"/>
  <c r="B52" i="13"/>
  <c r="AB52" i="13"/>
  <c r="B57" i="13"/>
  <c r="AC57" i="13" s="1"/>
  <c r="A57" i="13"/>
  <c r="AB57" i="13" s="1"/>
  <c r="B55" i="13"/>
  <c r="AC55" i="13" s="1"/>
  <c r="A55" i="13"/>
  <c r="AB55" i="13" s="1"/>
  <c r="B28" i="13"/>
  <c r="AC28" i="13" s="1"/>
  <c r="A28" i="13"/>
  <c r="AB28" i="13" s="1"/>
  <c r="B18" i="13"/>
  <c r="AC18" i="13" s="1"/>
  <c r="A18" i="13"/>
  <c r="AB18" i="13" s="1"/>
  <c r="B13" i="13"/>
  <c r="AC13" i="13" s="1"/>
  <c r="A13" i="13"/>
  <c r="AB13" i="13" s="1"/>
  <c r="B12" i="13"/>
  <c r="AC12" i="13" s="1"/>
  <c r="A12" i="13"/>
  <c r="AB12" i="13" s="1"/>
  <c r="B34" i="13"/>
  <c r="AC34" i="13" s="1"/>
  <c r="A34" i="13"/>
  <c r="AB34" i="13" s="1"/>
  <c r="B38" i="13"/>
  <c r="AC38" i="13" s="1"/>
  <c r="A38" i="13"/>
  <c r="AB38" i="13" s="1"/>
  <c r="B33" i="13"/>
  <c r="AC33" i="13" s="1"/>
  <c r="A33" i="13"/>
  <c r="AB33" i="13" s="1"/>
  <c r="B30" i="13"/>
  <c r="AC30" i="13" s="1"/>
  <c r="A30" i="13"/>
  <c r="AB30" i="13" s="1"/>
  <c r="B54" i="13"/>
  <c r="AC54" i="13" s="1"/>
  <c r="A54" i="13"/>
  <c r="AB54" i="13" s="1"/>
  <c r="B17" i="13"/>
  <c r="AC17" i="13" s="1"/>
  <c r="A17" i="13"/>
  <c r="AB17" i="13" s="1"/>
  <c r="B11" i="13"/>
  <c r="AC11" i="13" s="1"/>
  <c r="A11" i="13"/>
  <c r="AB11" i="13" s="1"/>
  <c r="B2" i="13"/>
  <c r="A2" i="13"/>
  <c r="AB2" i="13" s="1"/>
  <c r="B16" i="13"/>
  <c r="AC16" i="13" s="1"/>
  <c r="A16" i="13"/>
  <c r="AB16" i="13" s="1"/>
  <c r="B15" i="13"/>
  <c r="AC15" i="13" s="1"/>
  <c r="A15" i="13"/>
  <c r="AB15" i="13" s="1"/>
  <c r="B39" i="13"/>
  <c r="AC39" i="13" s="1"/>
  <c r="A39" i="13"/>
  <c r="AB39" i="13" s="1"/>
  <c r="B10" i="13"/>
  <c r="AC10" i="13" s="1"/>
  <c r="A10" i="13"/>
  <c r="AB10" i="13" s="1"/>
  <c r="B14" i="13"/>
  <c r="AC14" i="13" s="1"/>
  <c r="A14" i="13"/>
  <c r="AB14" i="13" s="1"/>
  <c r="B56" i="13"/>
  <c r="AC56" i="13" s="1"/>
  <c r="B53" i="13"/>
  <c r="AC53" i="13" s="1"/>
  <c r="AD56" i="13" l="1"/>
  <c r="AE56" i="13"/>
  <c r="AD117" i="13"/>
  <c r="AE117" i="13"/>
  <c r="AD203" i="13"/>
  <c r="AE203" i="13"/>
  <c r="AE356" i="13"/>
  <c r="AD356" i="13"/>
  <c r="AD272" i="13"/>
  <c r="AE272" i="13"/>
  <c r="AC2" i="13"/>
  <c r="A133" i="12"/>
  <c r="AB133" i="12" s="1"/>
  <c r="A94" i="12"/>
  <c r="AB94" i="12" s="1"/>
  <c r="A25" i="12"/>
  <c r="AB25" i="12" s="1"/>
  <c r="B275" i="12"/>
  <c r="A275" i="12"/>
  <c r="AB275" i="12" s="1"/>
  <c r="B278" i="12"/>
  <c r="A278" i="12"/>
  <c r="AB278" i="12" s="1"/>
  <c r="B242" i="12"/>
  <c r="AC242" i="12" s="1"/>
  <c r="A242" i="12"/>
  <c r="AB242" i="12" s="1"/>
  <c r="B289" i="12"/>
  <c r="AC289" i="12" s="1"/>
  <c r="A289" i="12"/>
  <c r="AB289" i="12" s="1"/>
  <c r="B277" i="12"/>
  <c r="AC277" i="12" s="1"/>
  <c r="A277" i="12"/>
  <c r="AB277" i="12" s="1"/>
  <c r="B274" i="12"/>
  <c r="A274" i="12"/>
  <c r="AB274" i="12" s="1"/>
  <c r="B291" i="12"/>
  <c r="A291" i="12"/>
  <c r="AB291" i="12" s="1"/>
  <c r="B239" i="12"/>
  <c r="AC239" i="12" s="1"/>
  <c r="A239" i="12"/>
  <c r="AB239" i="12" s="1"/>
  <c r="B273" i="12"/>
  <c r="AC273" i="12" s="1"/>
  <c r="A273" i="12"/>
  <c r="AB273" i="12" s="1"/>
  <c r="B286" i="12"/>
  <c r="A286" i="12"/>
  <c r="AB286" i="12" s="1"/>
  <c r="B346" i="12"/>
  <c r="AC346" i="12" s="1"/>
  <c r="A346" i="12"/>
  <c r="AB346" i="12" s="1"/>
  <c r="B352" i="12"/>
  <c r="AC352" i="12" s="1"/>
  <c r="A352" i="12"/>
  <c r="AB352" i="12" s="1"/>
  <c r="B272" i="12"/>
  <c r="AC272" i="12" s="1"/>
  <c r="A272" i="12"/>
  <c r="AB272" i="12" s="1"/>
  <c r="B307" i="12"/>
  <c r="AC307" i="12" s="1"/>
  <c r="A307" i="12"/>
  <c r="AB307" i="12" s="1"/>
  <c r="B241" i="12"/>
  <c r="AC241" i="12" s="1"/>
  <c r="A241" i="12"/>
  <c r="AB241" i="12" s="1"/>
  <c r="B276" i="12"/>
  <c r="A276" i="12"/>
  <c r="AB276" i="12" s="1"/>
  <c r="B217" i="12"/>
  <c r="AC217" i="12" s="1"/>
  <c r="A217" i="12"/>
  <c r="AB217" i="12" s="1"/>
  <c r="B268" i="12"/>
  <c r="A268" i="12"/>
  <c r="AB268" i="12" s="1"/>
  <c r="B341" i="12"/>
  <c r="AC341" i="12" s="1"/>
  <c r="A341" i="12"/>
  <c r="AB341" i="12" s="1"/>
  <c r="B257" i="12"/>
  <c r="AC257" i="12" s="1"/>
  <c r="A257" i="12"/>
  <c r="AB257" i="12" s="1"/>
  <c r="B238" i="12"/>
  <c r="AC238" i="12" s="1"/>
  <c r="A238" i="12"/>
  <c r="AB238" i="12" s="1"/>
  <c r="B249" i="12"/>
  <c r="AC249" i="12" s="1"/>
  <c r="A249" i="12"/>
  <c r="AB249" i="12" s="1"/>
  <c r="B269" i="12"/>
  <c r="AC269" i="12" s="1"/>
  <c r="A269" i="12"/>
  <c r="AB269" i="12" s="1"/>
  <c r="B228" i="12"/>
  <c r="AC228" i="12" s="1"/>
  <c r="A228" i="12"/>
  <c r="AB228" i="12" s="1"/>
  <c r="B256" i="12"/>
  <c r="AC256" i="12" s="1"/>
  <c r="A256" i="12"/>
  <c r="AB256" i="12" s="1"/>
  <c r="B237" i="12"/>
  <c r="AC237" i="12" s="1"/>
  <c r="A237" i="12"/>
  <c r="AB237" i="12" s="1"/>
  <c r="B261" i="12"/>
  <c r="AC261" i="12" s="1"/>
  <c r="A261" i="12"/>
  <c r="AB261" i="12" s="1"/>
  <c r="B270" i="12"/>
  <c r="AC270" i="12" s="1"/>
  <c r="A270" i="12"/>
  <c r="AB270" i="12" s="1"/>
  <c r="B285" i="12"/>
  <c r="AC285" i="12" s="1"/>
  <c r="A285" i="12"/>
  <c r="AB285" i="12" s="1"/>
  <c r="B299" i="12"/>
  <c r="AC299" i="12" s="1"/>
  <c r="A299" i="12"/>
  <c r="AB299" i="12" s="1"/>
  <c r="B224" i="12"/>
  <c r="AC224" i="12" s="1"/>
  <c r="A224" i="12"/>
  <c r="AB224" i="12" s="1"/>
  <c r="B302" i="12"/>
  <c r="AC302" i="12" s="1"/>
  <c r="A302" i="12"/>
  <c r="AB302" i="12" s="1"/>
  <c r="B254" i="12"/>
  <c r="A254" i="12"/>
  <c r="AB254" i="12" s="1"/>
  <c r="B226" i="12"/>
  <c r="AC226" i="12" s="1"/>
  <c r="A226" i="12"/>
  <c r="AB226" i="12" s="1"/>
  <c r="B284" i="12"/>
  <c r="A284" i="12"/>
  <c r="AB284" i="12" s="1"/>
  <c r="B251" i="12"/>
  <c r="AC251" i="12" s="1"/>
  <c r="A251" i="12"/>
  <c r="AB251" i="12" s="1"/>
  <c r="B271" i="12"/>
  <c r="AC271" i="12" s="1"/>
  <c r="A271" i="12"/>
  <c r="AB271" i="12" s="1"/>
  <c r="B266" i="12"/>
  <c r="A266" i="12"/>
  <c r="AB266" i="12" s="1"/>
  <c r="B223" i="12"/>
  <c r="AC223" i="12" s="1"/>
  <c r="A223" i="12"/>
  <c r="AB223" i="12" s="1"/>
  <c r="B264" i="12"/>
  <c r="AC264" i="12" s="1"/>
  <c r="A264" i="12"/>
  <c r="AB264" i="12" s="1"/>
  <c r="B253" i="12"/>
  <c r="AC253" i="12" s="1"/>
  <c r="A253" i="12"/>
  <c r="AB253" i="12" s="1"/>
  <c r="B260" i="12"/>
  <c r="AC260" i="12" s="1"/>
  <c r="A260" i="12"/>
  <c r="AB260" i="12" s="1"/>
  <c r="B222" i="12"/>
  <c r="AC222" i="12" s="1"/>
  <c r="A222" i="12"/>
  <c r="AB222" i="12" s="1"/>
  <c r="B215" i="12"/>
  <c r="AC215" i="12" s="1"/>
  <c r="A215" i="12"/>
  <c r="AB215" i="12" s="1"/>
  <c r="B232" i="12"/>
  <c r="AC232" i="12" s="1"/>
  <c r="A232" i="12"/>
  <c r="AB232" i="12" s="1"/>
  <c r="B263" i="12"/>
  <c r="A263" i="12"/>
  <c r="AB263" i="12" s="1"/>
  <c r="B340" i="12"/>
  <c r="AC340" i="12" s="1"/>
  <c r="A340" i="12"/>
  <c r="AB340" i="12" s="1"/>
  <c r="B248" i="12"/>
  <c r="AC248" i="12" s="1"/>
  <c r="A248" i="12"/>
  <c r="AB248" i="12" s="1"/>
  <c r="B213" i="12"/>
  <c r="AC213" i="12" s="1"/>
  <c r="A213" i="12"/>
  <c r="AB213" i="12" s="1"/>
  <c r="B209" i="12"/>
  <c r="AC209" i="12" s="1"/>
  <c r="A209" i="12"/>
  <c r="AB209" i="12" s="1"/>
  <c r="AE2" i="13" l="1"/>
  <c r="AD2" i="13"/>
  <c r="A183" i="17"/>
  <c r="AB183" i="17" s="1"/>
  <c r="A314" i="17"/>
  <c r="AB314" i="17" s="1"/>
  <c r="B323" i="17"/>
  <c r="AC323" i="17" s="1"/>
  <c r="A323" i="17"/>
  <c r="AB323" i="17" s="1"/>
  <c r="B327" i="17"/>
  <c r="AC327" i="17" s="1"/>
  <c r="A327" i="17"/>
  <c r="AB327" i="17" s="1"/>
  <c r="B322" i="17"/>
  <c r="A322" i="17"/>
  <c r="AB322" i="17" s="1"/>
  <c r="B361" i="17"/>
  <c r="AC361" i="17" s="1"/>
  <c r="A361" i="17"/>
  <c r="AB361" i="17" s="1"/>
  <c r="B273" i="17"/>
  <c r="AC273" i="17" s="1"/>
  <c r="A273" i="17"/>
  <c r="AB273" i="17" s="1"/>
  <c r="B358" i="17"/>
  <c r="A358" i="17"/>
  <c r="AB358" i="17" s="1"/>
  <c r="B264" i="17"/>
  <c r="AC264" i="17" s="1"/>
  <c r="A264" i="17"/>
  <c r="AB264" i="17" s="1"/>
  <c r="B309" i="17"/>
  <c r="AC309" i="17" s="1"/>
  <c r="A309" i="17"/>
  <c r="AB309" i="17" s="1"/>
  <c r="B299" i="17"/>
  <c r="AC299" i="17" s="1"/>
  <c r="A299" i="17"/>
  <c r="AB299" i="17" s="1"/>
  <c r="B321" i="17"/>
  <c r="AC321" i="17" s="1"/>
  <c r="A321" i="17"/>
  <c r="AB321" i="17" s="1"/>
  <c r="B320" i="17"/>
  <c r="A320" i="17"/>
  <c r="AB320" i="17" s="1"/>
  <c r="B266" i="17"/>
  <c r="AC266" i="17" s="1"/>
  <c r="A266" i="17"/>
  <c r="AB266" i="17" s="1"/>
  <c r="B319" i="17"/>
  <c r="A319" i="17"/>
  <c r="AB319" i="17" s="1"/>
  <c r="B285" i="17"/>
  <c r="AC285" i="17" s="1"/>
  <c r="A285" i="17"/>
  <c r="AB285" i="17" s="1"/>
  <c r="B302" i="17"/>
  <c r="AC302" i="17" s="1"/>
  <c r="A302" i="17"/>
  <c r="AB302" i="17" s="1"/>
  <c r="B270" i="17"/>
  <c r="AC270" i="17" s="1"/>
  <c r="A270" i="17"/>
  <c r="AB270" i="17" s="1"/>
  <c r="B301" i="17"/>
  <c r="AC301" i="17" s="1"/>
  <c r="A301" i="17"/>
  <c r="AB301" i="17" s="1"/>
  <c r="B269" i="17"/>
  <c r="AC269" i="17" s="1"/>
  <c r="A269" i="17"/>
  <c r="AB269" i="17" s="1"/>
  <c r="B407" i="17"/>
  <c r="AC407" i="17" s="1"/>
  <c r="A407" i="17"/>
  <c r="AB407" i="17" s="1"/>
  <c r="B284" i="17"/>
  <c r="AC284" i="17" s="1"/>
  <c r="A284" i="17"/>
  <c r="AB284" i="17" s="1"/>
  <c r="B360" i="17"/>
  <c r="AC360" i="17" s="1"/>
  <c r="A360" i="17"/>
  <c r="AB360" i="17" s="1"/>
  <c r="B267" i="17"/>
  <c r="AC267" i="17" s="1"/>
  <c r="A267" i="17"/>
  <c r="AB267" i="17" s="1"/>
  <c r="B298" i="17"/>
  <c r="AC298" i="17" s="1"/>
  <c r="A298" i="17"/>
  <c r="AB298" i="17" s="1"/>
  <c r="B263" i="17"/>
  <c r="AC263" i="17" s="1"/>
  <c r="A263" i="17"/>
  <c r="AB263" i="17" s="1"/>
  <c r="B357" i="17"/>
  <c r="AC357" i="17" s="1"/>
  <c r="A357" i="17"/>
  <c r="AB357" i="17" s="1"/>
  <c r="B265" i="17"/>
  <c r="AC265" i="17" s="1"/>
  <c r="A265" i="17"/>
  <c r="AB265" i="17" s="1"/>
  <c r="B365" i="17"/>
  <c r="A365" i="17"/>
  <c r="AB365" i="17" s="1"/>
  <c r="B268" i="17"/>
  <c r="AC268" i="17" s="1"/>
  <c r="A268" i="17"/>
  <c r="AB268" i="17" s="1"/>
  <c r="B359" i="17"/>
  <c r="A359" i="17"/>
  <c r="AB359" i="17" s="1"/>
  <c r="B305" i="17"/>
  <c r="AC305" i="17" s="1"/>
  <c r="A305" i="17"/>
  <c r="AB305" i="17" s="1"/>
  <c r="B304" i="17"/>
  <c r="AC304" i="17" s="1"/>
  <c r="A304" i="17"/>
  <c r="AB304" i="17" s="1"/>
  <c r="B253" i="17"/>
  <c r="AC253" i="17" s="1"/>
  <c r="A253" i="17"/>
  <c r="AB253" i="17" s="1"/>
  <c r="B252" i="17"/>
  <c r="AC252" i="17" s="1"/>
  <c r="A252" i="17"/>
  <c r="AB252" i="17" s="1"/>
  <c r="B261" i="17"/>
  <c r="AC261" i="17" s="1"/>
  <c r="A261" i="17"/>
  <c r="AB261" i="17" s="1"/>
  <c r="B303" i="17"/>
  <c r="AC303" i="17" s="1"/>
  <c r="A303" i="17"/>
  <c r="AB303" i="17" s="1"/>
  <c r="B290" i="17"/>
  <c r="AC290" i="17" s="1"/>
  <c r="A290" i="17"/>
  <c r="AB290" i="17" s="1"/>
  <c r="B326" i="17"/>
  <c r="AC326" i="17" s="1"/>
  <c r="A326" i="17"/>
  <c r="AB326" i="17" s="1"/>
  <c r="B251" i="17"/>
  <c r="AC251" i="17" s="1"/>
  <c r="A251" i="17"/>
  <c r="AB251" i="17" s="1"/>
  <c r="B250" i="17"/>
  <c r="AC250" i="17" s="1"/>
  <c r="A250" i="17"/>
  <c r="AB250" i="17" s="1"/>
  <c r="B317" i="17"/>
  <c r="AC317" i="17" s="1"/>
  <c r="A317" i="17"/>
  <c r="AB317" i="17" s="1"/>
  <c r="B271" i="17"/>
  <c r="AC271" i="17" s="1"/>
  <c r="A271" i="17"/>
  <c r="AB271" i="17" s="1"/>
  <c r="B297" i="17"/>
  <c r="AC297" i="17" s="1"/>
  <c r="A297" i="17"/>
  <c r="AB297" i="17" s="1"/>
  <c r="B288" i="17"/>
  <c r="AC288" i="17" s="1"/>
  <c r="A288" i="17"/>
  <c r="AB288" i="17" s="1"/>
  <c r="B316" i="17"/>
  <c r="AC316" i="17" s="1"/>
  <c r="A316" i="17"/>
  <c r="AB316" i="17" s="1"/>
  <c r="B249" i="17"/>
  <c r="AC249" i="17" s="1"/>
  <c r="A249" i="17"/>
  <c r="AB249" i="17" s="1"/>
  <c r="B205" i="17"/>
  <c r="AC205" i="17" s="1"/>
  <c r="A205" i="17"/>
  <c r="AB205" i="17" s="1"/>
  <c r="B248" i="17"/>
  <c r="AC248" i="17" s="1"/>
  <c r="A248" i="17"/>
  <c r="AB248" i="17" s="1"/>
  <c r="B204" i="17"/>
  <c r="AC204" i="17" s="1"/>
  <c r="A204" i="17"/>
  <c r="AB204" i="17" s="1"/>
  <c r="B259" i="17"/>
  <c r="AC259" i="17" s="1"/>
  <c r="A259" i="17"/>
  <c r="AB259" i="17" s="1"/>
  <c r="B330" i="17"/>
  <c r="AC330" i="17" s="1"/>
  <c r="A330" i="17"/>
  <c r="AB330" i="17" s="1"/>
  <c r="B247" i="17"/>
  <c r="AC247" i="17" s="1"/>
  <c r="A247" i="17"/>
  <c r="AB247" i="17" s="1"/>
  <c r="B295" i="17"/>
  <c r="AC295" i="17" s="1"/>
  <c r="A295" i="17"/>
  <c r="AB295" i="17" s="1"/>
  <c r="B294" i="17"/>
  <c r="AC294" i="17" s="1"/>
  <c r="A294" i="17"/>
  <c r="AB294" i="17" s="1"/>
  <c r="B310" i="17"/>
  <c r="AC310" i="17" s="1"/>
  <c r="A310" i="17"/>
  <c r="AB310" i="17" s="1"/>
  <c r="B293" i="17"/>
  <c r="AC293" i="17" s="1"/>
  <c r="A293" i="17"/>
  <c r="AB293" i="17" s="1"/>
  <c r="B292" i="17"/>
  <c r="AC292" i="17" s="1"/>
  <c r="A292" i="17"/>
  <c r="AB292" i="17" s="1"/>
  <c r="B291" i="17"/>
  <c r="AC291" i="17" s="1"/>
  <c r="A291" i="17"/>
  <c r="AB291" i="17" s="1"/>
  <c r="B315" i="17"/>
  <c r="AC315" i="17" s="1"/>
  <c r="A315" i="17"/>
  <c r="AB315" i="17" s="1"/>
  <c r="AD381" i="17" l="1"/>
  <c r="AE381" i="17"/>
  <c r="A17" i="15"/>
  <c r="AB17" i="15" s="1"/>
  <c r="A205" i="15" l="1"/>
  <c r="AB205" i="15" s="1"/>
  <c r="A28" i="15"/>
  <c r="AB28" i="15" s="1"/>
  <c r="X310" i="14" l="1"/>
  <c r="B259" i="14"/>
  <c r="AC259" i="14" s="1"/>
  <c r="A259" i="14"/>
  <c r="AB259" i="14" s="1"/>
  <c r="B258" i="14"/>
  <c r="AC258" i="14" s="1"/>
  <c r="A258" i="14"/>
  <c r="AB258" i="14" s="1"/>
  <c r="B310" i="14"/>
  <c r="A310" i="14"/>
  <c r="AB310" i="14" s="1"/>
  <c r="B301" i="14"/>
  <c r="A301" i="14"/>
  <c r="AB301" i="14" s="1"/>
  <c r="B324" i="14"/>
  <c r="AC324" i="14" s="1"/>
  <c r="A324" i="14"/>
  <c r="AB324" i="14" s="1"/>
  <c r="B277" i="14"/>
  <c r="A277" i="14"/>
  <c r="AB277" i="14" s="1"/>
  <c r="B289" i="14"/>
  <c r="AC289" i="14" s="1"/>
  <c r="A289" i="14"/>
  <c r="AB289" i="14" s="1"/>
  <c r="B335" i="14"/>
  <c r="AC335" i="14" s="1"/>
  <c r="A335" i="14"/>
  <c r="AB335" i="14" s="1"/>
  <c r="B339" i="14"/>
  <c r="AC339" i="14" s="1"/>
  <c r="A339" i="14"/>
  <c r="AB339" i="14" s="1"/>
  <c r="B257" i="14"/>
  <c r="AC257" i="14" s="1"/>
  <c r="A257" i="14"/>
  <c r="AB257" i="14" s="1"/>
  <c r="B288" i="14"/>
  <c r="AC288" i="14" s="1"/>
  <c r="A288" i="14"/>
  <c r="AB288" i="14" s="1"/>
  <c r="B250" i="14"/>
  <c r="AC250" i="14" s="1"/>
  <c r="A250" i="14"/>
  <c r="AB250" i="14" s="1"/>
  <c r="B264" i="14"/>
  <c r="AC264" i="14" s="1"/>
  <c r="A264" i="14"/>
  <c r="AB264" i="14" s="1"/>
  <c r="B338" i="14"/>
  <c r="AC338" i="14" s="1"/>
  <c r="A338" i="14"/>
  <c r="AB338" i="14" s="1"/>
  <c r="B306" i="14"/>
  <c r="AC306" i="14" s="1"/>
  <c r="A306" i="14"/>
  <c r="AB306" i="14" s="1"/>
  <c r="B386" i="14"/>
  <c r="AC386" i="14" s="1"/>
  <c r="A386" i="14"/>
  <c r="AB386" i="14" s="1"/>
  <c r="B284" i="14"/>
  <c r="AC284" i="14" s="1"/>
  <c r="A284" i="14"/>
  <c r="AB284" i="14" s="1"/>
  <c r="B367" i="14"/>
  <c r="AC367" i="14" s="1"/>
  <c r="A367" i="14"/>
  <c r="AB367" i="14" s="1"/>
  <c r="B319" i="14"/>
  <c r="AC319" i="14" s="1"/>
  <c r="A319" i="14"/>
  <c r="AB319" i="14" s="1"/>
  <c r="B263" i="14"/>
  <c r="AC263" i="14" s="1"/>
  <c r="A263" i="14"/>
  <c r="AB263" i="14" s="1"/>
  <c r="B305" i="14"/>
  <c r="AC305" i="14" s="1"/>
  <c r="A305" i="14"/>
  <c r="AB305" i="14" s="1"/>
  <c r="B350" i="14"/>
  <c r="AC350" i="14" s="1"/>
  <c r="A350" i="14"/>
  <c r="AB350" i="14" s="1"/>
  <c r="B463" i="14"/>
  <c r="AC463" i="14" s="1"/>
  <c r="A463" i="14"/>
  <c r="AB463" i="14" s="1"/>
  <c r="B262" i="14"/>
  <c r="AC262" i="14" s="1"/>
  <c r="A262" i="14"/>
  <c r="AB262" i="14" s="1"/>
  <c r="B361" i="14"/>
  <c r="AC361" i="14" s="1"/>
  <c r="A361" i="14"/>
  <c r="AB361" i="14" s="1"/>
  <c r="B322" i="14"/>
  <c r="AC322" i="14" s="1"/>
  <c r="A322" i="14"/>
  <c r="AB322" i="14" s="1"/>
  <c r="B323" i="14"/>
  <c r="AC323" i="14" s="1"/>
  <c r="A323" i="14"/>
  <c r="AB323" i="14" s="1"/>
  <c r="B256" i="14"/>
  <c r="AC256" i="14" s="1"/>
  <c r="A256" i="14"/>
  <c r="AB256" i="14" s="1"/>
  <c r="B309" i="14"/>
  <c r="AC309" i="14" s="1"/>
  <c r="A309" i="14"/>
  <c r="AB309" i="14" s="1"/>
  <c r="B287" i="14"/>
  <c r="A287" i="14"/>
  <c r="AB287" i="14" s="1"/>
  <c r="B313" i="14"/>
  <c r="AC313" i="14" s="1"/>
  <c r="A313" i="14"/>
  <c r="AB313" i="14" s="1"/>
  <c r="B300" i="14"/>
  <c r="AC300" i="14" s="1"/>
  <c r="A300" i="14"/>
  <c r="AB300" i="14" s="1"/>
  <c r="B359" i="14"/>
  <c r="AC359" i="14" s="1"/>
  <c r="A359" i="14"/>
  <c r="AB359" i="14" s="1"/>
  <c r="B299" i="14"/>
  <c r="A299" i="14"/>
  <c r="AB299" i="14" s="1"/>
  <c r="B281" i="14"/>
  <c r="A281" i="14"/>
  <c r="AB281" i="14" s="1"/>
  <c r="B312" i="14"/>
  <c r="AC312" i="14" s="1"/>
  <c r="A312" i="14"/>
  <c r="AB312" i="14" s="1"/>
  <c r="B255" i="14"/>
  <c r="AC255" i="14" s="1"/>
  <c r="A255" i="14"/>
  <c r="AB255" i="14" s="1"/>
  <c r="B269" i="14"/>
  <c r="AC269" i="14" s="1"/>
  <c r="A269" i="14"/>
  <c r="AB269" i="14" s="1"/>
  <c r="B345" i="14"/>
  <c r="AC345" i="14" s="1"/>
  <c r="A345" i="14"/>
  <c r="AB345" i="14" s="1"/>
  <c r="B298" i="14"/>
  <c r="AC298" i="14" s="1"/>
  <c r="A298" i="14"/>
  <c r="AB298" i="14" s="1"/>
  <c r="A39" i="12"/>
  <c r="AB39" i="12" s="1"/>
  <c r="AC310" i="14" l="1"/>
  <c r="AE381" i="14"/>
  <c r="AD381" i="14"/>
  <c r="AD420" i="14"/>
  <c r="AE420" i="14"/>
  <c r="A59" i="18"/>
  <c r="AB59" i="18" s="1"/>
  <c r="A7" i="18"/>
  <c r="AB7" i="18" s="1"/>
  <c r="A68" i="18"/>
  <c r="AB68" i="18" s="1"/>
  <c r="B288" i="18"/>
  <c r="AC288" i="18" s="1"/>
  <c r="A288" i="18"/>
  <c r="AB288" i="18" s="1"/>
  <c r="B290" i="18"/>
  <c r="AC290" i="18" s="1"/>
  <c r="A290" i="18"/>
  <c r="AB290" i="18" s="1"/>
  <c r="B360" i="18"/>
  <c r="A360" i="18"/>
  <c r="AB360" i="18" s="1"/>
  <c r="B345" i="18"/>
  <c r="AC345" i="18" s="1"/>
  <c r="A345" i="18"/>
  <c r="AB345" i="18" s="1"/>
  <c r="B280" i="18"/>
  <c r="AC280" i="18" s="1"/>
  <c r="A280" i="18"/>
  <c r="AB280" i="18" s="1"/>
  <c r="B334" i="18"/>
  <c r="AC334" i="18" s="1"/>
  <c r="A334" i="18"/>
  <c r="AB334" i="18" s="1"/>
  <c r="B291" i="18"/>
  <c r="AC291" i="18" s="1"/>
  <c r="A291" i="18"/>
  <c r="AB291" i="18" s="1"/>
  <c r="B311" i="18"/>
  <c r="AC311" i="18" s="1"/>
  <c r="A311" i="18"/>
  <c r="AB311" i="18" s="1"/>
  <c r="B271" i="18"/>
  <c r="AC271" i="18" s="1"/>
  <c r="A271" i="18"/>
  <c r="AB271" i="18" s="1"/>
  <c r="B242" i="18"/>
  <c r="AC242" i="18" s="1"/>
  <c r="A242" i="18"/>
  <c r="AB242" i="18" s="1"/>
  <c r="B278" i="18"/>
  <c r="AC278" i="18" s="1"/>
  <c r="A278" i="18"/>
  <c r="AB278" i="18" s="1"/>
  <c r="B314" i="18"/>
  <c r="AC314" i="18" s="1"/>
  <c r="A314" i="18"/>
  <c r="AB314" i="18" s="1"/>
  <c r="B287" i="18"/>
  <c r="AC287" i="18" s="1"/>
  <c r="A287" i="18"/>
  <c r="AB287" i="18" s="1"/>
  <c r="B302" i="18"/>
  <c r="AC302" i="18" s="1"/>
  <c r="A302" i="18"/>
  <c r="AB302" i="18" s="1"/>
  <c r="B241" i="18"/>
  <c r="AC241" i="18" s="1"/>
  <c r="A241" i="18"/>
  <c r="AB241" i="18" s="1"/>
  <c r="B279" i="18"/>
  <c r="AC279" i="18" s="1"/>
  <c r="A279" i="18"/>
  <c r="AB279" i="18" s="1"/>
  <c r="B281" i="18"/>
  <c r="AC281" i="18" s="1"/>
  <c r="A281" i="18"/>
  <c r="AB281" i="18" s="1"/>
  <c r="B294" i="18"/>
  <c r="AC294" i="18" s="1"/>
  <c r="A294" i="18"/>
  <c r="AB294" i="18" s="1"/>
  <c r="B240" i="18"/>
  <c r="AC240" i="18" s="1"/>
  <c r="A240" i="18"/>
  <c r="AB240" i="18" s="1"/>
  <c r="B308" i="18"/>
  <c r="A308" i="18"/>
  <c r="AB308" i="18" s="1"/>
  <c r="B284" i="18"/>
  <c r="AC284" i="18" s="1"/>
  <c r="A284" i="18"/>
  <c r="AB284" i="18" s="1"/>
  <c r="B237" i="18"/>
  <c r="AC237" i="18" s="1"/>
  <c r="A237" i="18"/>
  <c r="AB237" i="18" s="1"/>
  <c r="B307" i="18"/>
  <c r="AC307" i="18" s="1"/>
  <c r="A307" i="18"/>
  <c r="AB307" i="18" s="1"/>
  <c r="B276" i="18"/>
  <c r="AC276" i="18" s="1"/>
  <c r="A276" i="18"/>
  <c r="AB276" i="18" s="1"/>
  <c r="B293" i="18"/>
  <c r="AC293" i="18" s="1"/>
  <c r="A293" i="18"/>
  <c r="AB293" i="18" s="1"/>
  <c r="B289" i="18"/>
  <c r="AC289" i="18" s="1"/>
  <c r="A289" i="18"/>
  <c r="AB289" i="18" s="1"/>
  <c r="B263" i="18"/>
  <c r="AC263" i="18" s="1"/>
  <c r="A263" i="18"/>
  <c r="AB263" i="18" s="1"/>
  <c r="B283" i="18"/>
  <c r="AC283" i="18" s="1"/>
  <c r="A283" i="18"/>
  <c r="AB283" i="18" s="1"/>
  <c r="B369" i="18"/>
  <c r="AC369" i="18" s="1"/>
  <c r="A369" i="18"/>
  <c r="AB369" i="18" s="1"/>
  <c r="B252" i="18"/>
  <c r="A252" i="18"/>
  <c r="AB252" i="18" s="1"/>
  <c r="B270" i="18"/>
  <c r="AC270" i="18" s="1"/>
  <c r="A270" i="18"/>
  <c r="AB270" i="18" s="1"/>
  <c r="B239" i="18"/>
  <c r="AC239" i="18" s="1"/>
  <c r="A239" i="18"/>
  <c r="AB239" i="18" s="1"/>
  <c r="B269" i="18"/>
  <c r="AC269" i="18" s="1"/>
  <c r="A269" i="18"/>
  <c r="AB269" i="18" s="1"/>
  <c r="B235" i="18"/>
  <c r="AC235" i="18" s="1"/>
  <c r="A235" i="18"/>
  <c r="AB235" i="18" s="1"/>
  <c r="B357" i="18"/>
  <c r="AC357" i="18" s="1"/>
  <c r="A357" i="18"/>
  <c r="AB357" i="18" s="1"/>
  <c r="B229" i="18"/>
  <c r="AC229" i="18" s="1"/>
  <c r="A229" i="18"/>
  <c r="AB229" i="18" s="1"/>
  <c r="B335" i="18"/>
  <c r="AC335" i="18" s="1"/>
  <c r="A335" i="18"/>
  <c r="AB335" i="18" s="1"/>
  <c r="B250" i="18"/>
  <c r="AC250" i="18" s="1"/>
  <c r="A250" i="18"/>
  <c r="AB250" i="18" s="1"/>
  <c r="B310" i="18"/>
  <c r="AC310" i="18" s="1"/>
  <c r="A310" i="18"/>
  <c r="AB310" i="18" s="1"/>
  <c r="B234" i="18"/>
  <c r="AC234" i="18" s="1"/>
  <c r="A234" i="18"/>
  <c r="AB234" i="18" s="1"/>
  <c r="B233" i="18"/>
  <c r="AC233" i="18" s="1"/>
  <c r="A233" i="18"/>
  <c r="AB233" i="18" s="1"/>
  <c r="B258" i="18"/>
  <c r="A258" i="18"/>
  <c r="AB258" i="18" s="1"/>
  <c r="B301" i="18"/>
  <c r="A301" i="18"/>
  <c r="AB301" i="18" s="1"/>
  <c r="B313" i="18"/>
  <c r="AC313" i="18" s="1"/>
  <c r="A313" i="18"/>
  <c r="AB313" i="18" s="1"/>
  <c r="B255" i="18"/>
  <c r="AC255" i="18" s="1"/>
  <c r="A255" i="18"/>
  <c r="AB255" i="18" s="1"/>
  <c r="B236" i="18"/>
  <c r="AC236" i="18" s="1"/>
  <c r="A236" i="18"/>
  <c r="AB236" i="18" s="1"/>
  <c r="B315" i="18"/>
  <c r="AC315" i="18" s="1"/>
  <c r="A315" i="18"/>
  <c r="AB315" i="18" s="1"/>
  <c r="B230" i="18"/>
  <c r="AC230" i="18" s="1"/>
  <c r="A230" i="18"/>
  <c r="AB230" i="18" s="1"/>
  <c r="B251" i="18"/>
  <c r="AC251" i="18" s="1"/>
  <c r="A251" i="18"/>
  <c r="AB251" i="18" s="1"/>
  <c r="B254" i="18"/>
  <c r="AC254" i="18" s="1"/>
  <c r="A254" i="18"/>
  <c r="AB254" i="18" s="1"/>
  <c r="B228" i="18"/>
  <c r="AC228" i="18" s="1"/>
  <c r="A228" i="18"/>
  <c r="AB228" i="18" s="1"/>
  <c r="B361" i="18"/>
  <c r="A361" i="18"/>
  <c r="AB361" i="18" s="1"/>
  <c r="B292" i="18"/>
  <c r="AC292" i="18" s="1"/>
  <c r="A292" i="18"/>
  <c r="AB292" i="18" s="1"/>
  <c r="B296" i="18"/>
  <c r="AC296" i="18" s="1"/>
  <c r="A296" i="18"/>
  <c r="AB296" i="18" s="1"/>
  <c r="B232" i="18"/>
  <c r="AC232" i="18" s="1"/>
  <c r="A232" i="18"/>
  <c r="AB232" i="18" s="1"/>
  <c r="B262" i="18"/>
  <c r="AC262" i="18" s="1"/>
  <c r="B267" i="18"/>
  <c r="AC267" i="18" s="1"/>
  <c r="A267" i="18"/>
  <c r="AB267" i="18" s="1"/>
  <c r="B248" i="18"/>
  <c r="A248" i="18"/>
  <c r="AB248" i="18" s="1"/>
  <c r="B247" i="18"/>
  <c r="AC247" i="18" s="1"/>
  <c r="A247" i="18"/>
  <c r="AB247" i="18" s="1"/>
  <c r="B226" i="18"/>
  <c r="AC226" i="18" s="1"/>
  <c r="A226" i="18"/>
  <c r="AB226" i="18" s="1"/>
  <c r="B261" i="18"/>
  <c r="AC261" i="18" s="1"/>
  <c r="A261" i="18"/>
  <c r="AB261" i="18" s="1"/>
  <c r="B256" i="18"/>
  <c r="A256" i="18"/>
  <c r="AB256" i="18" s="1"/>
  <c r="B223" i="18"/>
  <c r="AC223" i="18" s="1"/>
  <c r="A223" i="18"/>
  <c r="AB223" i="18" s="1"/>
  <c r="B245" i="18"/>
  <c r="A245" i="18"/>
  <c r="AB245" i="18" s="1"/>
  <c r="B264" i="18"/>
  <c r="AC264" i="18" s="1"/>
  <c r="A264" i="18"/>
  <c r="AB264" i="18" s="1"/>
  <c r="B215" i="18"/>
  <c r="AC215" i="18" s="1"/>
  <c r="A215" i="18"/>
  <c r="AB215" i="18" s="1"/>
  <c r="B221" i="18"/>
  <c r="AC221" i="18" s="1"/>
  <c r="A221" i="18"/>
  <c r="AB221" i="18" s="1"/>
  <c r="B354" i="18"/>
  <c r="AC354" i="18" s="1"/>
  <c r="A354" i="18"/>
  <c r="AB354" i="18" s="1"/>
  <c r="B220" i="18"/>
  <c r="AC220" i="18" s="1"/>
  <c r="A220" i="18"/>
  <c r="AB220" i="18" s="1"/>
  <c r="B219" i="18"/>
  <c r="AC219" i="18" s="1"/>
  <c r="A219" i="18"/>
  <c r="AB219" i="18" s="1"/>
  <c r="B244" i="18"/>
  <c r="AC244" i="18" s="1"/>
  <c r="A244" i="18"/>
  <c r="AB244" i="18" s="1"/>
  <c r="B227" i="18"/>
  <c r="AC227" i="18" s="1"/>
  <c r="A227" i="18"/>
  <c r="AB227" i="18" s="1"/>
  <c r="B211" i="18"/>
  <c r="AC211" i="18" s="1"/>
  <c r="A211" i="18"/>
  <c r="AB211" i="18" s="1"/>
  <c r="B225" i="18"/>
  <c r="AC225" i="18" s="1"/>
  <c r="A225" i="18"/>
  <c r="AB225" i="18" s="1"/>
  <c r="B210" i="18"/>
  <c r="AC210" i="18" s="1"/>
  <c r="A210" i="18"/>
  <c r="AB210" i="18" s="1"/>
  <c r="B196" i="18"/>
  <c r="AC196" i="18" s="1"/>
  <c r="A196" i="18"/>
  <c r="AB196" i="18" s="1"/>
  <c r="B222" i="18"/>
  <c r="AC222" i="18" s="1"/>
  <c r="A222" i="18"/>
  <c r="AB222" i="18" s="1"/>
  <c r="B195" i="18"/>
  <c r="AC195" i="18" s="1"/>
  <c r="A195" i="18"/>
  <c r="AB195" i="18" s="1"/>
  <c r="B194" i="18"/>
  <c r="AC194" i="18" s="1"/>
  <c r="A194" i="18"/>
  <c r="AB194" i="18" s="1"/>
  <c r="B209" i="18"/>
  <c r="AC209" i="18" s="1"/>
  <c r="A209" i="18"/>
  <c r="AB209" i="18" s="1"/>
  <c r="B243" i="18"/>
  <c r="A243" i="18"/>
  <c r="AB243" i="18" s="1"/>
  <c r="B189" i="18"/>
  <c r="AC189" i="18" s="1"/>
  <c r="A189" i="18"/>
  <c r="AB189" i="18" s="1"/>
  <c r="B297" i="18"/>
  <c r="AC297" i="18" s="1"/>
  <c r="A297" i="18"/>
  <c r="AB297" i="18" s="1"/>
  <c r="B259" i="18"/>
  <c r="AC259" i="18" s="1"/>
  <c r="B193" i="18"/>
  <c r="AC193" i="18" s="1"/>
  <c r="A193" i="18"/>
  <c r="AB193" i="18" s="1"/>
  <c r="B231" i="18"/>
  <c r="AC231" i="18" s="1"/>
  <c r="A231" i="18"/>
  <c r="AB231" i="18" s="1"/>
  <c r="B298" i="18"/>
  <c r="AC298" i="18" s="1"/>
  <c r="A298" i="18"/>
  <c r="AB298" i="18" s="1"/>
  <c r="B216" i="18"/>
  <c r="AC216" i="18" s="1"/>
  <c r="A216" i="18"/>
  <c r="AB216" i="18" s="1"/>
  <c r="B206" i="18"/>
  <c r="AC206" i="18" s="1"/>
  <c r="A206" i="18"/>
  <c r="AB206" i="18" s="1"/>
  <c r="B295" i="18"/>
  <c r="AC295" i="18" s="1"/>
  <c r="A295" i="18"/>
  <c r="AB295" i="18" s="1"/>
  <c r="B266" i="18"/>
  <c r="AC266" i="18" s="1"/>
  <c r="A266" i="18"/>
  <c r="AB266" i="18" s="1"/>
  <c r="B341" i="18"/>
  <c r="AC341" i="18" s="1"/>
  <c r="A341" i="18"/>
  <c r="AB341" i="18" s="1"/>
  <c r="B257" i="18"/>
  <c r="AC257" i="18" s="1"/>
  <c r="A257" i="18"/>
  <c r="AB257" i="18" s="1"/>
  <c r="B205" i="18"/>
  <c r="AC205" i="18" s="1"/>
  <c r="A205" i="18"/>
  <c r="AB205" i="18" s="1"/>
  <c r="B188" i="18"/>
  <c r="AC188" i="18" s="1"/>
  <c r="A188" i="18"/>
  <c r="AB188" i="18" s="1"/>
  <c r="B238" i="18"/>
  <c r="AC238" i="18" s="1"/>
  <c r="A238" i="18"/>
  <c r="AB238" i="18" s="1"/>
  <c r="B218" i="18"/>
  <c r="AC218" i="18" s="1"/>
  <c r="A218" i="18"/>
  <c r="AB218" i="18" s="1"/>
  <c r="B304" i="18"/>
  <c r="A304" i="18"/>
  <c r="AB304" i="18" s="1"/>
  <c r="B204" i="18"/>
  <c r="A204" i="18"/>
  <c r="AB204" i="18" s="1"/>
  <c r="B275" i="18"/>
  <c r="AC275" i="18" s="1"/>
  <c r="A275" i="18"/>
  <c r="AB275" i="18" s="1"/>
  <c r="B277" i="18"/>
  <c r="AC277" i="18" s="1"/>
  <c r="A277" i="18"/>
  <c r="AB277" i="18" s="1"/>
  <c r="B300" i="18"/>
  <c r="AC300" i="18" s="1"/>
  <c r="A300" i="18"/>
  <c r="AB300" i="18" s="1"/>
  <c r="B249" i="18"/>
  <c r="AC249" i="18" s="1"/>
  <c r="A249" i="18"/>
  <c r="AB249" i="18" s="1"/>
  <c r="B203" i="18"/>
  <c r="AC203" i="18" s="1"/>
  <c r="A203" i="18"/>
  <c r="AB203" i="18" s="1"/>
  <c r="B202" i="18"/>
  <c r="AC202" i="18" s="1"/>
  <c r="A202" i="18"/>
  <c r="AB202" i="18" s="1"/>
  <c r="B260" i="18"/>
  <c r="AC260" i="18" s="1"/>
  <c r="A260" i="18"/>
  <c r="AB260" i="18" s="1"/>
  <c r="B192" i="18"/>
  <c r="AC192" i="18" s="1"/>
  <c r="A192" i="18"/>
  <c r="AB192" i="18" s="1"/>
  <c r="B268" i="18"/>
  <c r="AC268" i="18" s="1"/>
  <c r="A268" i="18"/>
  <c r="AB268" i="18" s="1"/>
  <c r="B185" i="18"/>
  <c r="AC185" i="18" s="1"/>
  <c r="A185" i="18"/>
  <c r="AB185" i="18" s="1"/>
  <c r="B187" i="18"/>
  <c r="AC187" i="18" s="1"/>
  <c r="A187" i="18"/>
  <c r="AB187" i="18" s="1"/>
  <c r="B299" i="18"/>
  <c r="AC299" i="18" s="1"/>
  <c r="A299" i="18"/>
  <c r="AB299" i="18" s="1"/>
  <c r="B246" i="18"/>
  <c r="AC246" i="18" s="1"/>
  <c r="A246" i="18"/>
  <c r="AB246" i="18" s="1"/>
  <c r="B186" i="18"/>
  <c r="AC186" i="18" s="1"/>
  <c r="A186" i="18"/>
  <c r="AB186" i="18" s="1"/>
  <c r="B179" i="18"/>
  <c r="AC179" i="18" s="1"/>
  <c r="A179" i="18"/>
  <c r="AB179" i="18" s="1"/>
  <c r="B208" i="18"/>
  <c r="AC208" i="18" s="1"/>
  <c r="A208" i="18"/>
  <c r="AB208" i="18" s="1"/>
  <c r="B224" i="18"/>
  <c r="AC224" i="18" s="1"/>
  <c r="A224" i="18"/>
  <c r="AB224" i="18" s="1"/>
  <c r="B207" i="18"/>
  <c r="AC207" i="18" s="1"/>
  <c r="A207" i="18"/>
  <c r="AB207" i="18" s="1"/>
  <c r="B184" i="18"/>
  <c r="AC184" i="18" s="1"/>
  <c r="A184" i="18"/>
  <c r="AB184" i="18" s="1"/>
  <c r="B180" i="18"/>
  <c r="AC180" i="18" s="1"/>
  <c r="A180" i="18"/>
  <c r="AB180" i="18" s="1"/>
  <c r="B213" i="18"/>
  <c r="AC213" i="18" s="1"/>
  <c r="A213" i="18"/>
  <c r="AB213" i="18" s="1"/>
  <c r="B170" i="18"/>
  <c r="AC170" i="18" s="1"/>
  <c r="A170" i="18"/>
  <c r="AB170" i="18" s="1"/>
  <c r="B165" i="18"/>
  <c r="AC165" i="18" s="1"/>
  <c r="A165" i="18"/>
  <c r="AB165" i="18" s="1"/>
  <c r="B174" i="18"/>
  <c r="AC174" i="18" s="1"/>
  <c r="A174" i="18"/>
  <c r="AB174" i="18" s="1"/>
  <c r="B214" i="18"/>
  <c r="AC214" i="18" s="1"/>
  <c r="A214" i="18"/>
  <c r="AB214" i="18" s="1"/>
  <c r="B176" i="18"/>
  <c r="AC176" i="18" s="1"/>
  <c r="A176" i="18"/>
  <c r="AB176" i="18" s="1"/>
  <c r="B201" i="18"/>
  <c r="AC201" i="18" s="1"/>
  <c r="A201" i="18"/>
  <c r="AB201" i="18" s="1"/>
  <c r="B173" i="18"/>
  <c r="AC173" i="18" s="1"/>
  <c r="A173" i="18"/>
  <c r="AB173" i="18" s="1"/>
  <c r="B182" i="18"/>
  <c r="AC182" i="18" s="1"/>
  <c r="A182" i="18"/>
  <c r="AB182" i="18" s="1"/>
  <c r="B169" i="18"/>
  <c r="AC169" i="18" s="1"/>
  <c r="A169" i="18"/>
  <c r="AB169" i="18" s="1"/>
  <c r="B177" i="18"/>
  <c r="AC177" i="18" s="1"/>
  <c r="A177" i="18"/>
  <c r="AB177" i="18" s="1"/>
  <c r="B183" i="18"/>
  <c r="AC183" i="18" s="1"/>
  <c r="A183" i="18"/>
  <c r="AB183" i="18" s="1"/>
  <c r="B157" i="18"/>
  <c r="AC157" i="18" s="1"/>
  <c r="A157" i="18"/>
  <c r="AB157" i="18" s="1"/>
  <c r="B200" i="18"/>
  <c r="A200" i="18"/>
  <c r="AB200" i="18" s="1"/>
  <c r="B168" i="18"/>
  <c r="AC168" i="18" s="1"/>
  <c r="A168" i="18"/>
  <c r="AB168" i="18" s="1"/>
  <c r="B198" i="18"/>
  <c r="AC198" i="18" s="1"/>
  <c r="A198" i="18"/>
  <c r="AB198" i="18" s="1"/>
  <c r="B191" i="18"/>
  <c r="AC191" i="18" s="1"/>
  <c r="A191" i="18"/>
  <c r="AB191" i="18" s="1"/>
  <c r="B190" i="18"/>
  <c r="AC190" i="18" s="1"/>
  <c r="A190" i="18"/>
  <c r="AB190" i="18" s="1"/>
  <c r="B167" i="18"/>
  <c r="AC167" i="18" s="1"/>
  <c r="A167" i="18"/>
  <c r="AB167" i="18" s="1"/>
  <c r="B156" i="18"/>
  <c r="AC156" i="18" s="1"/>
  <c r="A156" i="18"/>
  <c r="AB156" i="18" s="1"/>
  <c r="B197" i="18"/>
  <c r="AC197" i="18" s="1"/>
  <c r="A197" i="18"/>
  <c r="AB197" i="18" s="1"/>
  <c r="B178" i="18"/>
  <c r="AC178" i="18" s="1"/>
  <c r="A178" i="18"/>
  <c r="AB178" i="18" s="1"/>
  <c r="B164" i="18"/>
  <c r="AC164" i="18" s="1"/>
  <c r="A164" i="18"/>
  <c r="AB164" i="18" s="1"/>
  <c r="B103" i="18"/>
  <c r="AC103" i="18" s="1"/>
  <c r="A103" i="18"/>
  <c r="AB103" i="18" s="1"/>
  <c r="B199" i="18"/>
  <c r="AC199" i="18" s="1"/>
  <c r="A199" i="18"/>
  <c r="AB199" i="18" s="1"/>
  <c r="B163" i="18"/>
  <c r="AC163" i="18" s="1"/>
  <c r="A163" i="18"/>
  <c r="AB163" i="18" s="1"/>
  <c r="B155" i="18"/>
  <c r="AC155" i="18" s="1"/>
  <c r="A155" i="18"/>
  <c r="AB155" i="18" s="1"/>
  <c r="B161" i="18"/>
  <c r="AC161" i="18" s="1"/>
  <c r="A161" i="18"/>
  <c r="AB161" i="18" s="1"/>
  <c r="B162" i="18"/>
  <c r="AC162" i="18" s="1"/>
  <c r="A162" i="18"/>
  <c r="AB162" i="18" s="1"/>
  <c r="B98" i="18"/>
  <c r="AC98" i="18" s="1"/>
  <c r="A98" i="18"/>
  <c r="AB98" i="18" s="1"/>
  <c r="B175" i="18"/>
  <c r="AC175" i="18" s="1"/>
  <c r="A175" i="18"/>
  <c r="AB175" i="18" s="1"/>
  <c r="B123" i="18"/>
  <c r="A123" i="18"/>
  <c r="AB123" i="18" s="1"/>
  <c r="B212" i="18"/>
  <c r="AC212" i="18" s="1"/>
  <c r="A212" i="18"/>
  <c r="AB212" i="18" s="1"/>
  <c r="B158" i="18"/>
  <c r="AC158" i="18" s="1"/>
  <c r="A158" i="18"/>
  <c r="AB158" i="18" s="1"/>
  <c r="B102" i="18"/>
  <c r="AC102" i="18" s="1"/>
  <c r="A102" i="18"/>
  <c r="AB102" i="18" s="1"/>
  <c r="B97" i="18"/>
  <c r="AC97" i="18" s="1"/>
  <c r="A97" i="18"/>
  <c r="AB97" i="18" s="1"/>
  <c r="B96" i="18"/>
  <c r="AC96" i="18" s="1"/>
  <c r="A96" i="18"/>
  <c r="AB96" i="18" s="1"/>
  <c r="B95" i="18"/>
  <c r="AC95" i="18" s="1"/>
  <c r="A95" i="18"/>
  <c r="AB95" i="18" s="1"/>
  <c r="B217" i="18"/>
  <c r="AC217" i="18" s="1"/>
  <c r="A217" i="18"/>
  <c r="AB217" i="18" s="1"/>
  <c r="B253" i="18"/>
  <c r="AC253" i="18" s="1"/>
  <c r="A253" i="18"/>
  <c r="AB253" i="18" s="1"/>
  <c r="B166" i="18"/>
  <c r="AC166" i="18" s="1"/>
  <c r="A166" i="18"/>
  <c r="AB166" i="18" s="1"/>
  <c r="B122" i="18"/>
  <c r="AC122" i="18" s="1"/>
  <c r="A122" i="18"/>
  <c r="AB122" i="18" s="1"/>
  <c r="B171" i="18"/>
  <c r="AC171" i="18" s="1"/>
  <c r="A171" i="18"/>
  <c r="AB171" i="18" s="1"/>
  <c r="B121" i="18"/>
  <c r="AC121" i="18" s="1"/>
  <c r="A121" i="18"/>
  <c r="AB121" i="18" s="1"/>
  <c r="B101" i="18"/>
  <c r="AC101" i="18" s="1"/>
  <c r="A101" i="18"/>
  <c r="AB101" i="18" s="1"/>
  <c r="B148" i="18"/>
  <c r="AC148" i="18" s="1"/>
  <c r="A148" i="18"/>
  <c r="AB148" i="18" s="1"/>
  <c r="B172" i="18"/>
  <c r="AC172" i="18" s="1"/>
  <c r="A172" i="18"/>
  <c r="AB172" i="18" s="1"/>
  <c r="B93" i="18"/>
  <c r="AC93" i="18" s="1"/>
  <c r="A93" i="18"/>
  <c r="AB93" i="18" s="1"/>
  <c r="B145" i="18"/>
  <c r="AC145" i="18" s="1"/>
  <c r="A145" i="18"/>
  <c r="AB145" i="18" s="1"/>
  <c r="B181" i="18"/>
  <c r="AC181" i="18" s="1"/>
  <c r="A181" i="18"/>
  <c r="AB181" i="18" s="1"/>
  <c r="B153" i="18"/>
  <c r="AC153" i="18" s="1"/>
  <c r="A153" i="18"/>
  <c r="AB153" i="18" s="1"/>
  <c r="B160" i="18"/>
  <c r="AC160" i="18" s="1"/>
  <c r="A160" i="18"/>
  <c r="AB160" i="18" s="1"/>
  <c r="B144" i="18"/>
  <c r="AC144" i="18" s="1"/>
  <c r="A144" i="18"/>
  <c r="AB144" i="18" s="1"/>
  <c r="B100" i="18"/>
  <c r="AC100" i="18" s="1"/>
  <c r="A100" i="18"/>
  <c r="AB100" i="18" s="1"/>
  <c r="B120" i="18"/>
  <c r="AC120" i="18" s="1"/>
  <c r="A120" i="18"/>
  <c r="AB120" i="18" s="1"/>
  <c r="B159" i="18"/>
  <c r="AC159" i="18" s="1"/>
  <c r="A159" i="18"/>
  <c r="AB159" i="18" s="1"/>
  <c r="B147" i="18"/>
  <c r="AC147" i="18" s="1"/>
  <c r="A147" i="18"/>
  <c r="AB147" i="18" s="1"/>
  <c r="B127" i="18"/>
  <c r="AC127" i="18" s="1"/>
  <c r="A127" i="18"/>
  <c r="AB127" i="18" s="1"/>
  <c r="B141" i="18"/>
  <c r="AC141" i="18" s="1"/>
  <c r="A141" i="18"/>
  <c r="AB141" i="18" s="1"/>
  <c r="B150" i="18"/>
  <c r="AC150" i="18" s="1"/>
  <c r="A150" i="18"/>
  <c r="AB150" i="18" s="1"/>
  <c r="B152" i="18"/>
  <c r="AC152" i="18" s="1"/>
  <c r="A152" i="18"/>
  <c r="AB152" i="18" s="1"/>
  <c r="B146" i="18"/>
  <c r="AC146" i="18" s="1"/>
  <c r="A146" i="18"/>
  <c r="AB146" i="18" s="1"/>
  <c r="B92" i="18"/>
  <c r="AC92" i="18" s="1"/>
  <c r="A92" i="18"/>
  <c r="AB92" i="18" s="1"/>
  <c r="B94" i="18"/>
  <c r="AC94" i="18" s="1"/>
  <c r="A94" i="18"/>
  <c r="AB94" i="18" s="1"/>
  <c r="B105" i="18"/>
  <c r="AC105" i="18" s="1"/>
  <c r="A105" i="18"/>
  <c r="AB105" i="18" s="1"/>
  <c r="B143" i="18"/>
  <c r="AC143" i="18" s="1"/>
  <c r="A143" i="18"/>
  <c r="AB143" i="18" s="1"/>
  <c r="B119" i="18"/>
  <c r="AC119" i="18" s="1"/>
  <c r="A119" i="18"/>
  <c r="AB119" i="18" s="1"/>
  <c r="B142" i="18"/>
  <c r="AC142" i="18" s="1"/>
  <c r="A142" i="18"/>
  <c r="AB142" i="18" s="1"/>
  <c r="B149" i="18"/>
  <c r="AC149" i="18" s="1"/>
  <c r="A149" i="18"/>
  <c r="AB149" i="18" s="1"/>
  <c r="B140" i="18"/>
  <c r="AC140" i="18" s="1"/>
  <c r="A140" i="18"/>
  <c r="AB140" i="18" s="1"/>
  <c r="B124" i="18"/>
  <c r="AC124" i="18" s="1"/>
  <c r="A124" i="18"/>
  <c r="AB124" i="18" s="1"/>
  <c r="B111" i="18"/>
  <c r="AC111" i="18" s="1"/>
  <c r="A111" i="18"/>
  <c r="AB111" i="18" s="1"/>
  <c r="B104" i="18"/>
  <c r="AC104" i="18" s="1"/>
  <c r="A104" i="18"/>
  <c r="AB104" i="18" s="1"/>
  <c r="B130" i="18"/>
  <c r="AC130" i="18" s="1"/>
  <c r="A130" i="18"/>
  <c r="AB130" i="18" s="1"/>
  <c r="B126" i="18"/>
  <c r="AC126" i="18" s="1"/>
  <c r="A126" i="18"/>
  <c r="AB126" i="18" s="1"/>
  <c r="B72" i="18"/>
  <c r="AC72" i="18" s="1"/>
  <c r="A72" i="18"/>
  <c r="AB72" i="18" s="1"/>
  <c r="B125" i="18"/>
  <c r="AC125" i="18" s="1"/>
  <c r="A125" i="18"/>
  <c r="AB125" i="18" s="1"/>
  <c r="B129" i="18"/>
  <c r="AC129" i="18" s="1"/>
  <c r="A129" i="18"/>
  <c r="AB129" i="18" s="1"/>
  <c r="B71" i="18"/>
  <c r="AC71" i="18" s="1"/>
  <c r="A71" i="18"/>
  <c r="AB71" i="18" s="1"/>
  <c r="B99" i="18"/>
  <c r="AC99" i="18" s="1"/>
  <c r="A99" i="18"/>
  <c r="AB99" i="18" s="1"/>
  <c r="B109" i="18"/>
  <c r="AC109" i="18" s="1"/>
  <c r="A109" i="18"/>
  <c r="AB109" i="18" s="1"/>
  <c r="B128" i="18"/>
  <c r="AC128" i="18" s="1"/>
  <c r="A128" i="18"/>
  <c r="AB128" i="18" s="1"/>
  <c r="B154" i="18"/>
  <c r="AC154" i="18" s="1"/>
  <c r="A154" i="18"/>
  <c r="AB154" i="18" s="1"/>
  <c r="B139" i="18"/>
  <c r="AC139" i="18" s="1"/>
  <c r="A139" i="18"/>
  <c r="AB139" i="18" s="1"/>
  <c r="B69" i="18"/>
  <c r="AC69" i="18" s="1"/>
  <c r="A69" i="18"/>
  <c r="AB69" i="18" s="1"/>
  <c r="B88" i="18"/>
  <c r="AC88" i="18" s="1"/>
  <c r="A88" i="18"/>
  <c r="AB88" i="18" s="1"/>
  <c r="B106" i="18"/>
  <c r="AC106" i="18" s="1"/>
  <c r="A106" i="18"/>
  <c r="AB106" i="18" s="1"/>
  <c r="B138" i="18"/>
  <c r="AC138" i="18" s="1"/>
  <c r="A138" i="18"/>
  <c r="AB138" i="18" s="1"/>
  <c r="B108" i="18"/>
  <c r="AC108" i="18" s="1"/>
  <c r="A108" i="18"/>
  <c r="AB108" i="18" s="1"/>
  <c r="B87" i="18"/>
  <c r="AC87" i="18" s="1"/>
  <c r="A87" i="18"/>
  <c r="AB87" i="18" s="1"/>
  <c r="B134" i="18"/>
  <c r="AC134" i="18" s="1"/>
  <c r="A134" i="18"/>
  <c r="AB134" i="18" s="1"/>
  <c r="B133" i="18"/>
  <c r="AC133" i="18" s="1"/>
  <c r="A133" i="18"/>
  <c r="AB133" i="18" s="1"/>
  <c r="B113" i="18"/>
  <c r="AC113" i="18" s="1"/>
  <c r="A113" i="18"/>
  <c r="AB113" i="18" s="1"/>
  <c r="B56" i="18"/>
  <c r="AC56" i="18" s="1"/>
  <c r="A56" i="18"/>
  <c r="AB56" i="18" s="1"/>
  <c r="B137" i="18"/>
  <c r="AC137" i="18" s="1"/>
  <c r="A137" i="18"/>
  <c r="AB137" i="18" s="1"/>
  <c r="B136" i="18"/>
  <c r="AC136" i="18" s="1"/>
  <c r="A136" i="18"/>
  <c r="AB136" i="18" s="1"/>
  <c r="B132" i="18"/>
  <c r="AC132" i="18" s="1"/>
  <c r="A132" i="18"/>
  <c r="AB132" i="18" s="1"/>
  <c r="B73" i="18"/>
  <c r="AC73" i="18" s="1"/>
  <c r="A73" i="18"/>
  <c r="AB73" i="18" s="1"/>
  <c r="B116" i="18"/>
  <c r="AC116" i="18" s="1"/>
  <c r="A116" i="18"/>
  <c r="AB116" i="18" s="1"/>
  <c r="B131" i="18"/>
  <c r="AC131" i="18" s="1"/>
  <c r="A131" i="18"/>
  <c r="AB131" i="18" s="1"/>
  <c r="B91" i="18"/>
  <c r="AC91" i="18" s="1"/>
  <c r="A91" i="18"/>
  <c r="AB91" i="18" s="1"/>
  <c r="B135" i="18"/>
  <c r="AC135" i="18" s="1"/>
  <c r="A135" i="18"/>
  <c r="AB135" i="18" s="1"/>
  <c r="B80" i="18"/>
  <c r="A80" i="18"/>
  <c r="AB80" i="18" s="1"/>
  <c r="B67" i="18"/>
  <c r="AC67" i="18" s="1"/>
  <c r="A67" i="18"/>
  <c r="AB67" i="18" s="1"/>
  <c r="B70" i="18"/>
  <c r="AC70" i="18" s="1"/>
  <c r="A70" i="18"/>
  <c r="AB70" i="18" s="1"/>
  <c r="B110" i="18"/>
  <c r="AC110" i="18" s="1"/>
  <c r="A110" i="18"/>
  <c r="AB110" i="18" s="1"/>
  <c r="B54" i="18"/>
  <c r="AC54" i="18" s="1"/>
  <c r="A54" i="18"/>
  <c r="AB54" i="18" s="1"/>
  <c r="B79" i="18"/>
  <c r="AC79" i="18" s="1"/>
  <c r="A79" i="18"/>
  <c r="AB79" i="18" s="1"/>
  <c r="B107" i="18"/>
  <c r="AC107" i="18" s="1"/>
  <c r="A107" i="18"/>
  <c r="AB107" i="18" s="1"/>
  <c r="B53" i="18"/>
  <c r="AC53" i="18" s="1"/>
  <c r="A53" i="18"/>
  <c r="AB53" i="18" s="1"/>
  <c r="B86" i="18"/>
  <c r="AC86" i="18" s="1"/>
  <c r="A86" i="18"/>
  <c r="AB86" i="18" s="1"/>
  <c r="B51" i="18"/>
  <c r="AC51" i="18" s="1"/>
  <c r="A51" i="18"/>
  <c r="AB51" i="18" s="1"/>
  <c r="B115" i="18"/>
  <c r="AC115" i="18" s="1"/>
  <c r="A115" i="18"/>
  <c r="AB115" i="18" s="1"/>
  <c r="B90" i="18"/>
  <c r="AC90" i="18" s="1"/>
  <c r="A90" i="18"/>
  <c r="AB90" i="18" s="1"/>
  <c r="B76" i="18"/>
  <c r="AC76" i="18" s="1"/>
  <c r="A76" i="18"/>
  <c r="AB76" i="18" s="1"/>
  <c r="B50" i="18"/>
  <c r="AC50" i="18" s="1"/>
  <c r="A50" i="18"/>
  <c r="AB50" i="18" s="1"/>
  <c r="B65" i="18"/>
  <c r="AC65" i="18" s="1"/>
  <c r="A65" i="18"/>
  <c r="AB65" i="18" s="1"/>
  <c r="B112" i="18"/>
  <c r="AC112" i="18" s="1"/>
  <c r="A112" i="18"/>
  <c r="AB112" i="18" s="1"/>
  <c r="B89" i="18"/>
  <c r="AC89" i="18" s="1"/>
  <c r="A89" i="18"/>
  <c r="AB89" i="18" s="1"/>
  <c r="B64" i="18"/>
  <c r="AC64" i="18" s="1"/>
  <c r="A64" i="18"/>
  <c r="AB64" i="18" s="1"/>
  <c r="B118" i="18"/>
  <c r="A118" i="18"/>
  <c r="AB118" i="18" s="1"/>
  <c r="B78" i="18"/>
  <c r="AC78" i="18" s="1"/>
  <c r="A78" i="18"/>
  <c r="AB78" i="18" s="1"/>
  <c r="B81" i="18"/>
  <c r="AC81" i="18" s="1"/>
  <c r="A81" i="18"/>
  <c r="AB81" i="18" s="1"/>
  <c r="B151" i="18"/>
  <c r="AC151" i="18" s="1"/>
  <c r="A151" i="18"/>
  <c r="AB151" i="18" s="1"/>
  <c r="B63" i="18"/>
  <c r="AC63" i="18" s="1"/>
  <c r="A63" i="18"/>
  <c r="AB63" i="18" s="1"/>
  <c r="B52" i="18"/>
  <c r="AC52" i="18" s="1"/>
  <c r="A52" i="18"/>
  <c r="AB52" i="18" s="1"/>
  <c r="B55" i="18"/>
  <c r="AC55" i="18" s="1"/>
  <c r="A55" i="18"/>
  <c r="AB55" i="18" s="1"/>
  <c r="B29" i="18"/>
  <c r="AC29" i="18" s="1"/>
  <c r="A29" i="18"/>
  <c r="AB29" i="18" s="1"/>
  <c r="B28" i="18"/>
  <c r="AC28" i="18" s="1"/>
  <c r="A28" i="18"/>
  <c r="AB28" i="18" s="1"/>
  <c r="B66" i="18"/>
  <c r="AC66" i="18" s="1"/>
  <c r="A66" i="18"/>
  <c r="AB66" i="18" s="1"/>
  <c r="B61" i="18"/>
  <c r="AC61" i="18" s="1"/>
  <c r="A61" i="18"/>
  <c r="AB61" i="18" s="1"/>
  <c r="B46" i="18"/>
  <c r="AC46" i="18" s="1"/>
  <c r="A46" i="18"/>
  <c r="AB46" i="18" s="1"/>
  <c r="B85" i="18"/>
  <c r="AC85" i="18" s="1"/>
  <c r="A85" i="18"/>
  <c r="AB85" i="18" s="1"/>
  <c r="B25" i="18"/>
  <c r="AC25" i="18" s="1"/>
  <c r="A25" i="18"/>
  <c r="AB25" i="18" s="1"/>
  <c r="B38" i="18"/>
  <c r="AC38" i="18" s="1"/>
  <c r="A38" i="18"/>
  <c r="AB38" i="18" s="1"/>
  <c r="B60" i="18"/>
  <c r="AC60" i="18" s="1"/>
  <c r="A60" i="18"/>
  <c r="AB60" i="18" s="1"/>
  <c r="B24" i="18"/>
  <c r="AC24" i="18" s="1"/>
  <c r="A24" i="18"/>
  <c r="AB24" i="18" s="1"/>
  <c r="B114" i="18"/>
  <c r="AC114" i="18" s="1"/>
  <c r="A114" i="18"/>
  <c r="AB114" i="18" s="1"/>
  <c r="B27" i="18"/>
  <c r="AC27" i="18" s="1"/>
  <c r="A27" i="18"/>
  <c r="AB27" i="18" s="1"/>
  <c r="B23" i="18"/>
  <c r="AC23" i="18" s="1"/>
  <c r="A23" i="18"/>
  <c r="AB23" i="18" s="1"/>
  <c r="B47" i="18"/>
  <c r="AC47" i="18" s="1"/>
  <c r="A47" i="18"/>
  <c r="AB47" i="18" s="1"/>
  <c r="B117" i="18"/>
  <c r="A117" i="18"/>
  <c r="AB117" i="18" s="1"/>
  <c r="B45" i="18"/>
  <c r="AC45" i="18" s="1"/>
  <c r="A45" i="18"/>
  <c r="AB45" i="18" s="1"/>
  <c r="B77" i="18"/>
  <c r="AC77" i="18" s="1"/>
  <c r="A77" i="18"/>
  <c r="AB77" i="18" s="1"/>
  <c r="B39" i="18"/>
  <c r="AC39" i="18" s="1"/>
  <c r="A39" i="18"/>
  <c r="AB39" i="18" s="1"/>
  <c r="B83" i="18"/>
  <c r="AC83" i="18" s="1"/>
  <c r="A83" i="18"/>
  <c r="AB83" i="18" s="1"/>
  <c r="B82" i="18"/>
  <c r="AC82" i="18" s="1"/>
  <c r="A82" i="18"/>
  <c r="AB82" i="18" s="1"/>
  <c r="B42" i="18"/>
  <c r="AC42" i="18" s="1"/>
  <c r="A42" i="18"/>
  <c r="AB42" i="18" s="1"/>
  <c r="B49" i="18"/>
  <c r="AC49" i="18" s="1"/>
  <c r="A49" i="18"/>
  <c r="AB49" i="18" s="1"/>
  <c r="B48" i="18"/>
  <c r="AC48" i="18" s="1"/>
  <c r="A48" i="18"/>
  <c r="AB48" i="18" s="1"/>
  <c r="B59" i="18"/>
  <c r="AC59" i="18" s="1"/>
  <c r="B30" i="18"/>
  <c r="AC30" i="18" s="1"/>
  <c r="A30" i="18"/>
  <c r="AB30" i="18" s="1"/>
  <c r="B9" i="18"/>
  <c r="AC9" i="18" s="1"/>
  <c r="A9" i="18"/>
  <c r="AB9" i="18" s="1"/>
  <c r="B21" i="18"/>
  <c r="AC21" i="18" s="1"/>
  <c r="A21" i="18"/>
  <c r="AB21" i="18" s="1"/>
  <c r="B36" i="18"/>
  <c r="AC36" i="18" s="1"/>
  <c r="A36" i="18"/>
  <c r="AB36" i="18" s="1"/>
  <c r="B5" i="18"/>
  <c r="AC5" i="18" s="1"/>
  <c r="A5" i="18"/>
  <c r="AB5" i="18" s="1"/>
  <c r="B84" i="18"/>
  <c r="AC84" i="18" s="1"/>
  <c r="B4" i="18"/>
  <c r="A4" i="18"/>
  <c r="AB4" i="18" s="1"/>
  <c r="B8" i="18"/>
  <c r="AC8" i="18" s="1"/>
  <c r="A8" i="18"/>
  <c r="AB8" i="18" s="1"/>
  <c r="B35" i="18"/>
  <c r="AC35" i="18" s="1"/>
  <c r="A35" i="18"/>
  <c r="AB35" i="18" s="1"/>
  <c r="B14" i="18"/>
  <c r="AC14" i="18" s="1"/>
  <c r="A14" i="18"/>
  <c r="AB14" i="18" s="1"/>
  <c r="B34" i="18"/>
  <c r="AC34" i="18" s="1"/>
  <c r="A34" i="18"/>
  <c r="AB34" i="18" s="1"/>
  <c r="B15" i="18"/>
  <c r="AC15" i="18" s="1"/>
  <c r="A15" i="18"/>
  <c r="AB15" i="18" s="1"/>
  <c r="B13" i="18"/>
  <c r="AC13" i="18" s="1"/>
  <c r="A13" i="18"/>
  <c r="AB13" i="18" s="1"/>
  <c r="B62" i="18"/>
  <c r="AC62" i="18" s="1"/>
  <c r="A62" i="18"/>
  <c r="AB62" i="18" s="1"/>
  <c r="B26" i="18"/>
  <c r="AC26" i="18" s="1"/>
  <c r="A26" i="18"/>
  <c r="AB26" i="18" s="1"/>
  <c r="B33" i="18"/>
  <c r="AC33" i="18" s="1"/>
  <c r="A33" i="18"/>
  <c r="AB33" i="18" s="1"/>
  <c r="B40" i="18"/>
  <c r="A40" i="18"/>
  <c r="AB40" i="18" s="1"/>
  <c r="B31" i="18"/>
  <c r="AC31" i="18" s="1"/>
  <c r="B22" i="18"/>
  <c r="AC22" i="18" s="1"/>
  <c r="B44" i="18"/>
  <c r="AC44" i="18" s="1"/>
  <c r="A44" i="18"/>
  <c r="AB44" i="18" s="1"/>
  <c r="B3" i="18"/>
  <c r="A3" i="18"/>
  <c r="AB3" i="18" s="1"/>
  <c r="B58" i="18"/>
  <c r="AC58" i="18" s="1"/>
  <c r="A58" i="18"/>
  <c r="AB58" i="18" s="1"/>
  <c r="B11" i="18"/>
  <c r="AC11" i="18" s="1"/>
  <c r="A11" i="18"/>
  <c r="AB11" i="18" s="1"/>
  <c r="B32" i="18"/>
  <c r="AC32" i="18" s="1"/>
  <c r="A32" i="18"/>
  <c r="AB32" i="18" s="1"/>
  <c r="B57" i="18"/>
  <c r="AC57" i="18" s="1"/>
  <c r="A57" i="18"/>
  <c r="AB57" i="18" s="1"/>
  <c r="B18" i="18"/>
  <c r="AC18" i="18" s="1"/>
  <c r="A18" i="18"/>
  <c r="AB18" i="18" s="1"/>
  <c r="B74" i="18"/>
  <c r="AC74" i="18" s="1"/>
  <c r="A74" i="18"/>
  <c r="AB74" i="18" s="1"/>
  <c r="B20" i="18"/>
  <c r="AC20" i="18" s="1"/>
  <c r="A20" i="18"/>
  <c r="AB20" i="18" s="1"/>
  <c r="B17" i="18"/>
  <c r="AC17" i="18" s="1"/>
  <c r="A17" i="18"/>
  <c r="AB17" i="18" s="1"/>
  <c r="B43" i="18"/>
  <c r="AC43" i="18" s="1"/>
  <c r="A43" i="18"/>
  <c r="AB43" i="18" s="1"/>
  <c r="B16" i="18"/>
  <c r="AC16" i="18" s="1"/>
  <c r="A16" i="18"/>
  <c r="AB16" i="18" s="1"/>
  <c r="B75" i="18"/>
  <c r="AC75" i="18" s="1"/>
  <c r="A75" i="18"/>
  <c r="AB75" i="18" s="1"/>
  <c r="B2" i="18"/>
  <c r="A2" i="18"/>
  <c r="AB2" i="18" s="1"/>
  <c r="B10" i="18"/>
  <c r="AC10" i="18" s="1"/>
  <c r="A10" i="18"/>
  <c r="AB10" i="18" s="1"/>
  <c r="B41" i="18"/>
  <c r="AC41" i="18" s="1"/>
  <c r="A41" i="18"/>
  <c r="AB41" i="18" s="1"/>
  <c r="B37" i="18"/>
  <c r="AC37" i="18" s="1"/>
  <c r="A37" i="18"/>
  <c r="AB37" i="18" s="1"/>
  <c r="B7" i="18"/>
  <c r="AC7" i="18" s="1"/>
  <c r="B68" i="18"/>
  <c r="AC68" i="18" s="1"/>
  <c r="B6" i="18"/>
  <c r="AC6" i="18" s="1"/>
  <c r="B19" i="18"/>
  <c r="AC19" i="18" s="1"/>
  <c r="A19" i="18"/>
  <c r="AB19" i="18" s="1"/>
  <c r="B12" i="18"/>
  <c r="AC12" i="18" s="1"/>
  <c r="A12" i="18"/>
  <c r="AB12" i="18" s="1"/>
  <c r="AD41" i="18" l="1"/>
  <c r="AE41" i="18"/>
  <c r="AE127" i="18"/>
  <c r="AD127" i="18"/>
  <c r="AE208" i="18"/>
  <c r="AD208" i="18"/>
  <c r="AE84" i="18"/>
  <c r="AD84" i="18"/>
  <c r="AD2" i="18"/>
  <c r="AE2" i="18"/>
  <c r="AE259" i="18"/>
  <c r="AD259" i="18"/>
  <c r="AE162" i="18"/>
  <c r="AD162" i="18"/>
  <c r="AE310" i="18"/>
  <c r="AD310" i="18"/>
  <c r="B206" i="17"/>
  <c r="AC206" i="17" s="1"/>
  <c r="A206" i="17"/>
  <c r="AB206" i="17" s="1"/>
  <c r="B243" i="17"/>
  <c r="AC243" i="17" s="1"/>
  <c r="A243" i="17"/>
  <c r="AB243" i="17" s="1"/>
  <c r="B318" i="17"/>
  <c r="A318" i="17"/>
  <c r="AB318" i="17" s="1"/>
  <c r="B246" i="17"/>
  <c r="AC246" i="17" s="1"/>
  <c r="A246" i="17"/>
  <c r="AB246" i="17" s="1"/>
  <c r="B242" i="17"/>
  <c r="AC242" i="17" s="1"/>
  <c r="A242" i="17"/>
  <c r="AB242" i="17" s="1"/>
  <c r="B241" i="17"/>
  <c r="AC241" i="17" s="1"/>
  <c r="A241" i="17"/>
  <c r="AB241" i="17" s="1"/>
  <c r="B216" i="17"/>
  <c r="AC216" i="17" s="1"/>
  <c r="A216" i="17"/>
  <c r="AB216" i="17" s="1"/>
  <c r="B203" i="17"/>
  <c r="AC203" i="17" s="1"/>
  <c r="A203" i="17"/>
  <c r="AB203" i="17" s="1"/>
  <c r="B300" i="17"/>
  <c r="AC300" i="17" s="1"/>
  <c r="A300" i="17"/>
  <c r="AB300" i="17" s="1"/>
  <c r="B262" i="17"/>
  <c r="AC262" i="17" s="1"/>
  <c r="A262" i="17"/>
  <c r="AB262" i="17" s="1"/>
  <c r="B240" i="17"/>
  <c r="AC240" i="17" s="1"/>
  <c r="A240" i="17"/>
  <c r="AB240" i="17" s="1"/>
  <c r="B311" i="17"/>
  <c r="AC311" i="17" s="1"/>
  <c r="A311" i="17"/>
  <c r="AB311" i="17" s="1"/>
  <c r="B256" i="17"/>
  <c r="AC256" i="17" s="1"/>
  <c r="A256" i="17"/>
  <c r="AB256" i="17" s="1"/>
  <c r="B207" i="17"/>
  <c r="AC207" i="17" s="1"/>
  <c r="A207" i="17"/>
  <c r="AB207" i="17" s="1"/>
  <c r="B260" i="17"/>
  <c r="AC260" i="17" s="1"/>
  <c r="A260" i="17"/>
  <c r="AB260" i="17" s="1"/>
  <c r="B212" i="17"/>
  <c r="AC212" i="17" s="1"/>
  <c r="A212" i="17"/>
  <c r="AB212" i="17" s="1"/>
  <c r="B235" i="17"/>
  <c r="AC235" i="17" s="1"/>
  <c r="A235" i="17"/>
  <c r="AB235" i="17" s="1"/>
  <c r="B245" i="17"/>
  <c r="AC245" i="17" s="1"/>
  <c r="A245" i="17"/>
  <c r="AB245" i="17" s="1"/>
  <c r="B289" i="17"/>
  <c r="AC289" i="17" s="1"/>
  <c r="A289" i="17"/>
  <c r="AB289" i="17" s="1"/>
  <c r="B223" i="17"/>
  <c r="AC223" i="17" s="1"/>
  <c r="A223" i="17"/>
  <c r="AB223" i="17" s="1"/>
  <c r="B195" i="17"/>
  <c r="AC195" i="17" s="1"/>
  <c r="A195" i="17"/>
  <c r="AB195" i="17" s="1"/>
  <c r="B210" i="17"/>
  <c r="AC210" i="17" s="1"/>
  <c r="A210" i="17"/>
  <c r="AB210" i="17" s="1"/>
  <c r="B201" i="17"/>
  <c r="AC201" i="17" s="1"/>
  <c r="A201" i="17"/>
  <c r="AB201" i="17" s="1"/>
  <c r="B194" i="17"/>
  <c r="AC194" i="17" s="1"/>
  <c r="A194" i="17"/>
  <c r="AB194" i="17" s="1"/>
  <c r="B234" i="17"/>
  <c r="AC234" i="17" s="1"/>
  <c r="A234" i="17"/>
  <c r="AB234" i="17" s="1"/>
  <c r="B231" i="17"/>
  <c r="AC231" i="17" s="1"/>
  <c r="A231" i="17"/>
  <c r="AB231" i="17" s="1"/>
  <c r="B233" i="17"/>
  <c r="AC233" i="17" s="1"/>
  <c r="A233" i="17"/>
  <c r="AB233" i="17" s="1"/>
  <c r="B214" i="17"/>
  <c r="AC214" i="17" s="1"/>
  <c r="A214" i="17"/>
  <c r="AB214" i="17" s="1"/>
  <c r="B239" i="17"/>
  <c r="AC239" i="17" s="1"/>
  <c r="A239" i="17"/>
  <c r="AB239" i="17" s="1"/>
  <c r="B193" i="17"/>
  <c r="AC193" i="17" s="1"/>
  <c r="A193" i="17"/>
  <c r="AB193" i="17" s="1"/>
  <c r="B222" i="17"/>
  <c r="AC222" i="17" s="1"/>
  <c r="A222" i="17"/>
  <c r="AB222" i="17" s="1"/>
  <c r="B230" i="17"/>
  <c r="AC230" i="17" s="1"/>
  <c r="A230" i="17"/>
  <c r="AB230" i="17" s="1"/>
  <c r="B226" i="17"/>
  <c r="AC226" i="17" s="1"/>
  <c r="A226" i="17"/>
  <c r="AB226" i="17" s="1"/>
  <c r="B228" i="17"/>
  <c r="AC228" i="17" s="1"/>
  <c r="A228" i="17"/>
  <c r="AB228" i="17" s="1"/>
  <c r="B200" i="17"/>
  <c r="AC200" i="17" s="1"/>
  <c r="A200" i="17"/>
  <c r="AB200" i="17" s="1"/>
  <c r="B257" i="17"/>
  <c r="AC257" i="17" s="1"/>
  <c r="A257" i="17"/>
  <c r="AB257" i="17" s="1"/>
  <c r="B215" i="17"/>
  <c r="AC215" i="17" s="1"/>
  <c r="A215" i="17"/>
  <c r="AB215" i="17" s="1"/>
  <c r="B221" i="17"/>
  <c r="AC221" i="17" s="1"/>
  <c r="A221" i="17"/>
  <c r="AB221" i="17" s="1"/>
  <c r="B209" i="17"/>
  <c r="A209" i="17"/>
  <c r="AB209" i="17" s="1"/>
  <c r="B192" i="17"/>
  <c r="AC192" i="17" s="1"/>
  <c r="A192" i="17"/>
  <c r="AB192" i="17" s="1"/>
  <c r="B202" i="17"/>
  <c r="AC202" i="17" s="1"/>
  <c r="A202" i="17"/>
  <c r="AB202" i="17" s="1"/>
  <c r="B191" i="17"/>
  <c r="AC191" i="17" s="1"/>
  <c r="A191" i="17"/>
  <c r="AB191" i="17" s="1"/>
  <c r="B237" i="17"/>
  <c r="AC237" i="17" s="1"/>
  <c r="A237" i="17"/>
  <c r="AB237" i="17" s="1"/>
  <c r="B287" i="17"/>
  <c r="AC287" i="17" s="1"/>
  <c r="A287" i="17"/>
  <c r="AB287" i="17" s="1"/>
  <c r="B244" i="17"/>
  <c r="AC244" i="17" s="1"/>
  <c r="A244" i="17"/>
  <c r="AB244" i="17" s="1"/>
  <c r="B254" i="17"/>
  <c r="AC254" i="17" s="1"/>
  <c r="A254" i="17"/>
  <c r="AB254" i="17" s="1"/>
  <c r="B296" i="17"/>
  <c r="AC296" i="17" s="1"/>
  <c r="A296" i="17"/>
  <c r="AB296" i="17" s="1"/>
  <c r="B186" i="17"/>
  <c r="AC186" i="17" s="1"/>
  <c r="A186" i="17"/>
  <c r="AB186" i="17" s="1"/>
  <c r="B219" i="17"/>
  <c r="AC219" i="17" s="1"/>
  <c r="A219" i="17"/>
  <c r="AB219" i="17" s="1"/>
  <c r="B185" i="17"/>
  <c r="AC185" i="17" s="1"/>
  <c r="A185" i="17"/>
  <c r="AB185" i="17" s="1"/>
  <c r="B238" i="17"/>
  <c r="AC238" i="17" s="1"/>
  <c r="A238" i="17"/>
  <c r="AB238" i="17" s="1"/>
  <c r="B197" i="17"/>
  <c r="AC197" i="17" s="1"/>
  <c r="A197" i="17"/>
  <c r="AB197" i="17" s="1"/>
  <c r="B225" i="17"/>
  <c r="AC225" i="17" s="1"/>
  <c r="A225" i="17"/>
  <c r="AB225" i="17" s="1"/>
  <c r="B182" i="17"/>
  <c r="AC182" i="17" s="1"/>
  <c r="A182" i="17"/>
  <c r="AB182" i="17" s="1"/>
  <c r="B190" i="17"/>
  <c r="AC190" i="17" s="1"/>
  <c r="A190" i="17"/>
  <c r="AB190" i="17" s="1"/>
  <c r="B213" i="17"/>
  <c r="AC213" i="17" s="1"/>
  <c r="A213" i="17"/>
  <c r="AB213" i="17" s="1"/>
  <c r="B181" i="17"/>
  <c r="AC181" i="17" s="1"/>
  <c r="A181" i="17"/>
  <c r="AB181" i="17" s="1"/>
  <c r="B189" i="17"/>
  <c r="AC189" i="17" s="1"/>
  <c r="A189" i="17"/>
  <c r="AB189" i="17" s="1"/>
  <c r="B173" i="17"/>
  <c r="AC173" i="17" s="1"/>
  <c r="A173" i="17"/>
  <c r="AB173" i="17" s="1"/>
  <c r="B211" i="17"/>
  <c r="A211" i="17"/>
  <c r="AB211" i="17" s="1"/>
  <c r="B232" i="17"/>
  <c r="AC232" i="17" s="1"/>
  <c r="A232" i="17"/>
  <c r="AB232" i="17" s="1"/>
  <c r="B196" i="17"/>
  <c r="AC196" i="17" s="1"/>
  <c r="A196" i="17"/>
  <c r="AB196" i="17" s="1"/>
  <c r="B227" i="17"/>
  <c r="AC227" i="17" s="1"/>
  <c r="A227" i="17"/>
  <c r="AB227" i="17" s="1"/>
  <c r="B187" i="17"/>
  <c r="AC187" i="17" s="1"/>
  <c r="A187" i="17"/>
  <c r="AB187" i="17" s="1"/>
  <c r="B188" i="17"/>
  <c r="AC188" i="17" s="1"/>
  <c r="A188" i="17"/>
  <c r="AB188" i="17" s="1"/>
  <c r="B220" i="17"/>
  <c r="AC220" i="17" s="1"/>
  <c r="A220" i="17"/>
  <c r="AB220" i="17" s="1"/>
  <c r="B171" i="17"/>
  <c r="AC171" i="17" s="1"/>
  <c r="A171" i="17"/>
  <c r="AB171" i="17" s="1"/>
  <c r="B199" i="17"/>
  <c r="AC199" i="17" s="1"/>
  <c r="A199" i="17"/>
  <c r="AB199" i="17" s="1"/>
  <c r="B286" i="17"/>
  <c r="AC286" i="17" s="1"/>
  <c r="A286" i="17"/>
  <c r="AB286" i="17" s="1"/>
  <c r="B255" i="17"/>
  <c r="AC255" i="17" s="1"/>
  <c r="A255" i="17"/>
  <c r="AB255" i="17" s="1"/>
  <c r="B180" i="17"/>
  <c r="AC180" i="17" s="1"/>
  <c r="A180" i="17"/>
  <c r="AB180" i="17" s="1"/>
  <c r="B229" i="17"/>
  <c r="AC229" i="17" s="1"/>
  <c r="A229" i="17"/>
  <c r="AB229" i="17" s="1"/>
  <c r="B177" i="17"/>
  <c r="AC177" i="17" s="1"/>
  <c r="A177" i="17"/>
  <c r="AB177" i="17" s="1"/>
  <c r="B198" i="17"/>
  <c r="AC198" i="17" s="1"/>
  <c r="A198" i="17"/>
  <c r="AB198" i="17" s="1"/>
  <c r="B355" i="17"/>
  <c r="AC355" i="17" s="1"/>
  <c r="A355" i="17"/>
  <c r="AB355" i="17" s="1"/>
  <c r="B184" i="17"/>
  <c r="AC184" i="17" s="1"/>
  <c r="A184" i="17"/>
  <c r="AB184" i="17" s="1"/>
  <c r="B160" i="17"/>
  <c r="AC160" i="17" s="1"/>
  <c r="A160" i="17"/>
  <c r="AB160" i="17" s="1"/>
  <c r="B176" i="17"/>
  <c r="AC176" i="17" s="1"/>
  <c r="A176" i="17"/>
  <c r="AB176" i="17" s="1"/>
  <c r="B159" i="17"/>
  <c r="AC159" i="17" s="1"/>
  <c r="A159" i="17"/>
  <c r="AB159" i="17" s="1"/>
  <c r="B158" i="17"/>
  <c r="AC158" i="17" s="1"/>
  <c r="A158" i="17"/>
  <c r="AB158" i="17" s="1"/>
  <c r="B208" i="17"/>
  <c r="AC208" i="17" s="1"/>
  <c r="A208" i="17"/>
  <c r="AB208" i="17" s="1"/>
  <c r="B179" i="17"/>
  <c r="AC179" i="17" s="1"/>
  <c r="A179" i="17"/>
  <c r="AB179" i="17" s="1"/>
  <c r="B218" i="17"/>
  <c r="AC218" i="17" s="1"/>
  <c r="A218" i="17"/>
  <c r="AB218" i="17" s="1"/>
  <c r="B175" i="17"/>
  <c r="AC175" i="17" s="1"/>
  <c r="A175" i="17"/>
  <c r="AB175" i="17" s="1"/>
  <c r="B178" i="17"/>
  <c r="AC178" i="17" s="1"/>
  <c r="A178" i="17"/>
  <c r="AB178" i="17" s="1"/>
  <c r="B148" i="17"/>
  <c r="AC148" i="17" s="1"/>
  <c r="A148" i="17"/>
  <c r="AB148" i="17" s="1"/>
  <c r="B147" i="17"/>
  <c r="AC147" i="17" s="1"/>
  <c r="A147" i="17"/>
  <c r="AB147" i="17" s="1"/>
  <c r="B146" i="17"/>
  <c r="AC146" i="17" s="1"/>
  <c r="A146" i="17"/>
  <c r="AB146" i="17" s="1"/>
  <c r="B183" i="17"/>
  <c r="AC183" i="17" s="1"/>
  <c r="B145" i="17"/>
  <c r="AC145" i="17" s="1"/>
  <c r="A145" i="17"/>
  <c r="AB145" i="17" s="1"/>
  <c r="B138" i="17"/>
  <c r="AC138" i="17" s="1"/>
  <c r="A138" i="17"/>
  <c r="AB138" i="17" s="1"/>
  <c r="B156" i="17"/>
  <c r="AC156" i="17" s="1"/>
  <c r="A156" i="17"/>
  <c r="AB156" i="17" s="1"/>
  <c r="B174" i="17"/>
  <c r="AC174" i="17" s="1"/>
  <c r="A174" i="17"/>
  <c r="AB174" i="17" s="1"/>
  <c r="B165" i="17"/>
  <c r="AC165" i="17" s="1"/>
  <c r="A165" i="17"/>
  <c r="AB165" i="17" s="1"/>
  <c r="B141" i="17"/>
  <c r="AC141" i="17" s="1"/>
  <c r="A141" i="17"/>
  <c r="AB141" i="17" s="1"/>
  <c r="B236" i="17"/>
  <c r="AC236" i="17" s="1"/>
  <c r="A236" i="17"/>
  <c r="AB236" i="17" s="1"/>
  <c r="B153" i="17"/>
  <c r="AC153" i="17" s="1"/>
  <c r="A153" i="17"/>
  <c r="AB153" i="17" s="1"/>
  <c r="B130" i="17"/>
  <c r="AC130" i="17" s="1"/>
  <c r="A130" i="17"/>
  <c r="AB130" i="17" s="1"/>
  <c r="B151" i="17"/>
  <c r="AC151" i="17" s="1"/>
  <c r="A151" i="17"/>
  <c r="AB151" i="17" s="1"/>
  <c r="B129" i="17"/>
  <c r="AC129" i="17" s="1"/>
  <c r="A129" i="17"/>
  <c r="AB129" i="17" s="1"/>
  <c r="B162" i="17"/>
  <c r="AC162" i="17" s="1"/>
  <c r="A162" i="17"/>
  <c r="AB162" i="17" s="1"/>
  <c r="B136" i="17"/>
  <c r="AC136" i="17" s="1"/>
  <c r="A136" i="17"/>
  <c r="AB136" i="17" s="1"/>
  <c r="B314" i="17"/>
  <c r="AC314" i="17" s="1"/>
  <c r="B137" i="17"/>
  <c r="AC137" i="17" s="1"/>
  <c r="A137" i="17"/>
  <c r="AB137" i="17" s="1"/>
  <c r="B152" i="17"/>
  <c r="AC152" i="17" s="1"/>
  <c r="A152" i="17"/>
  <c r="AB152" i="17" s="1"/>
  <c r="B150" i="17"/>
  <c r="AC150" i="17" s="1"/>
  <c r="A150" i="17"/>
  <c r="AB150" i="17" s="1"/>
  <c r="B128" i="17"/>
  <c r="AC128" i="17" s="1"/>
  <c r="A128" i="17"/>
  <c r="AB128" i="17" s="1"/>
  <c r="B149" i="17"/>
  <c r="AC149" i="17" s="1"/>
  <c r="A149" i="17"/>
  <c r="AB149" i="17" s="1"/>
  <c r="B127" i="17"/>
  <c r="AC127" i="17" s="1"/>
  <c r="A127" i="17"/>
  <c r="AB127" i="17" s="1"/>
  <c r="B167" i="17"/>
  <c r="AC167" i="17" s="1"/>
  <c r="A167" i="17"/>
  <c r="AB167" i="17" s="1"/>
  <c r="B143" i="17"/>
  <c r="AC143" i="17" s="1"/>
  <c r="A143" i="17"/>
  <c r="AB143" i="17" s="1"/>
  <c r="B258" i="17"/>
  <c r="AC258" i="17" s="1"/>
  <c r="A258" i="17"/>
  <c r="AB258" i="17" s="1"/>
  <c r="B142" i="17"/>
  <c r="AC142" i="17" s="1"/>
  <c r="A142" i="17"/>
  <c r="AB142" i="17" s="1"/>
  <c r="B110" i="17"/>
  <c r="AC110" i="17" s="1"/>
  <c r="A110" i="17"/>
  <c r="AB110" i="17" s="1"/>
  <c r="B126" i="17"/>
  <c r="AC126" i="17" s="1"/>
  <c r="A126" i="17"/>
  <c r="AB126" i="17" s="1"/>
  <c r="B125" i="17"/>
  <c r="AC125" i="17" s="1"/>
  <c r="A125" i="17"/>
  <c r="AB125" i="17" s="1"/>
  <c r="B106" i="17"/>
  <c r="AC106" i="17" s="1"/>
  <c r="A106" i="17"/>
  <c r="AB106" i="17" s="1"/>
  <c r="B169" i="17"/>
  <c r="AC169" i="17" s="1"/>
  <c r="A169" i="17"/>
  <c r="AB169" i="17" s="1"/>
  <c r="B134" i="17"/>
  <c r="AC134" i="17" s="1"/>
  <c r="A134" i="17"/>
  <c r="AB134" i="17" s="1"/>
  <c r="B166" i="17"/>
  <c r="A166" i="17"/>
  <c r="AB166" i="17" s="1"/>
  <c r="B170" i="17"/>
  <c r="AC170" i="17" s="1"/>
  <c r="A170" i="17"/>
  <c r="AB170" i="17" s="1"/>
  <c r="B155" i="17"/>
  <c r="AC155" i="17" s="1"/>
  <c r="A155" i="17"/>
  <c r="AB155" i="17" s="1"/>
  <c r="B224" i="17"/>
  <c r="AC224" i="17" s="1"/>
  <c r="A224" i="17"/>
  <c r="AB224" i="17" s="1"/>
  <c r="B117" i="17"/>
  <c r="A117" i="17"/>
  <c r="AB117" i="17" s="1"/>
  <c r="B164" i="17"/>
  <c r="AC164" i="17" s="1"/>
  <c r="A164" i="17"/>
  <c r="AB164" i="17" s="1"/>
  <c r="B101" i="17"/>
  <c r="AC101" i="17" s="1"/>
  <c r="A101" i="17"/>
  <c r="AB101" i="17" s="1"/>
  <c r="B140" i="17"/>
  <c r="AC140" i="17" s="1"/>
  <c r="A140" i="17"/>
  <c r="AB140" i="17" s="1"/>
  <c r="B144" i="17"/>
  <c r="AC144" i="17" s="1"/>
  <c r="A144" i="17"/>
  <c r="AB144" i="17" s="1"/>
  <c r="B104" i="17"/>
  <c r="AC104" i="17" s="1"/>
  <c r="A104" i="17"/>
  <c r="AB104" i="17" s="1"/>
  <c r="B172" i="17"/>
  <c r="AC172" i="17" s="1"/>
  <c r="A172" i="17"/>
  <c r="AB172" i="17" s="1"/>
  <c r="B168" i="17"/>
  <c r="A168" i="17"/>
  <c r="AB168" i="17" s="1"/>
  <c r="B139" i="17"/>
  <c r="AC139" i="17" s="1"/>
  <c r="A139" i="17"/>
  <c r="AB139" i="17" s="1"/>
  <c r="B84" i="17"/>
  <c r="AC84" i="17" s="1"/>
  <c r="A84" i="17"/>
  <c r="AB84" i="17" s="1"/>
  <c r="B85" i="17"/>
  <c r="AC85" i="17" s="1"/>
  <c r="A85" i="17"/>
  <c r="AB85" i="17" s="1"/>
  <c r="B122" i="17"/>
  <c r="AC122" i="17" s="1"/>
  <c r="A122" i="17"/>
  <c r="AB122" i="17" s="1"/>
  <c r="B100" i="17"/>
  <c r="AC100" i="17" s="1"/>
  <c r="A100" i="17"/>
  <c r="AB100" i="17" s="1"/>
  <c r="B109" i="17"/>
  <c r="AC109" i="17" s="1"/>
  <c r="A109" i="17"/>
  <c r="AB109" i="17" s="1"/>
  <c r="B88" i="17"/>
  <c r="AC88" i="17" s="1"/>
  <c r="A88" i="17"/>
  <c r="AB88" i="17" s="1"/>
  <c r="B133" i="17"/>
  <c r="AC133" i="17" s="1"/>
  <c r="A133" i="17"/>
  <c r="AB133" i="17" s="1"/>
  <c r="B108" i="17"/>
  <c r="AC108" i="17" s="1"/>
  <c r="A108" i="17"/>
  <c r="AB108" i="17" s="1"/>
  <c r="B99" i="17"/>
  <c r="AC99" i="17" s="1"/>
  <c r="A99" i="17"/>
  <c r="AB99" i="17" s="1"/>
  <c r="B87" i="17"/>
  <c r="AC87" i="17" s="1"/>
  <c r="A87" i="17"/>
  <c r="AB87" i="17" s="1"/>
  <c r="B98" i="17"/>
  <c r="AC98" i="17" s="1"/>
  <c r="A98" i="17"/>
  <c r="AB98" i="17" s="1"/>
  <c r="B118" i="17"/>
  <c r="A118" i="17"/>
  <c r="AB118" i="17" s="1"/>
  <c r="B163" i="17"/>
  <c r="AC163" i="17" s="1"/>
  <c r="A163" i="17"/>
  <c r="AB163" i="17" s="1"/>
  <c r="B82" i="17"/>
  <c r="AC82" i="17" s="1"/>
  <c r="A82" i="17"/>
  <c r="AB82" i="17" s="1"/>
  <c r="B154" i="17"/>
  <c r="AC154" i="17" s="1"/>
  <c r="A154" i="17"/>
  <c r="AB154" i="17" s="1"/>
  <c r="B135" i="17"/>
  <c r="AC135" i="17" s="1"/>
  <c r="A135" i="17"/>
  <c r="AB135" i="17" s="1"/>
  <c r="B97" i="17"/>
  <c r="AC97" i="17" s="1"/>
  <c r="A97" i="17"/>
  <c r="AB97" i="17" s="1"/>
  <c r="B96" i="17"/>
  <c r="AC96" i="17" s="1"/>
  <c r="A96" i="17"/>
  <c r="AB96" i="17" s="1"/>
  <c r="B105" i="17"/>
  <c r="AC105" i="17" s="1"/>
  <c r="A105" i="17"/>
  <c r="AB105" i="17" s="1"/>
  <c r="B132" i="17"/>
  <c r="AC132" i="17" s="1"/>
  <c r="A132" i="17"/>
  <c r="AB132" i="17" s="1"/>
  <c r="B217" i="17"/>
  <c r="AC217" i="17" s="1"/>
  <c r="A217" i="17"/>
  <c r="AB217" i="17" s="1"/>
  <c r="B115" i="17"/>
  <c r="A115" i="17"/>
  <c r="AB115" i="17" s="1"/>
  <c r="B102" i="17"/>
  <c r="AC102" i="17" s="1"/>
  <c r="A102" i="17"/>
  <c r="AB102" i="17" s="1"/>
  <c r="B86" i="17"/>
  <c r="AC86" i="17" s="1"/>
  <c r="A86" i="17"/>
  <c r="AB86" i="17" s="1"/>
  <c r="B95" i="17"/>
  <c r="AC95" i="17" s="1"/>
  <c r="A95" i="17"/>
  <c r="AB95" i="17" s="1"/>
  <c r="B157" i="17"/>
  <c r="AC157" i="17" s="1"/>
  <c r="A157" i="17"/>
  <c r="AB157" i="17" s="1"/>
  <c r="B161" i="17"/>
  <c r="AC161" i="17" s="1"/>
  <c r="A161" i="17"/>
  <c r="AB161" i="17" s="1"/>
  <c r="B116" i="17"/>
  <c r="AC116" i="17" s="1"/>
  <c r="A116" i="17"/>
  <c r="AB116" i="17" s="1"/>
  <c r="B94" i="17"/>
  <c r="AC94" i="17" s="1"/>
  <c r="A94" i="17"/>
  <c r="AB94" i="17" s="1"/>
  <c r="B80" i="17"/>
  <c r="AC80" i="17" s="1"/>
  <c r="A80" i="17"/>
  <c r="AB80" i="17" s="1"/>
  <c r="B120" i="17"/>
  <c r="A120" i="17"/>
  <c r="AB120" i="17" s="1"/>
  <c r="B123" i="17"/>
  <c r="A123" i="17"/>
  <c r="AB123" i="17" s="1"/>
  <c r="B71" i="17"/>
  <c r="AC71" i="17" s="1"/>
  <c r="A71" i="17"/>
  <c r="AB71" i="17" s="1"/>
  <c r="B124" i="17"/>
  <c r="AC124" i="17" s="1"/>
  <c r="A124" i="17"/>
  <c r="AB124" i="17" s="1"/>
  <c r="B79" i="17"/>
  <c r="AC79" i="17" s="1"/>
  <c r="A79" i="17"/>
  <c r="AB79" i="17" s="1"/>
  <c r="B91" i="17"/>
  <c r="AC91" i="17" s="1"/>
  <c r="A91" i="17"/>
  <c r="AB91" i="17" s="1"/>
  <c r="B81" i="17"/>
  <c r="AC81" i="17" s="1"/>
  <c r="A81" i="17"/>
  <c r="AB81" i="17" s="1"/>
  <c r="B114" i="17"/>
  <c r="AC114" i="17" s="1"/>
  <c r="A114" i="17"/>
  <c r="AB114" i="17" s="1"/>
  <c r="B112" i="17"/>
  <c r="AC112" i="17" s="1"/>
  <c r="A112" i="17"/>
  <c r="AB112" i="17" s="1"/>
  <c r="B103" i="17"/>
  <c r="AC103" i="17" s="1"/>
  <c r="A103" i="17"/>
  <c r="AB103" i="17" s="1"/>
  <c r="B113" i="17"/>
  <c r="AC113" i="17" s="1"/>
  <c r="A113" i="17"/>
  <c r="AB113" i="17" s="1"/>
  <c r="B83" i="17"/>
  <c r="AC83" i="17" s="1"/>
  <c r="A83" i="17"/>
  <c r="AB83" i="17" s="1"/>
  <c r="B131" i="17"/>
  <c r="AC131" i="17" s="1"/>
  <c r="A131" i="17"/>
  <c r="AB131" i="17" s="1"/>
  <c r="B119" i="17"/>
  <c r="AC119" i="17" s="1"/>
  <c r="A119" i="17"/>
  <c r="AB119" i="17" s="1"/>
  <c r="B64" i="17"/>
  <c r="AC64" i="17" s="1"/>
  <c r="A64" i="17"/>
  <c r="AB64" i="17" s="1"/>
  <c r="B93" i="17"/>
  <c r="AC93" i="17" s="1"/>
  <c r="A93" i="17"/>
  <c r="AB93" i="17" s="1"/>
  <c r="B89" i="17"/>
  <c r="AC89" i="17" s="1"/>
  <c r="A89" i="17"/>
  <c r="AB89" i="17" s="1"/>
  <c r="B69" i="17"/>
  <c r="AC69" i="17" s="1"/>
  <c r="A69" i="17"/>
  <c r="AB69" i="17" s="1"/>
  <c r="B92" i="17"/>
  <c r="AC92" i="17" s="1"/>
  <c r="A92" i="17"/>
  <c r="AB92" i="17" s="1"/>
  <c r="B60" i="17"/>
  <c r="AC60" i="17" s="1"/>
  <c r="A60" i="17"/>
  <c r="AB60" i="17" s="1"/>
  <c r="B77" i="17"/>
  <c r="AC77" i="17" s="1"/>
  <c r="A77" i="17"/>
  <c r="AB77" i="17" s="1"/>
  <c r="B59" i="17"/>
  <c r="AC59" i="17" s="1"/>
  <c r="A59" i="17"/>
  <c r="AB59" i="17" s="1"/>
  <c r="B58" i="17"/>
  <c r="AC58" i="17" s="1"/>
  <c r="A58" i="17"/>
  <c r="AB58" i="17" s="1"/>
  <c r="B107" i="17"/>
  <c r="AC107" i="17" s="1"/>
  <c r="A107" i="17"/>
  <c r="AB107" i="17" s="1"/>
  <c r="B68" i="17"/>
  <c r="AC68" i="17" s="1"/>
  <c r="A68" i="17"/>
  <c r="AB68" i="17" s="1"/>
  <c r="B90" i="17"/>
  <c r="AC90" i="17" s="1"/>
  <c r="A90" i="17"/>
  <c r="AB90" i="17" s="1"/>
  <c r="B61" i="17"/>
  <c r="AC61" i="17" s="1"/>
  <c r="A61" i="17"/>
  <c r="AB61" i="17" s="1"/>
  <c r="B65" i="17"/>
  <c r="AC65" i="17" s="1"/>
  <c r="A65" i="17"/>
  <c r="AB65" i="17" s="1"/>
  <c r="B121" i="17"/>
  <c r="AC121" i="17" s="1"/>
  <c r="A121" i="17"/>
  <c r="AB121" i="17" s="1"/>
  <c r="B53" i="17"/>
  <c r="AC53" i="17" s="1"/>
  <c r="A53" i="17"/>
  <c r="AB53" i="17" s="1"/>
  <c r="B52" i="17"/>
  <c r="AC52" i="17" s="1"/>
  <c r="A52" i="17"/>
  <c r="AB52" i="17" s="1"/>
  <c r="B78" i="17"/>
  <c r="AC78" i="17" s="1"/>
  <c r="A78" i="17"/>
  <c r="AB78" i="17" s="1"/>
  <c r="B55" i="17"/>
  <c r="AC55" i="17" s="1"/>
  <c r="A55" i="17"/>
  <c r="AB55" i="17" s="1"/>
  <c r="B66" i="17"/>
  <c r="AC66" i="17" s="1"/>
  <c r="A66" i="17"/>
  <c r="AB66" i="17" s="1"/>
  <c r="B51" i="17"/>
  <c r="AC51" i="17" s="1"/>
  <c r="A51" i="17"/>
  <c r="AB51" i="17" s="1"/>
  <c r="B49" i="17"/>
  <c r="AC49" i="17" s="1"/>
  <c r="A49" i="17"/>
  <c r="AB49" i="17" s="1"/>
  <c r="B57" i="17"/>
  <c r="AC57" i="17" s="1"/>
  <c r="A57" i="17"/>
  <c r="AB57" i="17" s="1"/>
  <c r="B74" i="17"/>
  <c r="AC74" i="17" s="1"/>
  <c r="A74" i="17"/>
  <c r="AB74" i="17" s="1"/>
  <c r="B50" i="17"/>
  <c r="AC50" i="17" s="1"/>
  <c r="A50" i="17"/>
  <c r="AB50" i="17" s="1"/>
  <c r="B76" i="17"/>
  <c r="AC76" i="17" s="1"/>
  <c r="A76" i="17"/>
  <c r="AB76" i="17" s="1"/>
  <c r="B48" i="17"/>
  <c r="AC48" i="17" s="1"/>
  <c r="A48" i="17"/>
  <c r="AB48" i="17" s="1"/>
  <c r="B30" i="17"/>
  <c r="AC30" i="17" s="1"/>
  <c r="A30" i="17"/>
  <c r="AB30" i="17" s="1"/>
  <c r="B56" i="17"/>
  <c r="AC56" i="17" s="1"/>
  <c r="A56" i="17"/>
  <c r="AB56" i="17" s="1"/>
  <c r="B54" i="17"/>
  <c r="AC54" i="17" s="1"/>
  <c r="A54" i="17"/>
  <c r="AB54" i="17" s="1"/>
  <c r="B67" i="17"/>
  <c r="AC67" i="17" s="1"/>
  <c r="A67" i="17"/>
  <c r="AB67" i="17" s="1"/>
  <c r="B63" i="17"/>
  <c r="AC63" i="17" s="1"/>
  <c r="A63" i="17"/>
  <c r="AB63" i="17" s="1"/>
  <c r="B47" i="17"/>
  <c r="AC47" i="17" s="1"/>
  <c r="A47" i="17"/>
  <c r="AB47" i="17" s="1"/>
  <c r="B24" i="17"/>
  <c r="AC24" i="17" s="1"/>
  <c r="A24" i="17"/>
  <c r="AB24" i="17" s="1"/>
  <c r="B45" i="17"/>
  <c r="AC45" i="17" s="1"/>
  <c r="A45" i="17"/>
  <c r="AB45" i="17" s="1"/>
  <c r="B17" i="17"/>
  <c r="AC17" i="17" s="1"/>
  <c r="A17" i="17"/>
  <c r="AB17" i="17" s="1"/>
  <c r="B73" i="17"/>
  <c r="A73" i="17"/>
  <c r="AB73" i="17" s="1"/>
  <c r="B36" i="17"/>
  <c r="AC36" i="17" s="1"/>
  <c r="A36" i="17"/>
  <c r="AB36" i="17" s="1"/>
  <c r="B111" i="17"/>
  <c r="AC111" i="17" s="1"/>
  <c r="A111" i="17"/>
  <c r="AB111" i="17" s="1"/>
  <c r="B25" i="17"/>
  <c r="AC25" i="17" s="1"/>
  <c r="A25" i="17"/>
  <c r="AB25" i="17" s="1"/>
  <c r="B16" i="17"/>
  <c r="AC16" i="17" s="1"/>
  <c r="A16" i="17"/>
  <c r="AB16" i="17" s="1"/>
  <c r="B70" i="17"/>
  <c r="AC70" i="17" s="1"/>
  <c r="A70" i="17"/>
  <c r="AB70" i="17" s="1"/>
  <c r="B29" i="17"/>
  <c r="AC29" i="17" s="1"/>
  <c r="A29" i="17"/>
  <c r="AB29" i="17" s="1"/>
  <c r="B43" i="17"/>
  <c r="A43" i="17"/>
  <c r="AB43" i="17" s="1"/>
  <c r="B10" i="17"/>
  <c r="AC10" i="17" s="1"/>
  <c r="A10" i="17"/>
  <c r="AB10" i="17" s="1"/>
  <c r="B27" i="17"/>
  <c r="AC27" i="17" s="1"/>
  <c r="A27" i="17"/>
  <c r="AB27" i="17" s="1"/>
  <c r="B9" i="17"/>
  <c r="AC9" i="17" s="1"/>
  <c r="A9" i="17"/>
  <c r="AB9" i="17" s="1"/>
  <c r="B26" i="17"/>
  <c r="AC26" i="17" s="1"/>
  <c r="A26" i="17"/>
  <c r="AB26" i="17" s="1"/>
  <c r="B22" i="17"/>
  <c r="AC22" i="17" s="1"/>
  <c r="A22" i="17"/>
  <c r="AB22" i="17" s="1"/>
  <c r="B72" i="17"/>
  <c r="AC72" i="17" s="1"/>
  <c r="A72" i="17"/>
  <c r="AB72" i="17" s="1"/>
  <c r="B35" i="17"/>
  <c r="AC35" i="17" s="1"/>
  <c r="A35" i="17"/>
  <c r="AB35" i="17" s="1"/>
  <c r="B8" i="17"/>
  <c r="AC8" i="17" s="1"/>
  <c r="A8" i="17"/>
  <c r="AB8" i="17" s="1"/>
  <c r="B28" i="17"/>
  <c r="AC28" i="17" s="1"/>
  <c r="A28" i="17"/>
  <c r="AB28" i="17" s="1"/>
  <c r="B7" i="17"/>
  <c r="AC7" i="17" s="1"/>
  <c r="A7" i="17"/>
  <c r="AB7" i="17" s="1"/>
  <c r="B41" i="17"/>
  <c r="AC41" i="17" s="1"/>
  <c r="A41" i="17"/>
  <c r="AB41" i="17" s="1"/>
  <c r="B4" i="17"/>
  <c r="A4" i="17"/>
  <c r="AB4" i="17" s="1"/>
  <c r="B46" i="17"/>
  <c r="AC46" i="17" s="1"/>
  <c r="B39" i="17"/>
  <c r="AC39" i="17" s="1"/>
  <c r="A39" i="17"/>
  <c r="AB39" i="17" s="1"/>
  <c r="B34" i="17"/>
  <c r="AC34" i="17" s="1"/>
  <c r="A34" i="17"/>
  <c r="AB34" i="17" s="1"/>
  <c r="B2" i="17"/>
  <c r="A2" i="17"/>
  <c r="AB2" i="17" s="1"/>
  <c r="B42" i="17"/>
  <c r="AC42" i="17" s="1"/>
  <c r="A42" i="17"/>
  <c r="AB42" i="17" s="1"/>
  <c r="B33" i="17"/>
  <c r="AC33" i="17" s="1"/>
  <c r="A33" i="17"/>
  <c r="AB33" i="17" s="1"/>
  <c r="B32" i="17"/>
  <c r="AC32" i="17" s="1"/>
  <c r="A32" i="17"/>
  <c r="AB32" i="17" s="1"/>
  <c r="B31" i="17"/>
  <c r="AC31" i="17" s="1"/>
  <c r="A31" i="17"/>
  <c r="AB31" i="17" s="1"/>
  <c r="B75" i="17"/>
  <c r="AC75" i="17" s="1"/>
  <c r="A75" i="17"/>
  <c r="AB75" i="17" s="1"/>
  <c r="B21" i="17"/>
  <c r="AC21" i="17" s="1"/>
  <c r="A21" i="17"/>
  <c r="AB21" i="17" s="1"/>
  <c r="B38" i="17"/>
  <c r="AC38" i="17" s="1"/>
  <c r="A38" i="17"/>
  <c r="AB38" i="17" s="1"/>
  <c r="B6" i="17"/>
  <c r="AC6" i="17" s="1"/>
  <c r="A6" i="17"/>
  <c r="AB6" i="17" s="1"/>
  <c r="B20" i="17"/>
  <c r="AC20" i="17" s="1"/>
  <c r="A20" i="17"/>
  <c r="AB20" i="17" s="1"/>
  <c r="B37" i="17"/>
  <c r="AC37" i="17" s="1"/>
  <c r="A37" i="17"/>
  <c r="AB37" i="17" s="1"/>
  <c r="B19" i="17"/>
  <c r="AC19" i="17" s="1"/>
  <c r="A19" i="17"/>
  <c r="AB19" i="17" s="1"/>
  <c r="B3" i="17"/>
  <c r="A3" i="17"/>
  <c r="AB3" i="17" s="1"/>
  <c r="B23" i="17"/>
  <c r="AC23" i="17" s="1"/>
  <c r="A23" i="17"/>
  <c r="AB23" i="17" s="1"/>
  <c r="B40" i="17"/>
  <c r="AC40" i="17" s="1"/>
  <c r="B44" i="17"/>
  <c r="AC44" i="17" s="1"/>
  <c r="A44" i="17"/>
  <c r="AB44" i="17" s="1"/>
  <c r="B14" i="17"/>
  <c r="AC14" i="17" s="1"/>
  <c r="A14" i="17"/>
  <c r="AB14" i="17" s="1"/>
  <c r="B5" i="17"/>
  <c r="AC5" i="17" s="1"/>
  <c r="A5" i="17"/>
  <c r="AB5" i="17" s="1"/>
  <c r="B13" i="17"/>
  <c r="AC13" i="17" s="1"/>
  <c r="A13" i="17"/>
  <c r="AB13" i="17" s="1"/>
  <c r="B15" i="17"/>
  <c r="AC15" i="17" s="1"/>
  <c r="A15" i="17"/>
  <c r="AB15" i="17" s="1"/>
  <c r="B12" i="17"/>
  <c r="AC12" i="17" s="1"/>
  <c r="A12" i="17"/>
  <c r="AB12" i="17" s="1"/>
  <c r="B62" i="17"/>
  <c r="AC62" i="17" s="1"/>
  <c r="A62" i="17"/>
  <c r="AB62" i="17" s="1"/>
  <c r="B18" i="17"/>
  <c r="AC18" i="17" s="1"/>
  <c r="A18" i="17"/>
  <c r="AB18" i="17" s="1"/>
  <c r="B11" i="17"/>
  <c r="AC11" i="17" s="1"/>
  <c r="A11" i="17"/>
  <c r="AB11" i="17" s="1"/>
  <c r="AE77" i="17" l="1"/>
  <c r="AD77" i="17"/>
  <c r="AD214" i="17"/>
  <c r="AE214" i="17"/>
  <c r="AE236" i="17"/>
  <c r="AD236" i="17"/>
  <c r="AD2" i="17"/>
  <c r="AE2" i="17"/>
  <c r="AD44" i="17"/>
  <c r="AE44" i="17"/>
  <c r="AD124" i="17"/>
  <c r="AE124" i="17"/>
  <c r="AD327" i="17"/>
  <c r="AE327" i="17"/>
  <c r="AE277" i="17"/>
  <c r="AD277" i="17"/>
  <c r="AE171" i="17"/>
  <c r="AD171" i="17"/>
  <c r="B236" i="16"/>
  <c r="AC236" i="16" s="1"/>
  <c r="A236" i="16"/>
  <c r="AB236" i="16" s="1"/>
  <c r="B258" i="16"/>
  <c r="AC258" i="16" s="1"/>
  <c r="A258" i="16"/>
  <c r="AB258" i="16" s="1"/>
  <c r="B235" i="16"/>
  <c r="AC235" i="16" s="1"/>
  <c r="A235" i="16"/>
  <c r="AB235" i="16" s="1"/>
  <c r="B231" i="16"/>
  <c r="AC231" i="16" s="1"/>
  <c r="A231" i="16"/>
  <c r="AB231" i="16" s="1"/>
  <c r="B230" i="16"/>
  <c r="AC230" i="16" s="1"/>
  <c r="A230" i="16"/>
  <c r="AB230" i="16" s="1"/>
  <c r="B229" i="16"/>
  <c r="AC229" i="16" s="1"/>
  <c r="A229" i="16"/>
  <c r="AB229" i="16" s="1"/>
  <c r="B228" i="16"/>
  <c r="AC228" i="16" s="1"/>
  <c r="A228" i="16"/>
  <c r="AB228" i="16" s="1"/>
  <c r="B244" i="16"/>
  <c r="AC244" i="16" s="1"/>
  <c r="A244" i="16"/>
  <c r="AB244" i="16" s="1"/>
  <c r="B253" i="16"/>
  <c r="AC253" i="16" s="1"/>
  <c r="A253" i="16"/>
  <c r="AB253" i="16" s="1"/>
  <c r="B227" i="16"/>
  <c r="AC227" i="16" s="1"/>
  <c r="A227" i="16"/>
  <c r="AB227" i="16" s="1"/>
  <c r="B262" i="16"/>
  <c r="AC262" i="16" s="1"/>
  <c r="A262" i="16"/>
  <c r="AB262" i="16" s="1"/>
  <c r="B273" i="16"/>
  <c r="AC273" i="16" s="1"/>
  <c r="A273" i="16"/>
  <c r="AB273" i="16" s="1"/>
  <c r="B234" i="16"/>
  <c r="AC234" i="16" s="1"/>
  <c r="A234" i="16"/>
  <c r="AB234" i="16" s="1"/>
  <c r="B257" i="16"/>
  <c r="AC257" i="16" s="1"/>
  <c r="A257" i="16"/>
  <c r="AB257" i="16" s="1"/>
  <c r="B297" i="16"/>
  <c r="AC297" i="16" s="1"/>
  <c r="A297" i="16"/>
  <c r="AB297" i="16" s="1"/>
  <c r="B260" i="16"/>
  <c r="AC260" i="16" s="1"/>
  <c r="A260" i="16"/>
  <c r="AB260" i="16" s="1"/>
  <c r="B245" i="16"/>
  <c r="AC245" i="16" s="1"/>
  <c r="A245" i="16"/>
  <c r="AB245" i="16" s="1"/>
  <c r="B209" i="16"/>
  <c r="AC209" i="16" s="1"/>
  <c r="A209" i="16"/>
  <c r="AB209" i="16" s="1"/>
  <c r="B223" i="16"/>
  <c r="AC223" i="16" s="1"/>
  <c r="A223" i="16"/>
  <c r="AB223" i="16" s="1"/>
  <c r="B366" i="16"/>
  <c r="AC366" i="16" s="1"/>
  <c r="A366" i="16"/>
  <c r="AB366" i="16" s="1"/>
  <c r="B225" i="16"/>
  <c r="AC225" i="16" s="1"/>
  <c r="A225" i="16"/>
  <c r="AB225" i="16" s="1"/>
  <c r="B237" i="16"/>
  <c r="AC237" i="16" s="1"/>
  <c r="A237" i="16"/>
  <c r="AB237" i="16" s="1"/>
  <c r="B226" i="16"/>
  <c r="AC226" i="16" s="1"/>
  <c r="A226" i="16"/>
  <c r="AB226" i="16" s="1"/>
  <c r="B208" i="16"/>
  <c r="AC208" i="16" s="1"/>
  <c r="A208" i="16"/>
  <c r="AB208" i="16" s="1"/>
  <c r="B285" i="16"/>
  <c r="AC285" i="16" s="1"/>
  <c r="A285" i="16"/>
  <c r="AB285" i="16" s="1"/>
  <c r="B192" i="16"/>
  <c r="AC192" i="16" s="1"/>
  <c r="A192" i="16"/>
  <c r="AB192" i="16" s="1"/>
  <c r="B217" i="16"/>
  <c r="AC217" i="16" s="1"/>
  <c r="A217" i="16"/>
  <c r="AB217" i="16" s="1"/>
  <c r="B206" i="16"/>
  <c r="AC206" i="16" s="1"/>
  <c r="A206" i="16"/>
  <c r="AB206" i="16" s="1"/>
  <c r="B201" i="16"/>
  <c r="AC201" i="16" s="1"/>
  <c r="A201" i="16"/>
  <c r="AB201" i="16" s="1"/>
  <c r="B238" i="16"/>
  <c r="AC238" i="16" s="1"/>
  <c r="A238" i="16"/>
  <c r="AB238" i="16" s="1"/>
  <c r="B191" i="16"/>
  <c r="AC191" i="16" s="1"/>
  <c r="A191" i="16"/>
  <c r="AB191" i="16" s="1"/>
  <c r="B243" i="16"/>
  <c r="AC243" i="16" s="1"/>
  <c r="A243" i="16"/>
  <c r="AB243" i="16" s="1"/>
  <c r="B252" i="16"/>
  <c r="AC252" i="16" s="1"/>
  <c r="A252" i="16"/>
  <c r="AB252" i="16" s="1"/>
  <c r="B255" i="16"/>
  <c r="AC255" i="16" s="1"/>
  <c r="A255" i="16"/>
  <c r="AB255" i="16" s="1"/>
  <c r="B294" i="16"/>
  <c r="AC294" i="16" s="1"/>
  <c r="A294" i="16"/>
  <c r="AB294" i="16" s="1"/>
  <c r="B205" i="16"/>
  <c r="AC205" i="16" s="1"/>
  <c r="A205" i="16"/>
  <c r="AB205" i="16" s="1"/>
  <c r="B256" i="16"/>
  <c r="AC256" i="16" s="1"/>
  <c r="A256" i="16"/>
  <c r="AB256" i="16" s="1"/>
  <c r="B254" i="16"/>
  <c r="AC254" i="16" s="1"/>
  <c r="A254" i="16"/>
  <c r="AB254" i="16" s="1"/>
  <c r="B211" i="16"/>
  <c r="AC211" i="16" s="1"/>
  <c r="A211" i="16"/>
  <c r="AB211" i="16" s="1"/>
  <c r="B233" i="16"/>
  <c r="AC233" i="16" s="1"/>
  <c r="A233" i="16"/>
  <c r="AB233" i="16" s="1"/>
  <c r="B251" i="16"/>
  <c r="AC251" i="16" s="1"/>
  <c r="A251" i="16"/>
  <c r="AB251" i="16" s="1"/>
  <c r="B197" i="16"/>
  <c r="AC197" i="16" s="1"/>
  <c r="A197" i="16"/>
  <c r="AB197" i="16" s="1"/>
  <c r="B221" i="16"/>
  <c r="AC221" i="16" s="1"/>
  <c r="A221" i="16"/>
  <c r="AB221" i="16" s="1"/>
  <c r="B196" i="16"/>
  <c r="AC196" i="16" s="1"/>
  <c r="A196" i="16"/>
  <c r="AB196" i="16" s="1"/>
  <c r="B210" i="16"/>
  <c r="AC210" i="16" s="1"/>
  <c r="A210" i="16"/>
  <c r="AB210" i="16" s="1"/>
  <c r="B224" i="16"/>
  <c r="AC224" i="16" s="1"/>
  <c r="A224" i="16"/>
  <c r="AB224" i="16" s="1"/>
  <c r="B188" i="16"/>
  <c r="AC188" i="16" s="1"/>
  <c r="A188" i="16"/>
  <c r="AB188" i="16" s="1"/>
  <c r="B187" i="16"/>
  <c r="AC187" i="16" s="1"/>
  <c r="A187" i="16"/>
  <c r="AB187" i="16" s="1"/>
  <c r="B220" i="16"/>
  <c r="AC220" i="16" s="1"/>
  <c r="A220" i="16"/>
  <c r="AB220" i="16" s="1"/>
  <c r="B190" i="16"/>
  <c r="AC190" i="16" s="1"/>
  <c r="A190" i="16"/>
  <c r="AB190" i="16" s="1"/>
  <c r="B195" i="16"/>
  <c r="AC195" i="16" s="1"/>
  <c r="A195" i="16"/>
  <c r="AB195" i="16" s="1"/>
  <c r="B213" i="16"/>
  <c r="AC213" i="16" s="1"/>
  <c r="A213" i="16"/>
  <c r="AB213" i="16" s="1"/>
  <c r="B250" i="16"/>
  <c r="AC250" i="16" s="1"/>
  <c r="A250" i="16"/>
  <c r="AB250" i="16" s="1"/>
  <c r="B172" i="16"/>
  <c r="AC172" i="16" s="1"/>
  <c r="A172" i="16"/>
  <c r="AB172" i="16" s="1"/>
  <c r="B219" i="16"/>
  <c r="AC219" i="16" s="1"/>
  <c r="A219" i="16"/>
  <c r="AB219" i="16" s="1"/>
  <c r="B204" i="16"/>
  <c r="AC204" i="16" s="1"/>
  <c r="A204" i="16"/>
  <c r="AB204" i="16" s="1"/>
  <c r="B263" i="16"/>
  <c r="AC263" i="16" s="1"/>
  <c r="A263" i="16"/>
  <c r="AB263" i="16" s="1"/>
  <c r="B218" i="16"/>
  <c r="AC218" i="16" s="1"/>
  <c r="AB218" i="16"/>
  <c r="B171" i="16"/>
  <c r="AC171" i="16" s="1"/>
  <c r="A171" i="16"/>
  <c r="AB171" i="16" s="1"/>
  <c r="B222" i="16"/>
  <c r="AC222" i="16" s="1"/>
  <c r="A222" i="16"/>
  <c r="AB222" i="16" s="1"/>
  <c r="B200" i="16"/>
  <c r="AC200" i="16" s="1"/>
  <c r="A200" i="16"/>
  <c r="AB200" i="16" s="1"/>
  <c r="B193" i="16"/>
  <c r="AC193" i="16" s="1"/>
  <c r="A193" i="16"/>
  <c r="AB193" i="16" s="1"/>
  <c r="B216" i="16"/>
  <c r="AC216" i="16" s="1"/>
  <c r="A216" i="16"/>
  <c r="AB216" i="16" s="1"/>
  <c r="B203" i="16"/>
  <c r="AC203" i="16" s="1"/>
  <c r="A203" i="16"/>
  <c r="AB203" i="16" s="1"/>
  <c r="B169" i="16"/>
  <c r="AC169" i="16" s="1"/>
  <c r="A169" i="16"/>
  <c r="AB169" i="16" s="1"/>
  <c r="B207" i="16"/>
  <c r="AC207" i="16" s="1"/>
  <c r="A207" i="16"/>
  <c r="AB207" i="16" s="1"/>
  <c r="B249" i="16"/>
  <c r="AC249" i="16" s="1"/>
  <c r="A249" i="16"/>
  <c r="AB249" i="16" s="1"/>
  <c r="B158" i="16"/>
  <c r="AC158" i="16" s="1"/>
  <c r="A158" i="16"/>
  <c r="AB158" i="16" s="1"/>
  <c r="B194" i="16"/>
  <c r="AC194" i="16" s="1"/>
  <c r="A194" i="16"/>
  <c r="AB194" i="16" s="1"/>
  <c r="B170" i="16"/>
  <c r="AC170" i="16" s="1"/>
  <c r="A170" i="16"/>
  <c r="AB170" i="16" s="1"/>
  <c r="B215" i="16"/>
  <c r="AC215" i="16" s="1"/>
  <c r="A215" i="16"/>
  <c r="AB215" i="16" s="1"/>
  <c r="B183" i="16"/>
  <c r="AC183" i="16" s="1"/>
  <c r="A183" i="16"/>
  <c r="AB183" i="16" s="1"/>
  <c r="B168" i="16"/>
  <c r="AC168" i="16" s="1"/>
  <c r="A168" i="16"/>
  <c r="AB168" i="16" s="1"/>
  <c r="B199" i="16"/>
  <c r="AC199" i="16" s="1"/>
  <c r="A199" i="16"/>
  <c r="AB199" i="16" s="1"/>
  <c r="B157" i="16"/>
  <c r="AC157" i="16" s="1"/>
  <c r="A157" i="16"/>
  <c r="AB157" i="16" s="1"/>
  <c r="B156" i="16"/>
  <c r="AC156" i="16" s="1"/>
  <c r="A156" i="16"/>
  <c r="AB156" i="16" s="1"/>
  <c r="B232" i="16"/>
  <c r="AC232" i="16" s="1"/>
  <c r="A232" i="16"/>
  <c r="AB232" i="16" s="1"/>
  <c r="B189" i="16"/>
  <c r="AC189" i="16" s="1"/>
  <c r="A189" i="16"/>
  <c r="AB189" i="16" s="1"/>
  <c r="B163" i="16"/>
  <c r="AC163" i="16" s="1"/>
  <c r="A163" i="16"/>
  <c r="AB163" i="16" s="1"/>
  <c r="B180" i="16"/>
  <c r="AC180" i="16" s="1"/>
  <c r="A180" i="16"/>
  <c r="AB180" i="16" s="1"/>
  <c r="B154" i="16"/>
  <c r="AC154" i="16" s="1"/>
  <c r="A154" i="16"/>
  <c r="AB154" i="16" s="1"/>
  <c r="B185" i="16"/>
  <c r="AC185" i="16" s="1"/>
  <c r="A185" i="16"/>
  <c r="AB185" i="16" s="1"/>
  <c r="B153" i="16"/>
  <c r="AC153" i="16" s="1"/>
  <c r="A153" i="16"/>
  <c r="AB153" i="16" s="1"/>
  <c r="B152" i="16"/>
  <c r="AC152" i="16" s="1"/>
  <c r="A152" i="16"/>
  <c r="AB152" i="16" s="1"/>
  <c r="B138" i="16"/>
  <c r="AC138" i="16" s="1"/>
  <c r="A138" i="16"/>
  <c r="AB138" i="16" s="1"/>
  <c r="B141" i="16"/>
  <c r="AC141" i="16" s="1"/>
  <c r="A141" i="16"/>
  <c r="AB141" i="16" s="1"/>
  <c r="B151" i="16"/>
  <c r="AC151" i="16" s="1"/>
  <c r="A151" i="16"/>
  <c r="AB151" i="16" s="1"/>
  <c r="B212" i="16"/>
  <c r="AC212" i="16" s="1"/>
  <c r="A212" i="16"/>
  <c r="AB212" i="16" s="1"/>
  <c r="B214" i="16"/>
  <c r="AC214" i="16" s="1"/>
  <c r="A214" i="16"/>
  <c r="AB214" i="16" s="1"/>
  <c r="B176" i="16"/>
  <c r="AC176" i="16" s="1"/>
  <c r="A176" i="16"/>
  <c r="AB176" i="16" s="1"/>
  <c r="B167" i="16"/>
  <c r="AC167" i="16" s="1"/>
  <c r="A167" i="16"/>
  <c r="AB167" i="16" s="1"/>
  <c r="B160" i="16"/>
  <c r="AC160" i="16" s="1"/>
  <c r="A160" i="16"/>
  <c r="AB160" i="16" s="1"/>
  <c r="B202" i="16"/>
  <c r="AC202" i="16" s="1"/>
  <c r="A202" i="16"/>
  <c r="AB202" i="16" s="1"/>
  <c r="B179" i="16"/>
  <c r="AC179" i="16" s="1"/>
  <c r="A179" i="16"/>
  <c r="AB179" i="16" s="1"/>
  <c r="B186" i="16"/>
  <c r="AC186" i="16" s="1"/>
  <c r="A186" i="16"/>
  <c r="AB186" i="16" s="1"/>
  <c r="B136" i="16"/>
  <c r="AC136" i="16" s="1"/>
  <c r="A136" i="16"/>
  <c r="AB136" i="16" s="1"/>
  <c r="B166" i="16"/>
  <c r="AC166" i="16" s="1"/>
  <c r="A166" i="16"/>
  <c r="AB166" i="16" s="1"/>
  <c r="B127" i="16"/>
  <c r="AC127" i="16" s="1"/>
  <c r="A127" i="16"/>
  <c r="AB127" i="16" s="1"/>
  <c r="B161" i="16"/>
  <c r="AC161" i="16" s="1"/>
  <c r="A161" i="16"/>
  <c r="AB161" i="16" s="1"/>
  <c r="B165" i="16"/>
  <c r="AC165" i="16" s="1"/>
  <c r="A165" i="16"/>
  <c r="AB165" i="16" s="1"/>
  <c r="B137" i="16"/>
  <c r="AC137" i="16" s="1"/>
  <c r="A137" i="16"/>
  <c r="AB137" i="16" s="1"/>
  <c r="B126" i="16"/>
  <c r="AC126" i="16" s="1"/>
  <c r="A126" i="16"/>
  <c r="AB126" i="16" s="1"/>
  <c r="B175" i="16"/>
  <c r="AC175" i="16" s="1"/>
  <c r="A175" i="16"/>
  <c r="AB175" i="16" s="1"/>
  <c r="B182" i="16"/>
  <c r="AC182" i="16" s="1"/>
  <c r="A182" i="16"/>
  <c r="AB182" i="16" s="1"/>
  <c r="B162" i="16"/>
  <c r="AC162" i="16" s="1"/>
  <c r="A162" i="16"/>
  <c r="AB162" i="16" s="1"/>
  <c r="B174" i="16"/>
  <c r="AC174" i="16" s="1"/>
  <c r="A174" i="16"/>
  <c r="AB174" i="16" s="1"/>
  <c r="B125" i="16"/>
  <c r="AC125" i="16" s="1"/>
  <c r="A125" i="16"/>
  <c r="AB125" i="16" s="1"/>
  <c r="B140" i="16"/>
  <c r="AC140" i="16" s="1"/>
  <c r="A140" i="16"/>
  <c r="AB140" i="16" s="1"/>
  <c r="B177" i="16"/>
  <c r="AC177" i="16" s="1"/>
  <c r="A177" i="16"/>
  <c r="AB177" i="16" s="1"/>
  <c r="B139" i="16"/>
  <c r="AC139" i="16" s="1"/>
  <c r="A139" i="16"/>
  <c r="AB139" i="16" s="1"/>
  <c r="B178" i="16"/>
  <c r="AC178" i="16" s="1"/>
  <c r="A178" i="16"/>
  <c r="AB178" i="16" s="1"/>
  <c r="B124" i="16"/>
  <c r="AC124" i="16" s="1"/>
  <c r="A124" i="16"/>
  <c r="AB124" i="16" s="1"/>
  <c r="B146" i="16"/>
  <c r="AC146" i="16" s="1"/>
  <c r="A146" i="16"/>
  <c r="AB146" i="16" s="1"/>
  <c r="B121" i="16"/>
  <c r="AC121" i="16" s="1"/>
  <c r="A121" i="16"/>
  <c r="AB121" i="16" s="1"/>
  <c r="B173" i="16"/>
  <c r="AC173" i="16" s="1"/>
  <c r="A173" i="16"/>
  <c r="AB173" i="16" s="1"/>
  <c r="B117" i="16"/>
  <c r="AC117" i="16" s="1"/>
  <c r="A117" i="16"/>
  <c r="AB117" i="16" s="1"/>
  <c r="B145" i="16"/>
  <c r="AC145" i="16" s="1"/>
  <c r="A145" i="16"/>
  <c r="AB145" i="16" s="1"/>
  <c r="B116" i="16"/>
  <c r="AC116" i="16" s="1"/>
  <c r="A116" i="16"/>
  <c r="AB116" i="16" s="1"/>
  <c r="B134" i="16"/>
  <c r="AC134" i="16" s="1"/>
  <c r="A134" i="16"/>
  <c r="AB134" i="16" s="1"/>
  <c r="B133" i="16"/>
  <c r="AC133" i="16" s="1"/>
  <c r="A133" i="16"/>
  <c r="AB133" i="16" s="1"/>
  <c r="B148" i="16"/>
  <c r="AC148" i="16" s="1"/>
  <c r="A148" i="16"/>
  <c r="AB148" i="16" s="1"/>
  <c r="B144" i="16"/>
  <c r="AC144" i="16" s="1"/>
  <c r="A144" i="16"/>
  <c r="AB144" i="16" s="1"/>
  <c r="B184" i="16"/>
  <c r="AC184" i="16" s="1"/>
  <c r="A184" i="16"/>
  <c r="AB184" i="16" s="1"/>
  <c r="B143" i="16"/>
  <c r="AC143" i="16" s="1"/>
  <c r="A143" i="16"/>
  <c r="AB143" i="16" s="1"/>
  <c r="B129" i="16"/>
  <c r="AC129" i="16" s="1"/>
  <c r="A129" i="16"/>
  <c r="AB129" i="16" s="1"/>
  <c r="B112" i="16"/>
  <c r="AC112" i="16" s="1"/>
  <c r="A112" i="16"/>
  <c r="AB112" i="16" s="1"/>
  <c r="B142" i="16"/>
  <c r="AC142" i="16" s="1"/>
  <c r="A142" i="16"/>
  <c r="AB142" i="16" s="1"/>
  <c r="B111" i="16"/>
  <c r="AC111" i="16" s="1"/>
  <c r="A111" i="16"/>
  <c r="AB111" i="16" s="1"/>
  <c r="B120" i="16"/>
  <c r="AC120" i="16" s="1"/>
  <c r="A120" i="16"/>
  <c r="AB120" i="16" s="1"/>
  <c r="B155" i="16"/>
  <c r="AC155" i="16" s="1"/>
  <c r="A155" i="16"/>
  <c r="AB155" i="16" s="1"/>
  <c r="B110" i="16"/>
  <c r="AC110" i="16" s="1"/>
  <c r="A110" i="16"/>
  <c r="AB110" i="16" s="1"/>
  <c r="B131" i="16"/>
  <c r="AC131" i="16" s="1"/>
  <c r="A131" i="16"/>
  <c r="AB131" i="16" s="1"/>
  <c r="B109" i="16"/>
  <c r="AC109" i="16" s="1"/>
  <c r="A109" i="16"/>
  <c r="AB109" i="16" s="1"/>
  <c r="B164" i="16"/>
  <c r="AC164" i="16" s="1"/>
  <c r="A164" i="16"/>
  <c r="AB164" i="16" s="1"/>
  <c r="B115" i="16"/>
  <c r="AC115" i="16" s="1"/>
  <c r="A115" i="16"/>
  <c r="AB115" i="16" s="1"/>
  <c r="B150" i="16"/>
  <c r="AC150" i="16" s="1"/>
  <c r="A150" i="16"/>
  <c r="AB150" i="16" s="1"/>
  <c r="B106" i="16"/>
  <c r="AC106" i="16" s="1"/>
  <c r="A106" i="16"/>
  <c r="AB106" i="16" s="1"/>
  <c r="B103" i="16"/>
  <c r="AC103" i="16" s="1"/>
  <c r="A103" i="16"/>
  <c r="AB103" i="16" s="1"/>
  <c r="B102" i="16"/>
  <c r="AC102" i="16" s="1"/>
  <c r="A102" i="16"/>
  <c r="AB102" i="16" s="1"/>
  <c r="B122" i="16"/>
  <c r="AC122" i="16" s="1"/>
  <c r="A122" i="16"/>
  <c r="AB122" i="16" s="1"/>
  <c r="B114" i="16"/>
  <c r="AC114" i="16" s="1"/>
  <c r="A114" i="16"/>
  <c r="AB114" i="16" s="1"/>
  <c r="B128" i="16"/>
  <c r="AC128" i="16" s="1"/>
  <c r="A128" i="16"/>
  <c r="AB128" i="16" s="1"/>
  <c r="B159" i="16"/>
  <c r="AC159" i="16" s="1"/>
  <c r="A159" i="16"/>
  <c r="AB159" i="16" s="1"/>
  <c r="B99" i="16"/>
  <c r="AC99" i="16" s="1"/>
  <c r="A99" i="16"/>
  <c r="AB99" i="16" s="1"/>
  <c r="B98" i="16"/>
  <c r="AC98" i="16" s="1"/>
  <c r="A98" i="16"/>
  <c r="AB98" i="16" s="1"/>
  <c r="B147" i="16"/>
  <c r="AC147" i="16" s="1"/>
  <c r="A147" i="16"/>
  <c r="AB147" i="16" s="1"/>
  <c r="B97" i="16"/>
  <c r="AC97" i="16" s="1"/>
  <c r="A97" i="16"/>
  <c r="AB97" i="16" s="1"/>
  <c r="B91" i="16"/>
  <c r="AC91" i="16" s="1"/>
  <c r="A91" i="16"/>
  <c r="AB91" i="16" s="1"/>
  <c r="B123" i="16"/>
  <c r="AC123" i="16" s="1"/>
  <c r="A123" i="16"/>
  <c r="AB123" i="16" s="1"/>
  <c r="B181" i="16"/>
  <c r="AC181" i="16" s="1"/>
  <c r="A181" i="16"/>
  <c r="AB181" i="16" s="1"/>
  <c r="B149" i="16"/>
  <c r="AC149" i="16" s="1"/>
  <c r="A149" i="16"/>
  <c r="AB149" i="16" s="1"/>
  <c r="B135" i="16"/>
  <c r="AC135" i="16" s="1"/>
  <c r="A135" i="16"/>
  <c r="AB135" i="16" s="1"/>
  <c r="B198" i="16"/>
  <c r="AC198" i="16" s="1"/>
  <c r="A198" i="16"/>
  <c r="AB198" i="16" s="1"/>
  <c r="B132" i="16"/>
  <c r="AC132" i="16" s="1"/>
  <c r="A132" i="16"/>
  <c r="AB132" i="16" s="1"/>
  <c r="B90" i="16"/>
  <c r="AC90" i="16" s="1"/>
  <c r="A90" i="16"/>
  <c r="AB90" i="16" s="1"/>
  <c r="B119" i="16"/>
  <c r="AC119" i="16" s="1"/>
  <c r="A119" i="16"/>
  <c r="AB119" i="16" s="1"/>
  <c r="B95" i="16"/>
  <c r="AC95" i="16" s="1"/>
  <c r="A95" i="16"/>
  <c r="AB95" i="16" s="1"/>
  <c r="B71" i="16"/>
  <c r="AC71" i="16" s="1"/>
  <c r="A71" i="16"/>
  <c r="AB71" i="16" s="1"/>
  <c r="B113" i="16"/>
  <c r="AC113" i="16" s="1"/>
  <c r="A113" i="16"/>
  <c r="AB113" i="16" s="1"/>
  <c r="B101" i="16"/>
  <c r="AC101" i="16" s="1"/>
  <c r="A101" i="16"/>
  <c r="AB101" i="16" s="1"/>
  <c r="B96" i="16"/>
  <c r="AC96" i="16" s="1"/>
  <c r="A96" i="16"/>
  <c r="AB96" i="16" s="1"/>
  <c r="B108" i="16"/>
  <c r="AC108" i="16" s="1"/>
  <c r="A108" i="16"/>
  <c r="AB108" i="16" s="1"/>
  <c r="B107" i="16"/>
  <c r="AC107" i="16" s="1"/>
  <c r="A107" i="16"/>
  <c r="AB107" i="16" s="1"/>
  <c r="B83" i="16"/>
  <c r="AC83" i="16" s="1"/>
  <c r="A83" i="16"/>
  <c r="AB83" i="16" s="1"/>
  <c r="B88" i="16"/>
  <c r="AC88" i="16" s="1"/>
  <c r="A88" i="16"/>
  <c r="AB88" i="16" s="1"/>
  <c r="B89" i="16"/>
  <c r="AC89" i="16" s="1"/>
  <c r="A89" i="16"/>
  <c r="AB89" i="16" s="1"/>
  <c r="B82" i="16"/>
  <c r="AC82" i="16" s="1"/>
  <c r="A82" i="16"/>
  <c r="AB82" i="16" s="1"/>
  <c r="B87" i="16"/>
  <c r="AC87" i="16" s="1"/>
  <c r="A87" i="16"/>
  <c r="AB87" i="16" s="1"/>
  <c r="B59" i="16"/>
  <c r="AC59" i="16" s="1"/>
  <c r="A59" i="16"/>
  <c r="AB59" i="16" s="1"/>
  <c r="B73" i="16"/>
  <c r="AC73" i="16" s="1"/>
  <c r="A73" i="16"/>
  <c r="AB73" i="16" s="1"/>
  <c r="B130" i="16"/>
  <c r="A130" i="16"/>
  <c r="AB130" i="16" s="1"/>
  <c r="B72" i="16"/>
  <c r="AC72" i="16" s="1"/>
  <c r="A72" i="16"/>
  <c r="AB72" i="16" s="1"/>
  <c r="B94" i="16"/>
  <c r="AC94" i="16" s="1"/>
  <c r="A94" i="16"/>
  <c r="AB94" i="16" s="1"/>
  <c r="B50" i="16"/>
  <c r="AC50" i="16" s="1"/>
  <c r="A50" i="16"/>
  <c r="AB50" i="16" s="1"/>
  <c r="B58" i="16"/>
  <c r="AC58" i="16" s="1"/>
  <c r="A58" i="16"/>
  <c r="AB58" i="16" s="1"/>
  <c r="B67" i="16"/>
  <c r="AC67" i="16" s="1"/>
  <c r="A67" i="16"/>
  <c r="AB67" i="16" s="1"/>
  <c r="B79" i="16"/>
  <c r="AC79" i="16" s="1"/>
  <c r="A79" i="16"/>
  <c r="AB79" i="16" s="1"/>
  <c r="B54" i="16"/>
  <c r="AC54" i="16" s="1"/>
  <c r="A54" i="16"/>
  <c r="AB54" i="16" s="1"/>
  <c r="B86" i="16"/>
  <c r="AC86" i="16" s="1"/>
  <c r="A86" i="16"/>
  <c r="AB86" i="16" s="1"/>
  <c r="B49" i="16"/>
  <c r="AC49" i="16" s="1"/>
  <c r="A49" i="16"/>
  <c r="AB49" i="16" s="1"/>
  <c r="B77" i="16"/>
  <c r="AC77" i="16" s="1"/>
  <c r="A77" i="16"/>
  <c r="AB77" i="16" s="1"/>
  <c r="B55" i="16"/>
  <c r="AC55" i="16" s="1"/>
  <c r="A55" i="16"/>
  <c r="AB55" i="16" s="1"/>
  <c r="B53" i="16"/>
  <c r="AC53" i="16" s="1"/>
  <c r="A53" i="16"/>
  <c r="AB53" i="16" s="1"/>
  <c r="B85" i="16"/>
  <c r="AC85" i="16" s="1"/>
  <c r="A85" i="16"/>
  <c r="AB85" i="16" s="1"/>
  <c r="B76" i="16"/>
  <c r="AC76" i="16" s="1"/>
  <c r="A76" i="16"/>
  <c r="AB76" i="16" s="1"/>
  <c r="B65" i="16"/>
  <c r="AC65" i="16" s="1"/>
  <c r="A65" i="16"/>
  <c r="AB65" i="16" s="1"/>
  <c r="B104" i="16"/>
  <c r="AC104" i="16" s="1"/>
  <c r="A104" i="16"/>
  <c r="AB104" i="16" s="1"/>
  <c r="B93" i="16"/>
  <c r="AC93" i="16" s="1"/>
  <c r="A93" i="16"/>
  <c r="AB93" i="16" s="1"/>
  <c r="B81" i="16"/>
  <c r="AC81" i="16" s="1"/>
  <c r="A81" i="16"/>
  <c r="AB81" i="16" s="1"/>
  <c r="B100" i="16"/>
  <c r="AC100" i="16" s="1"/>
  <c r="A100" i="16"/>
  <c r="AB100" i="16" s="1"/>
  <c r="B75" i="16"/>
  <c r="AC75" i="16" s="1"/>
  <c r="A75" i="16"/>
  <c r="AB75" i="16" s="1"/>
  <c r="B57" i="16"/>
  <c r="AC57" i="16" s="1"/>
  <c r="A57" i="16"/>
  <c r="AB57" i="16" s="1"/>
  <c r="B80" i="16"/>
  <c r="AC80" i="16" s="1"/>
  <c r="A80" i="16"/>
  <c r="AB80" i="16" s="1"/>
  <c r="B105" i="16"/>
  <c r="AC105" i="16" s="1"/>
  <c r="A105" i="16"/>
  <c r="AB105" i="16" s="1"/>
  <c r="B44" i="16"/>
  <c r="AC44" i="16" s="1"/>
  <c r="A44" i="16"/>
  <c r="AB44" i="16" s="1"/>
  <c r="B43" i="16"/>
  <c r="AC43" i="16" s="1"/>
  <c r="A43" i="16"/>
  <c r="AB43" i="16" s="1"/>
  <c r="B42" i="16"/>
  <c r="AC42" i="16" s="1"/>
  <c r="A42" i="16"/>
  <c r="AB42" i="16" s="1"/>
  <c r="B39" i="16"/>
  <c r="AC39" i="16" s="1"/>
  <c r="A39" i="16"/>
  <c r="AB39" i="16" s="1"/>
  <c r="B74" i="16"/>
  <c r="AC74" i="16" s="1"/>
  <c r="A74" i="16"/>
  <c r="AB74" i="16" s="1"/>
  <c r="B47" i="16"/>
  <c r="AC47" i="16" s="1"/>
  <c r="A47" i="16"/>
  <c r="AB47" i="16" s="1"/>
  <c r="B38" i="16"/>
  <c r="AC38" i="16" s="1"/>
  <c r="A38" i="16"/>
  <c r="AB38" i="16" s="1"/>
  <c r="B37" i="16"/>
  <c r="AC37" i="16" s="1"/>
  <c r="A37" i="16"/>
  <c r="AB37" i="16" s="1"/>
  <c r="B118" i="16"/>
  <c r="AC118" i="16" s="1"/>
  <c r="A118" i="16"/>
  <c r="AB118" i="16" s="1"/>
  <c r="B78" i="16"/>
  <c r="AC78" i="16" s="1"/>
  <c r="A78" i="16"/>
  <c r="AB78" i="16" s="1"/>
  <c r="B41" i="16"/>
  <c r="AC41" i="16" s="1"/>
  <c r="A41" i="16"/>
  <c r="AB41" i="16" s="1"/>
  <c r="B70" i="16"/>
  <c r="AC70" i="16" s="1"/>
  <c r="A70" i="16"/>
  <c r="AB70" i="16" s="1"/>
  <c r="B63" i="16"/>
  <c r="A63" i="16"/>
  <c r="AB63" i="16" s="1"/>
  <c r="B36" i="16"/>
  <c r="AC36" i="16" s="1"/>
  <c r="A36" i="16"/>
  <c r="AB36" i="16" s="1"/>
  <c r="B23" i="16"/>
  <c r="AC23" i="16" s="1"/>
  <c r="A23" i="16"/>
  <c r="AB23" i="16" s="1"/>
  <c r="B32" i="16"/>
  <c r="AC32" i="16" s="1"/>
  <c r="A32" i="16"/>
  <c r="AB32" i="16" s="1"/>
  <c r="B92" i="16"/>
  <c r="AC92" i="16" s="1"/>
  <c r="A92" i="16"/>
  <c r="AB92" i="16" s="1"/>
  <c r="B35" i="16"/>
  <c r="AC35" i="16" s="1"/>
  <c r="A35" i="16"/>
  <c r="AB35" i="16" s="1"/>
  <c r="B13" i="16"/>
  <c r="AC13" i="16" s="1"/>
  <c r="A13" i="16"/>
  <c r="AB13" i="16" s="1"/>
  <c r="B34" i="16"/>
  <c r="AC34" i="16" s="1"/>
  <c r="A34" i="16"/>
  <c r="AB34" i="16" s="1"/>
  <c r="B21" i="16"/>
  <c r="AC21" i="16" s="1"/>
  <c r="A21" i="16"/>
  <c r="AB21" i="16" s="1"/>
  <c r="B69" i="16"/>
  <c r="AC69" i="16" s="1"/>
  <c r="A69" i="16"/>
  <c r="AB69" i="16" s="1"/>
  <c r="B64" i="16"/>
  <c r="AC64" i="16" s="1"/>
  <c r="A64" i="16"/>
  <c r="AB64" i="16" s="1"/>
  <c r="B22" i="16"/>
  <c r="AC22" i="16" s="1"/>
  <c r="A22" i="16"/>
  <c r="AB22" i="16" s="1"/>
  <c r="B12" i="16"/>
  <c r="AC12" i="16" s="1"/>
  <c r="A12" i="16"/>
  <c r="AB12" i="16" s="1"/>
  <c r="B84" i="16"/>
  <c r="AC84" i="16" s="1"/>
  <c r="A84" i="16"/>
  <c r="AB84" i="16" s="1"/>
  <c r="B11" i="16"/>
  <c r="AC11" i="16" s="1"/>
  <c r="A11" i="16"/>
  <c r="AB11" i="16" s="1"/>
  <c r="B24" i="16"/>
  <c r="AC24" i="16" s="1"/>
  <c r="A24" i="16"/>
  <c r="AB24" i="16" s="1"/>
  <c r="B10" i="16"/>
  <c r="AC10" i="16" s="1"/>
  <c r="A10" i="16"/>
  <c r="AB10" i="16" s="1"/>
  <c r="B60" i="16"/>
  <c r="AC60" i="16" s="1"/>
  <c r="A60" i="16"/>
  <c r="AB60" i="16" s="1"/>
  <c r="B9" i="16"/>
  <c r="AC9" i="16" s="1"/>
  <c r="A9" i="16"/>
  <c r="AB9" i="16" s="1"/>
  <c r="B52" i="16"/>
  <c r="AC52" i="16" s="1"/>
  <c r="A52" i="16"/>
  <c r="AB52" i="16" s="1"/>
  <c r="B56" i="16"/>
  <c r="AC56" i="16" s="1"/>
  <c r="A56" i="16"/>
  <c r="AB56" i="16" s="1"/>
  <c r="B48" i="16"/>
  <c r="AC48" i="16" s="1"/>
  <c r="A48" i="16"/>
  <c r="AB48" i="16" s="1"/>
  <c r="B33" i="16"/>
  <c r="AC33" i="16" s="1"/>
  <c r="A33" i="16"/>
  <c r="AB33" i="16" s="1"/>
  <c r="B8" i="16"/>
  <c r="AC8" i="16" s="1"/>
  <c r="A8" i="16"/>
  <c r="AB8" i="16" s="1"/>
  <c r="B30" i="16"/>
  <c r="AC30" i="16" s="1"/>
  <c r="A30" i="16"/>
  <c r="AB30" i="16" s="1"/>
  <c r="B61" i="16"/>
  <c r="AC61" i="16" s="1"/>
  <c r="A61" i="16"/>
  <c r="AB61" i="16" s="1"/>
  <c r="B40" i="16"/>
  <c r="AC40" i="16" s="1"/>
  <c r="A40" i="16"/>
  <c r="AB40" i="16" s="1"/>
  <c r="B31" i="16"/>
  <c r="AC31" i="16" s="1"/>
  <c r="A31" i="16"/>
  <c r="AB31" i="16" s="1"/>
  <c r="B5" i="16"/>
  <c r="AC5" i="16" s="1"/>
  <c r="A5" i="16"/>
  <c r="AB5" i="16" s="1"/>
  <c r="B29" i="16"/>
  <c r="AC29" i="16" s="1"/>
  <c r="A29" i="16"/>
  <c r="AB29" i="16" s="1"/>
  <c r="B46" i="16"/>
  <c r="AC46" i="16" s="1"/>
  <c r="A46" i="16"/>
  <c r="AB46" i="16" s="1"/>
  <c r="B3" i="16"/>
  <c r="AC3" i="16" s="1"/>
  <c r="A3" i="16"/>
  <c r="AB3" i="16" s="1"/>
  <c r="B68" i="16"/>
  <c r="AC68" i="16" s="1"/>
  <c r="A68" i="16"/>
  <c r="AB68" i="16" s="1"/>
  <c r="B28" i="16"/>
  <c r="A28" i="16"/>
  <c r="AB28" i="16" s="1"/>
  <c r="B27" i="16"/>
  <c r="A27" i="16"/>
  <c r="AB27" i="16" s="1"/>
  <c r="B66" i="16"/>
  <c r="AC66" i="16" s="1"/>
  <c r="B62" i="16"/>
  <c r="AC62" i="16" s="1"/>
  <c r="A62" i="16"/>
  <c r="AB62" i="16" s="1"/>
  <c r="B26" i="16"/>
  <c r="A26" i="16"/>
  <c r="AB26" i="16" s="1"/>
  <c r="B45" i="16"/>
  <c r="AC45" i="16" s="1"/>
  <c r="A45" i="16"/>
  <c r="AB45" i="16" s="1"/>
  <c r="B25" i="16"/>
  <c r="A25" i="16"/>
  <c r="AB25" i="16" s="1"/>
  <c r="B19" i="16"/>
  <c r="AC19" i="16" s="1"/>
  <c r="A19" i="16"/>
  <c r="AB19" i="16" s="1"/>
  <c r="B2" i="16"/>
  <c r="A2" i="16"/>
  <c r="AB2" i="16" s="1"/>
  <c r="B18" i="16"/>
  <c r="AC18" i="16" s="1"/>
  <c r="A18" i="16"/>
  <c r="AB18" i="16" s="1"/>
  <c r="B6" i="16"/>
  <c r="AC6" i="16" s="1"/>
  <c r="A6" i="16"/>
  <c r="AB6" i="16" s="1"/>
  <c r="B17" i="16"/>
  <c r="AC17" i="16" s="1"/>
  <c r="A17" i="16"/>
  <c r="AB17" i="16" s="1"/>
  <c r="B51" i="16"/>
  <c r="AC51" i="16" s="1"/>
  <c r="A51" i="16"/>
  <c r="AB51" i="16" s="1"/>
  <c r="B16" i="16"/>
  <c r="AC16" i="16" s="1"/>
  <c r="A16" i="16"/>
  <c r="AB16" i="16" s="1"/>
  <c r="B7" i="16"/>
  <c r="AC7" i="16" s="1"/>
  <c r="A7" i="16"/>
  <c r="AB7" i="16" s="1"/>
  <c r="B20" i="16"/>
  <c r="AC20" i="16" s="1"/>
  <c r="A20" i="16"/>
  <c r="AB20" i="16" s="1"/>
  <c r="B15" i="16"/>
  <c r="AC15" i="16" s="1"/>
  <c r="A15" i="16"/>
  <c r="AB15" i="16" s="1"/>
  <c r="B14" i="16"/>
  <c r="AC14" i="16" s="1"/>
  <c r="A14" i="16"/>
  <c r="AB14" i="16" s="1"/>
  <c r="B4" i="16"/>
  <c r="AC4" i="16" s="1"/>
  <c r="A4" i="16"/>
  <c r="AB4" i="16" s="1"/>
  <c r="AE68" i="16" l="1"/>
  <c r="AD68" i="16"/>
  <c r="AE2" i="16"/>
  <c r="AD2" i="16"/>
  <c r="AD32" i="16"/>
  <c r="AE32" i="16"/>
  <c r="AE182" i="16"/>
  <c r="AD182" i="16"/>
  <c r="AE218" i="16"/>
  <c r="AD218" i="16"/>
  <c r="AE361" i="16"/>
  <c r="AD361" i="16"/>
  <c r="AE96" i="16"/>
  <c r="AD96" i="16"/>
  <c r="AD134" i="16"/>
  <c r="AE134" i="16"/>
  <c r="AE253" i="16"/>
  <c r="AD253" i="16"/>
  <c r="B207" i="15"/>
  <c r="AC207" i="15" s="1"/>
  <c r="A207" i="15"/>
  <c r="AB207" i="15" s="1"/>
  <c r="B237" i="15"/>
  <c r="AC237" i="15" s="1"/>
  <c r="A237" i="15"/>
  <c r="AB237" i="15" s="1"/>
  <c r="B213" i="15"/>
  <c r="AC213" i="15" s="1"/>
  <c r="A213" i="15"/>
  <c r="AB213" i="15" s="1"/>
  <c r="B253" i="15"/>
  <c r="AC253" i="15" s="1"/>
  <c r="A253" i="15"/>
  <c r="AB253" i="15" s="1"/>
  <c r="B214" i="15"/>
  <c r="AC214" i="15" s="1"/>
  <c r="A214" i="15"/>
  <c r="AB214" i="15" s="1"/>
  <c r="B179" i="15"/>
  <c r="AC179" i="15" s="1"/>
  <c r="A179" i="15"/>
  <c r="AB179" i="15" s="1"/>
  <c r="B190" i="15"/>
  <c r="AC190" i="15" s="1"/>
  <c r="A190" i="15"/>
  <c r="AB190" i="15" s="1"/>
  <c r="B241" i="15"/>
  <c r="AC241" i="15" s="1"/>
  <c r="A241" i="15"/>
  <c r="AB241" i="15" s="1"/>
  <c r="B212" i="15"/>
  <c r="AC212" i="15" s="1"/>
  <c r="A212" i="15"/>
  <c r="AB212" i="15" s="1"/>
  <c r="B178" i="15"/>
  <c r="AC178" i="15" s="1"/>
  <c r="A178" i="15"/>
  <c r="AB178" i="15" s="1"/>
  <c r="B252" i="15"/>
  <c r="AC252" i="15" s="1"/>
  <c r="A252" i="15"/>
  <c r="AB252" i="15" s="1"/>
  <c r="B209" i="15"/>
  <c r="AC209" i="15" s="1"/>
  <c r="A209" i="15"/>
  <c r="AB209" i="15" s="1"/>
  <c r="B208" i="15"/>
  <c r="AC208" i="15" s="1"/>
  <c r="A208" i="15"/>
  <c r="AB208" i="15" s="1"/>
  <c r="B177" i="15"/>
  <c r="AC177" i="15" s="1"/>
  <c r="A177" i="15"/>
  <c r="AB177" i="15" s="1"/>
  <c r="B218" i="15"/>
  <c r="AC218" i="15" s="1"/>
  <c r="A218" i="15"/>
  <c r="AB218" i="15" s="1"/>
  <c r="B167" i="15"/>
  <c r="AC167" i="15" s="1"/>
  <c r="A167" i="15"/>
  <c r="AB167" i="15" s="1"/>
  <c r="B204" i="15"/>
  <c r="AC204" i="15" s="1"/>
  <c r="A204" i="15"/>
  <c r="AB204" i="15" s="1"/>
  <c r="B189" i="15"/>
  <c r="AC189" i="15" s="1"/>
  <c r="A189" i="15"/>
  <c r="AB189" i="15" s="1"/>
  <c r="B203" i="15"/>
  <c r="AC203" i="15" s="1"/>
  <c r="A203" i="15"/>
  <c r="AB203" i="15" s="1"/>
  <c r="B210" i="15"/>
  <c r="AC210" i="15" s="1"/>
  <c r="A210" i="15"/>
  <c r="AB210" i="15" s="1"/>
  <c r="B216" i="15"/>
  <c r="AC216" i="15" s="1"/>
  <c r="A216" i="15"/>
  <c r="AB216" i="15" s="1"/>
  <c r="B165" i="15"/>
  <c r="AC165" i="15" s="1"/>
  <c r="A165" i="15"/>
  <c r="AB165" i="15" s="1"/>
  <c r="B202" i="15"/>
  <c r="AC202" i="15" s="1"/>
  <c r="A202" i="15"/>
  <c r="AB202" i="15" s="1"/>
  <c r="B205" i="15"/>
  <c r="AC205" i="15" s="1"/>
  <c r="B174" i="15"/>
  <c r="AC174" i="15" s="1"/>
  <c r="A174" i="15"/>
  <c r="AB174" i="15" s="1"/>
  <c r="B206" i="15"/>
  <c r="AC206" i="15" s="1"/>
  <c r="A206" i="15"/>
  <c r="AB206" i="15" s="1"/>
  <c r="B230" i="15"/>
  <c r="AC230" i="15" s="1"/>
  <c r="A230" i="15"/>
  <c r="AB230" i="15" s="1"/>
  <c r="B163" i="15"/>
  <c r="AC163" i="15" s="1"/>
  <c r="A163" i="15"/>
  <c r="AB163" i="15" s="1"/>
  <c r="B173" i="15"/>
  <c r="AC173" i="15" s="1"/>
  <c r="A173" i="15"/>
  <c r="AB173" i="15" s="1"/>
  <c r="B162" i="15"/>
  <c r="AC162" i="15" s="1"/>
  <c r="A162" i="15"/>
  <c r="AB162" i="15" s="1"/>
  <c r="B176" i="15"/>
  <c r="AC176" i="15" s="1"/>
  <c r="A176" i="15"/>
  <c r="AB176" i="15" s="1"/>
  <c r="B200" i="15"/>
  <c r="AC200" i="15" s="1"/>
  <c r="A200" i="15"/>
  <c r="AB200" i="15" s="1"/>
  <c r="B236" i="15"/>
  <c r="AC236" i="15" s="1"/>
  <c r="A236" i="15"/>
  <c r="AB236" i="15" s="1"/>
  <c r="B193" i="15"/>
  <c r="AC193" i="15" s="1"/>
  <c r="A193" i="15"/>
  <c r="AB193" i="15" s="1"/>
  <c r="B166" i="15"/>
  <c r="AC166" i="15" s="1"/>
  <c r="A166" i="15"/>
  <c r="AB166" i="15" s="1"/>
  <c r="B192" i="15"/>
  <c r="AC192" i="15" s="1"/>
  <c r="A192" i="15"/>
  <c r="AB192" i="15" s="1"/>
  <c r="B164" i="15"/>
  <c r="AC164" i="15" s="1"/>
  <c r="A164" i="15"/>
  <c r="AB164" i="15" s="1"/>
  <c r="B158" i="15"/>
  <c r="AC158" i="15" s="1"/>
  <c r="A158" i="15"/>
  <c r="AB158" i="15" s="1"/>
  <c r="B188" i="15"/>
  <c r="AC188" i="15" s="1"/>
  <c r="A188" i="15"/>
  <c r="AB188" i="15" s="1"/>
  <c r="B198" i="15"/>
  <c r="AC198" i="15" s="1"/>
  <c r="A198" i="15"/>
  <c r="AB198" i="15" s="1"/>
  <c r="B197" i="15"/>
  <c r="AC197" i="15" s="1"/>
  <c r="A197" i="15"/>
  <c r="AB197" i="15" s="1"/>
  <c r="B187" i="15"/>
  <c r="AC187" i="15" s="1"/>
  <c r="A187" i="15"/>
  <c r="AB187" i="15" s="1"/>
  <c r="B199" i="15"/>
  <c r="AC199" i="15" s="1"/>
  <c r="A199" i="15"/>
  <c r="AB199" i="15" s="1"/>
  <c r="B215" i="15"/>
  <c r="AC215" i="15" s="1"/>
  <c r="A215" i="15"/>
  <c r="AB215" i="15" s="1"/>
  <c r="B172" i="15"/>
  <c r="AC172" i="15" s="1"/>
  <c r="A172" i="15"/>
  <c r="AB172" i="15" s="1"/>
  <c r="B153" i="15"/>
  <c r="AC153" i="15" s="1"/>
  <c r="A153" i="15"/>
  <c r="AB153" i="15" s="1"/>
  <c r="B191" i="15"/>
  <c r="AC191" i="15" s="1"/>
  <c r="A191" i="15"/>
  <c r="AB191" i="15" s="1"/>
  <c r="B144" i="15"/>
  <c r="AC144" i="15" s="1"/>
  <c r="A144" i="15"/>
  <c r="AB144" i="15" s="1"/>
  <c r="B171" i="15"/>
  <c r="AC171" i="15" s="1"/>
  <c r="A171" i="15"/>
  <c r="AB171" i="15" s="1"/>
  <c r="B143" i="15"/>
  <c r="AC143" i="15" s="1"/>
  <c r="A143" i="15"/>
  <c r="AB143" i="15" s="1"/>
  <c r="B160" i="15"/>
  <c r="AC160" i="15" s="1"/>
  <c r="A160" i="15"/>
  <c r="AB160" i="15" s="1"/>
  <c r="B151" i="15"/>
  <c r="AC151" i="15" s="1"/>
  <c r="A151" i="15"/>
  <c r="AB151" i="15" s="1"/>
  <c r="B159" i="15"/>
  <c r="AC159" i="15" s="1"/>
  <c r="A159" i="15"/>
  <c r="AB159" i="15" s="1"/>
  <c r="B183" i="15"/>
  <c r="AC183" i="15" s="1"/>
  <c r="A183" i="15"/>
  <c r="AB183" i="15" s="1"/>
  <c r="B161" i="15"/>
  <c r="AC161" i="15" s="1"/>
  <c r="A161" i="15"/>
  <c r="AB161" i="15" s="1"/>
  <c r="B211" i="15"/>
  <c r="AC211" i="15" s="1"/>
  <c r="A211" i="15"/>
  <c r="AB211" i="15" s="1"/>
  <c r="B149" i="15"/>
  <c r="AC149" i="15" s="1"/>
  <c r="A149" i="15"/>
  <c r="AB149" i="15" s="1"/>
  <c r="B141" i="15"/>
  <c r="AC141" i="15" s="1"/>
  <c r="A141" i="15"/>
  <c r="AB141" i="15" s="1"/>
  <c r="B251" i="15"/>
  <c r="AC251" i="15" s="1"/>
  <c r="A251" i="15"/>
  <c r="AB251" i="15" s="1"/>
  <c r="B137" i="15"/>
  <c r="AC137" i="15" s="1"/>
  <c r="A137" i="15"/>
  <c r="AB137" i="15" s="1"/>
  <c r="B175" i="15"/>
  <c r="AC175" i="15" s="1"/>
  <c r="A175" i="15"/>
  <c r="AB175" i="15" s="1"/>
  <c r="B157" i="15"/>
  <c r="AC157" i="15" s="1"/>
  <c r="A157" i="15"/>
  <c r="AB157" i="15" s="1"/>
  <c r="B196" i="15"/>
  <c r="AC196" i="15" s="1"/>
  <c r="A196" i="15"/>
  <c r="AB196" i="15" s="1"/>
  <c r="B156" i="15"/>
  <c r="AC156" i="15" s="1"/>
  <c r="A156" i="15"/>
  <c r="AB156" i="15" s="1"/>
  <c r="B184" i="15"/>
  <c r="AC184" i="15" s="1"/>
  <c r="A184" i="15"/>
  <c r="AB184" i="15" s="1"/>
  <c r="B201" i="15"/>
  <c r="AC201" i="15" s="1"/>
  <c r="A201" i="15"/>
  <c r="AB201" i="15" s="1"/>
  <c r="B150" i="15"/>
  <c r="AC150" i="15" s="1"/>
  <c r="A150" i="15"/>
  <c r="AB150" i="15" s="1"/>
  <c r="B169" i="15"/>
  <c r="AC169" i="15" s="1"/>
  <c r="A169" i="15"/>
  <c r="AB169" i="15" s="1"/>
  <c r="B118" i="15"/>
  <c r="AC118" i="15" s="1"/>
  <c r="A118" i="15"/>
  <c r="AB118" i="15" s="1"/>
  <c r="B152" i="15"/>
  <c r="AC152" i="15" s="1"/>
  <c r="A152" i="15"/>
  <c r="AB152" i="15" s="1"/>
  <c r="B117" i="15"/>
  <c r="AC117" i="15" s="1"/>
  <c r="A117" i="15"/>
  <c r="AB117" i="15" s="1"/>
  <c r="B110" i="15"/>
  <c r="AC110" i="15" s="1"/>
  <c r="A110" i="15"/>
  <c r="AB110" i="15" s="1"/>
  <c r="B140" i="15"/>
  <c r="AC140" i="15" s="1"/>
  <c r="A140" i="15"/>
  <c r="AB140" i="15" s="1"/>
  <c r="B109" i="15"/>
  <c r="AC109" i="15" s="1"/>
  <c r="A109" i="15"/>
  <c r="AB109" i="15" s="1"/>
  <c r="B155" i="15"/>
  <c r="AC155" i="15" s="1"/>
  <c r="A155" i="15"/>
  <c r="AB155" i="15" s="1"/>
  <c r="B142" i="15"/>
  <c r="AC142" i="15" s="1"/>
  <c r="A142" i="15"/>
  <c r="AB142" i="15" s="1"/>
  <c r="B113" i="15"/>
  <c r="AC113" i="15" s="1"/>
  <c r="A113" i="15"/>
  <c r="AB113" i="15" s="1"/>
  <c r="B148" i="15"/>
  <c r="AC148" i="15" s="1"/>
  <c r="A148" i="15"/>
  <c r="AB148" i="15" s="1"/>
  <c r="B136" i="15"/>
  <c r="AC136" i="15" s="1"/>
  <c r="A136" i="15"/>
  <c r="AB136" i="15" s="1"/>
  <c r="B186" i="15"/>
  <c r="AC186" i="15" s="1"/>
  <c r="A186" i="15"/>
  <c r="AB186" i="15" s="1"/>
  <c r="B154" i="15"/>
  <c r="AC154" i="15" s="1"/>
  <c r="A154" i="15"/>
  <c r="AB154" i="15" s="1"/>
  <c r="B135" i="15"/>
  <c r="AC135" i="15" s="1"/>
  <c r="A135" i="15"/>
  <c r="AB135" i="15" s="1"/>
  <c r="B185" i="15"/>
  <c r="AC185" i="15" s="1"/>
  <c r="A185" i="15"/>
  <c r="AB185" i="15" s="1"/>
  <c r="B116" i="15"/>
  <c r="AC116" i="15" s="1"/>
  <c r="A116" i="15"/>
  <c r="AB116" i="15" s="1"/>
  <c r="B195" i="15"/>
  <c r="AC195" i="15" s="1"/>
  <c r="A195" i="15"/>
  <c r="AB195" i="15" s="1"/>
  <c r="B147" i="15"/>
  <c r="AC147" i="15" s="1"/>
  <c r="A147" i="15"/>
  <c r="AB147" i="15" s="1"/>
  <c r="B217" i="15"/>
  <c r="AC217" i="15" s="1"/>
  <c r="A217" i="15"/>
  <c r="AB217" i="15" s="1"/>
  <c r="B108" i="15"/>
  <c r="AC108" i="15" s="1"/>
  <c r="A108" i="15"/>
  <c r="AB108" i="15" s="1"/>
  <c r="B112" i="15"/>
  <c r="AC112" i="15" s="1"/>
  <c r="A112" i="15"/>
  <c r="AB112" i="15" s="1"/>
  <c r="B182" i="15"/>
  <c r="AC182" i="15" s="1"/>
  <c r="A182" i="15"/>
  <c r="AB182" i="15" s="1"/>
  <c r="B111" i="15"/>
  <c r="AC111" i="15" s="1"/>
  <c r="A111" i="15"/>
  <c r="AB111" i="15" s="1"/>
  <c r="B115" i="15"/>
  <c r="AC115" i="15" s="1"/>
  <c r="A115" i="15"/>
  <c r="AB115" i="15" s="1"/>
  <c r="B90" i="15"/>
  <c r="AC90" i="15" s="1"/>
  <c r="A90" i="15"/>
  <c r="AB90" i="15" s="1"/>
  <c r="B87" i="15"/>
  <c r="AC87" i="15" s="1"/>
  <c r="A87" i="15"/>
  <c r="AB87" i="15" s="1"/>
  <c r="B86" i="15"/>
  <c r="AC86" i="15" s="1"/>
  <c r="A86" i="15"/>
  <c r="AB86" i="15" s="1"/>
  <c r="B65" i="15"/>
  <c r="AC65" i="15" s="1"/>
  <c r="A65" i="15"/>
  <c r="AB65" i="15" s="1"/>
  <c r="B194" i="15"/>
  <c r="AC194" i="15" s="1"/>
  <c r="A194" i="15"/>
  <c r="AB194" i="15" s="1"/>
  <c r="B146" i="15"/>
  <c r="AC146" i="15" s="1"/>
  <c r="A146" i="15"/>
  <c r="AB146" i="15" s="1"/>
  <c r="B102" i="15"/>
  <c r="AC102" i="15" s="1"/>
  <c r="A102" i="15"/>
  <c r="AB102" i="15" s="1"/>
  <c r="B181" i="15"/>
  <c r="AC181" i="15" s="1"/>
  <c r="A181" i="15"/>
  <c r="AB181" i="15" s="1"/>
  <c r="B69" i="15"/>
  <c r="AC69" i="15" s="1"/>
  <c r="A69" i="15"/>
  <c r="AB69" i="15" s="1"/>
  <c r="B81" i="15"/>
  <c r="AC81" i="15" s="1"/>
  <c r="A81" i="15"/>
  <c r="AB81" i="15" s="1"/>
  <c r="B82" i="15"/>
  <c r="AC82" i="15" s="1"/>
  <c r="A82" i="15"/>
  <c r="AB82" i="15" s="1"/>
  <c r="B145" i="15"/>
  <c r="AC145" i="15" s="1"/>
  <c r="A145" i="15"/>
  <c r="AB145" i="15" s="1"/>
  <c r="B131" i="15"/>
  <c r="AC131" i="15" s="1"/>
  <c r="A131" i="15"/>
  <c r="AB131" i="15" s="1"/>
  <c r="B114" i="15"/>
  <c r="AC114" i="15" s="1"/>
  <c r="A114" i="15"/>
  <c r="AB114" i="15" s="1"/>
  <c r="B105" i="15"/>
  <c r="AC105" i="15" s="1"/>
  <c r="A105" i="15"/>
  <c r="AB105" i="15" s="1"/>
  <c r="B170" i="15"/>
  <c r="AC170" i="15" s="1"/>
  <c r="A170" i="15"/>
  <c r="AB170" i="15" s="1"/>
  <c r="B134" i="15"/>
  <c r="AC134" i="15" s="1"/>
  <c r="A134" i="15"/>
  <c r="AB134" i="15" s="1"/>
  <c r="B168" i="15"/>
  <c r="AC168" i="15" s="1"/>
  <c r="A168" i="15"/>
  <c r="AB168" i="15" s="1"/>
  <c r="B85" i="15"/>
  <c r="AC85" i="15" s="1"/>
  <c r="A85" i="15"/>
  <c r="AB85" i="15" s="1"/>
  <c r="B68" i="15"/>
  <c r="AC68" i="15" s="1"/>
  <c r="A68" i="15"/>
  <c r="AB68" i="15" s="1"/>
  <c r="B88" i="15"/>
  <c r="AC88" i="15" s="1"/>
  <c r="A88" i="15"/>
  <c r="AB88" i="15" s="1"/>
  <c r="B101" i="15"/>
  <c r="AC101" i="15" s="1"/>
  <c r="A101" i="15"/>
  <c r="AB101" i="15" s="1"/>
  <c r="B100" i="15"/>
  <c r="AC100" i="15" s="1"/>
  <c r="A100" i="15"/>
  <c r="AB100" i="15" s="1"/>
  <c r="B180" i="15"/>
  <c r="AC180" i="15" s="1"/>
  <c r="A180" i="15"/>
  <c r="AB180" i="15" s="1"/>
  <c r="B107" i="15"/>
  <c r="AC107" i="15" s="1"/>
  <c r="A107" i="15"/>
  <c r="AB107" i="15" s="1"/>
  <c r="B99" i="15"/>
  <c r="AC99" i="15" s="1"/>
  <c r="A99" i="15"/>
  <c r="AB99" i="15" s="1"/>
  <c r="B106" i="15"/>
  <c r="AC106" i="15" s="1"/>
  <c r="A106" i="15"/>
  <c r="AB106" i="15" s="1"/>
  <c r="B133" i="15"/>
  <c r="A133" i="15"/>
  <c r="AB133" i="15" s="1"/>
  <c r="B91" i="15"/>
  <c r="AC91" i="15" s="1"/>
  <c r="A91" i="15"/>
  <c r="AB91" i="15" s="1"/>
  <c r="B130" i="15"/>
  <c r="AC130" i="15" s="1"/>
  <c r="A130" i="15"/>
  <c r="AB130" i="15" s="1"/>
  <c r="B129" i="15"/>
  <c r="A129" i="15"/>
  <c r="AB129" i="15" s="1"/>
  <c r="B103" i="15"/>
  <c r="AC103" i="15" s="1"/>
  <c r="A103" i="15"/>
  <c r="AB103" i="15" s="1"/>
  <c r="B139" i="15"/>
  <c r="AC139" i="15" s="1"/>
  <c r="A139" i="15"/>
  <c r="AB139" i="15" s="1"/>
  <c r="B104" i="15"/>
  <c r="AC104" i="15" s="1"/>
  <c r="A104" i="15"/>
  <c r="AB104" i="15" s="1"/>
  <c r="B80" i="15"/>
  <c r="AC80" i="15" s="1"/>
  <c r="A80" i="15"/>
  <c r="AB80" i="15" s="1"/>
  <c r="B138" i="15"/>
  <c r="AC138" i="15" s="1"/>
  <c r="A138" i="15"/>
  <c r="AB138" i="15" s="1"/>
  <c r="B62" i="15"/>
  <c r="AC62" i="15" s="1"/>
  <c r="A62" i="15"/>
  <c r="AB62" i="15" s="1"/>
  <c r="B127" i="15"/>
  <c r="AC127" i="15" s="1"/>
  <c r="A127" i="15"/>
  <c r="AB127" i="15" s="1"/>
  <c r="B128" i="15"/>
  <c r="AC128" i="15" s="1"/>
  <c r="A128" i="15"/>
  <c r="AB128" i="15" s="1"/>
  <c r="B126" i="15"/>
  <c r="A126" i="15"/>
  <c r="AB126" i="15" s="1"/>
  <c r="B125" i="15"/>
  <c r="AC125" i="15" s="1"/>
  <c r="A125" i="15"/>
  <c r="AB125" i="15" s="1"/>
  <c r="B95" i="15"/>
  <c r="AC95" i="15" s="1"/>
  <c r="A95" i="15"/>
  <c r="AB95" i="15" s="1"/>
  <c r="B123" i="15"/>
  <c r="AC123" i="15" s="1"/>
  <c r="A123" i="15"/>
  <c r="AB123" i="15" s="1"/>
  <c r="B57" i="15"/>
  <c r="AC57" i="15" s="1"/>
  <c r="A57" i="15"/>
  <c r="AB57" i="15" s="1"/>
  <c r="B75" i="15"/>
  <c r="AC75" i="15" s="1"/>
  <c r="A75" i="15"/>
  <c r="AB75" i="15" s="1"/>
  <c r="B84" i="15"/>
  <c r="AC84" i="15" s="1"/>
  <c r="A84" i="15"/>
  <c r="AB84" i="15" s="1"/>
  <c r="B98" i="15"/>
  <c r="AC98" i="15" s="1"/>
  <c r="A98" i="15"/>
  <c r="AB98" i="15" s="1"/>
  <c r="B58" i="15"/>
  <c r="AC58" i="15" s="1"/>
  <c r="A58" i="15"/>
  <c r="AB58" i="15" s="1"/>
  <c r="B67" i="15"/>
  <c r="AC67" i="15" s="1"/>
  <c r="A67" i="15"/>
  <c r="AB67" i="15" s="1"/>
  <c r="B124" i="15"/>
  <c r="AC124" i="15" s="1"/>
  <c r="A124" i="15"/>
  <c r="AB124" i="15" s="1"/>
  <c r="B63" i="15"/>
  <c r="AC63" i="15" s="1"/>
  <c r="A63" i="15"/>
  <c r="AB63" i="15" s="1"/>
  <c r="B92" i="15"/>
  <c r="AC92" i="15" s="1"/>
  <c r="A92" i="15"/>
  <c r="AB92" i="15" s="1"/>
  <c r="B121" i="15"/>
  <c r="AC121" i="15" s="1"/>
  <c r="A121" i="15"/>
  <c r="AB121" i="15" s="1"/>
  <c r="B61" i="15"/>
  <c r="AC61" i="15" s="1"/>
  <c r="A61" i="15"/>
  <c r="AB61" i="15" s="1"/>
  <c r="B74" i="15"/>
  <c r="A74" i="15"/>
  <c r="AB74" i="15" s="1"/>
  <c r="B64" i="15"/>
  <c r="AC64" i="15" s="1"/>
  <c r="A64" i="15"/>
  <c r="AB64" i="15" s="1"/>
  <c r="B79" i="15"/>
  <c r="A79" i="15"/>
  <c r="AB79" i="15" s="1"/>
  <c r="B94" i="15"/>
  <c r="AC94" i="15" s="1"/>
  <c r="A94" i="15"/>
  <c r="AB94" i="15" s="1"/>
  <c r="B89" i="15"/>
  <c r="AC89" i="15" s="1"/>
  <c r="A89" i="15"/>
  <c r="AB89" i="15" s="1"/>
  <c r="B97" i="15"/>
  <c r="AC97" i="15" s="1"/>
  <c r="A97" i="15"/>
  <c r="AB97" i="15" s="1"/>
  <c r="B93" i="15"/>
  <c r="AC93" i="15" s="1"/>
  <c r="A93" i="15"/>
  <c r="AB93" i="15" s="1"/>
  <c r="B52" i="15"/>
  <c r="AC52" i="15" s="1"/>
  <c r="A52" i="15"/>
  <c r="AB52" i="15" s="1"/>
  <c r="B132" i="15"/>
  <c r="AC132" i="15" s="1"/>
  <c r="A132" i="15"/>
  <c r="AB132" i="15" s="1"/>
  <c r="B72" i="15"/>
  <c r="AC72" i="15" s="1"/>
  <c r="A72" i="15"/>
  <c r="AB72" i="15" s="1"/>
  <c r="B96" i="15"/>
  <c r="AC96" i="15" s="1"/>
  <c r="A96" i="15"/>
  <c r="AB96" i="15" s="1"/>
  <c r="B50" i="15"/>
  <c r="AC50" i="15" s="1"/>
  <c r="A50" i="15"/>
  <c r="AB50" i="15" s="1"/>
  <c r="B120" i="15"/>
  <c r="A120" i="15"/>
  <c r="AB120" i="15" s="1"/>
  <c r="B78" i="15"/>
  <c r="AC78" i="15" s="1"/>
  <c r="A78" i="15"/>
  <c r="AB78" i="15" s="1"/>
  <c r="B77" i="15"/>
  <c r="AC77" i="15" s="1"/>
  <c r="A77" i="15"/>
  <c r="AB77" i="15" s="1"/>
  <c r="B56" i="15"/>
  <c r="AC56" i="15" s="1"/>
  <c r="A56" i="15"/>
  <c r="AB56" i="15" s="1"/>
  <c r="B26" i="15"/>
  <c r="AC26" i="15" s="1"/>
  <c r="A26" i="15"/>
  <c r="AB26" i="15" s="1"/>
  <c r="B25" i="15"/>
  <c r="AC25" i="15" s="1"/>
  <c r="A25" i="15"/>
  <c r="AB25" i="15" s="1"/>
  <c r="B23" i="15"/>
  <c r="AC23" i="15" s="1"/>
  <c r="A23" i="15"/>
  <c r="AB23" i="15" s="1"/>
  <c r="B22" i="15"/>
  <c r="AC22" i="15" s="1"/>
  <c r="A22" i="15"/>
  <c r="AB22" i="15" s="1"/>
  <c r="B27" i="15"/>
  <c r="AC27" i="15" s="1"/>
  <c r="A27" i="15"/>
  <c r="AB27" i="15" s="1"/>
  <c r="B46" i="15"/>
  <c r="AC46" i="15" s="1"/>
  <c r="A46" i="15"/>
  <c r="AB46" i="15" s="1"/>
  <c r="B76" i="15"/>
  <c r="AC76" i="15" s="1"/>
  <c r="A76" i="15"/>
  <c r="AB76" i="15" s="1"/>
  <c r="B51" i="15"/>
  <c r="AC51" i="15" s="1"/>
  <c r="A51" i="15"/>
  <c r="AB51" i="15" s="1"/>
  <c r="B29" i="15"/>
  <c r="AC29" i="15" s="1"/>
  <c r="A29" i="15"/>
  <c r="AB29" i="15" s="1"/>
  <c r="B24" i="15"/>
  <c r="AC24" i="15" s="1"/>
  <c r="A24" i="15"/>
  <c r="AB24" i="15" s="1"/>
  <c r="B66" i="15"/>
  <c r="AC66" i="15" s="1"/>
  <c r="A66" i="15"/>
  <c r="AB66" i="15" s="1"/>
  <c r="B20" i="15"/>
  <c r="AC20" i="15" s="1"/>
  <c r="A20" i="15"/>
  <c r="AB20" i="15" s="1"/>
  <c r="B73" i="15"/>
  <c r="AC73" i="15" s="1"/>
  <c r="A73" i="15"/>
  <c r="AB73" i="15" s="1"/>
  <c r="B119" i="15"/>
  <c r="AC119" i="15" s="1"/>
  <c r="A119" i="15"/>
  <c r="AB119" i="15" s="1"/>
  <c r="B60" i="15"/>
  <c r="AC60" i="15" s="1"/>
  <c r="A60" i="15"/>
  <c r="AB60" i="15" s="1"/>
  <c r="B53" i="15"/>
  <c r="AC53" i="15" s="1"/>
  <c r="A53" i="15"/>
  <c r="AB53" i="15" s="1"/>
  <c r="B19" i="15"/>
  <c r="AC19" i="15" s="1"/>
  <c r="A19" i="15"/>
  <c r="AB19" i="15" s="1"/>
  <c r="B49" i="15"/>
  <c r="AC49" i="15" s="1"/>
  <c r="A49" i="15"/>
  <c r="AB49" i="15" s="1"/>
  <c r="B12" i="15"/>
  <c r="AC12" i="15" s="1"/>
  <c r="A12" i="15"/>
  <c r="AB12" i="15" s="1"/>
  <c r="B21" i="15"/>
  <c r="AC21" i="15" s="1"/>
  <c r="A21" i="15"/>
  <c r="AB21" i="15" s="1"/>
  <c r="B122" i="15"/>
  <c r="AC122" i="15" s="1"/>
  <c r="A122" i="15"/>
  <c r="AB122" i="15" s="1"/>
  <c r="B47" i="15"/>
  <c r="AC47" i="15" s="1"/>
  <c r="A47" i="15"/>
  <c r="AB47" i="15" s="1"/>
  <c r="B36" i="15"/>
  <c r="A36" i="15"/>
  <c r="AB36" i="15" s="1"/>
  <c r="B70" i="15"/>
  <c r="AC70" i="15" s="1"/>
  <c r="A70" i="15"/>
  <c r="AB70" i="15" s="1"/>
  <c r="B44" i="15"/>
  <c r="AB44" i="15"/>
  <c r="B37" i="15"/>
  <c r="A37" i="15"/>
  <c r="AB37" i="15" s="1"/>
  <c r="B45" i="15"/>
  <c r="AC45" i="15" s="1"/>
  <c r="A45" i="15"/>
  <c r="AB45" i="15" s="1"/>
  <c r="B2" i="15"/>
  <c r="AC2" i="15" s="1"/>
  <c r="A2" i="15"/>
  <c r="AB2" i="15" s="1"/>
  <c r="B42" i="15"/>
  <c r="A42" i="15"/>
  <c r="AB42" i="15" s="1"/>
  <c r="B41" i="15"/>
  <c r="A41" i="15"/>
  <c r="AB41" i="15" s="1"/>
  <c r="B18" i="15"/>
  <c r="AC18" i="15" s="1"/>
  <c r="A18" i="15"/>
  <c r="AB18" i="15" s="1"/>
  <c r="B71" i="15"/>
  <c r="AC71" i="15" s="1"/>
  <c r="A71" i="15"/>
  <c r="AB71" i="15" s="1"/>
  <c r="B28" i="15"/>
  <c r="AC28" i="15" s="1"/>
  <c r="B30" i="15"/>
  <c r="AC30" i="15" s="1"/>
  <c r="A30" i="15"/>
  <c r="AB30" i="15" s="1"/>
  <c r="B40" i="15"/>
  <c r="A40" i="15"/>
  <c r="AB40" i="15" s="1"/>
  <c r="B54" i="15"/>
  <c r="AC54" i="15" s="1"/>
  <c r="A54" i="15"/>
  <c r="AB54" i="15" s="1"/>
  <c r="B48" i="15"/>
  <c r="AC48" i="15" s="1"/>
  <c r="A48" i="15"/>
  <c r="AB48" i="15" s="1"/>
  <c r="B14" i="15"/>
  <c r="AC14" i="15" s="1"/>
  <c r="A14" i="15"/>
  <c r="AB14" i="15" s="1"/>
  <c r="B7" i="15"/>
  <c r="AC7" i="15" s="1"/>
  <c r="A7" i="15"/>
  <c r="AB7" i="15" s="1"/>
  <c r="B55" i="15"/>
  <c r="AC55" i="15" s="1"/>
  <c r="A55" i="15"/>
  <c r="AB55" i="15" s="1"/>
  <c r="B34" i="15"/>
  <c r="A34" i="15"/>
  <c r="AB34" i="15" s="1"/>
  <c r="B43" i="15"/>
  <c r="A43" i="15"/>
  <c r="AB43" i="15" s="1"/>
  <c r="B6" i="15"/>
  <c r="AC6" i="15" s="1"/>
  <c r="A6" i="15"/>
  <c r="AB6" i="15" s="1"/>
  <c r="B11" i="15"/>
  <c r="AC11" i="15" s="1"/>
  <c r="A11" i="15"/>
  <c r="AB11" i="15" s="1"/>
  <c r="B13" i="15"/>
  <c r="AC13" i="15" s="1"/>
  <c r="B17" i="15"/>
  <c r="AC17" i="15" s="1"/>
  <c r="B83" i="15"/>
  <c r="AC83" i="15" s="1"/>
  <c r="A83" i="15"/>
  <c r="AB83" i="15" s="1"/>
  <c r="B8" i="15"/>
  <c r="AC8" i="15" s="1"/>
  <c r="A8" i="15"/>
  <c r="AB8" i="15" s="1"/>
  <c r="B39" i="15"/>
  <c r="AC39" i="15" s="1"/>
  <c r="A39" i="15"/>
  <c r="AB39" i="15" s="1"/>
  <c r="B33" i="15"/>
  <c r="A33" i="15"/>
  <c r="AB33" i="15" s="1"/>
  <c r="B32" i="15"/>
  <c r="A32" i="15"/>
  <c r="AB32" i="15" s="1"/>
  <c r="B9" i="15"/>
  <c r="AC9" i="15" s="1"/>
  <c r="A9" i="15"/>
  <c r="AB9" i="15" s="1"/>
  <c r="B10" i="15"/>
  <c r="AC10" i="15" s="1"/>
  <c r="A10" i="15"/>
  <c r="AB10" i="15" s="1"/>
  <c r="B59" i="15"/>
  <c r="AC59" i="15" s="1"/>
  <c r="A59" i="15"/>
  <c r="AB59" i="15" s="1"/>
  <c r="B15" i="15"/>
  <c r="AC15" i="15" s="1"/>
  <c r="A15" i="15"/>
  <c r="AB15" i="15" s="1"/>
  <c r="B38" i="15"/>
  <c r="A38" i="15"/>
  <c r="AB38" i="15" s="1"/>
  <c r="B31" i="15"/>
  <c r="A31" i="15"/>
  <c r="AB31" i="15" s="1"/>
  <c r="B16" i="15"/>
  <c r="AC16" i="15" s="1"/>
  <c r="A16" i="15"/>
  <c r="AB16" i="15" s="1"/>
  <c r="B3" i="15"/>
  <c r="AC3" i="15" s="1"/>
  <c r="A3" i="15"/>
  <c r="AB3" i="15" s="1"/>
  <c r="B4" i="15"/>
  <c r="AC4" i="15" s="1"/>
  <c r="A4" i="15"/>
  <c r="AB4" i="15" s="1"/>
  <c r="B35" i="15"/>
  <c r="A35" i="15"/>
  <c r="AB35" i="15" s="1"/>
  <c r="B5" i="15"/>
  <c r="AC5" i="15" s="1"/>
  <c r="A5" i="15"/>
  <c r="AB5" i="15" s="1"/>
  <c r="A61" i="14"/>
  <c r="AB61" i="14" s="1"/>
  <c r="B268" i="14"/>
  <c r="AC268" i="14" s="1"/>
  <c r="A268" i="14"/>
  <c r="AB268" i="14" s="1"/>
  <c r="B340" i="14"/>
  <c r="AC340" i="14" s="1"/>
  <c r="A340" i="14"/>
  <c r="AB340" i="14" s="1"/>
  <c r="B261" i="14"/>
  <c r="AC261" i="14" s="1"/>
  <c r="A261" i="14"/>
  <c r="AB261" i="14" s="1"/>
  <c r="B226" i="14"/>
  <c r="AC226" i="14" s="1"/>
  <c r="A226" i="14"/>
  <c r="AB226" i="14" s="1"/>
  <c r="B320" i="14"/>
  <c r="AC320" i="14" s="1"/>
  <c r="A320" i="14"/>
  <c r="AB320" i="14" s="1"/>
  <c r="B293" i="14"/>
  <c r="A293" i="14"/>
  <c r="AB293" i="14" s="1"/>
  <c r="B195" i="14"/>
  <c r="AC195" i="14" s="1"/>
  <c r="A195" i="14"/>
  <c r="AB195" i="14" s="1"/>
  <c r="B337" i="14"/>
  <c r="AC337" i="14" s="1"/>
  <c r="A337" i="14"/>
  <c r="AB337" i="14" s="1"/>
  <c r="B358" i="14"/>
  <c r="AC358" i="14" s="1"/>
  <c r="A358" i="14"/>
  <c r="AB358" i="14" s="1"/>
  <c r="B296" i="14"/>
  <c r="AC296" i="14" s="1"/>
  <c r="B297" i="14"/>
  <c r="AC297" i="14" s="1"/>
  <c r="A297" i="14"/>
  <c r="AB297" i="14" s="1"/>
  <c r="B279" i="14"/>
  <c r="AC279" i="14" s="1"/>
  <c r="A279" i="14"/>
  <c r="AB279" i="14" s="1"/>
  <c r="B303" i="14"/>
  <c r="AC303" i="14" s="1"/>
  <c r="A303" i="14"/>
  <c r="AB303" i="14" s="1"/>
  <c r="B294" i="14"/>
  <c r="AC294" i="14" s="1"/>
  <c r="A294" i="14"/>
  <c r="AB294" i="14" s="1"/>
  <c r="B286" i="14"/>
  <c r="AC286" i="14" s="1"/>
  <c r="A286" i="14"/>
  <c r="AB286" i="14" s="1"/>
  <c r="B266" i="14"/>
  <c r="AC266" i="14" s="1"/>
  <c r="A266" i="14"/>
  <c r="AB266" i="14" s="1"/>
  <c r="B308" i="14"/>
  <c r="AC308" i="14" s="1"/>
  <c r="A308" i="14"/>
  <c r="AB308" i="14" s="1"/>
  <c r="B347" i="14"/>
  <c r="A347" i="14"/>
  <c r="AB347" i="14" s="1"/>
  <c r="B280" i="14"/>
  <c r="AC280" i="14" s="1"/>
  <c r="A280" i="14"/>
  <c r="AB280" i="14" s="1"/>
  <c r="B357" i="14"/>
  <c r="AC357" i="14" s="1"/>
  <c r="A357" i="14"/>
  <c r="AB357" i="14" s="1"/>
  <c r="B194" i="14"/>
  <c r="AC194" i="14" s="1"/>
  <c r="A194" i="14"/>
  <c r="AB194" i="14" s="1"/>
  <c r="B276" i="14"/>
  <c r="AC276" i="14" s="1"/>
  <c r="A276" i="14"/>
  <c r="AB276" i="14" s="1"/>
  <c r="B318" i="14"/>
  <c r="AC318" i="14" s="1"/>
  <c r="A318" i="14"/>
  <c r="AB318" i="14" s="1"/>
  <c r="B351" i="14"/>
  <c r="AC351" i="14" s="1"/>
  <c r="A351" i="14"/>
  <c r="AB351" i="14" s="1"/>
  <c r="B302" i="14"/>
  <c r="AC302" i="14" s="1"/>
  <c r="A302" i="14"/>
  <c r="AB302" i="14" s="1"/>
  <c r="B267" i="14"/>
  <c r="AC267" i="14" s="1"/>
  <c r="A267" i="14"/>
  <c r="AB267" i="14" s="1"/>
  <c r="B285" i="14"/>
  <c r="AC285" i="14" s="1"/>
  <c r="A285" i="14"/>
  <c r="AB285" i="14" s="1"/>
  <c r="B193" i="14"/>
  <c r="AC193" i="14" s="1"/>
  <c r="A193" i="14"/>
  <c r="AB193" i="14" s="1"/>
  <c r="B254" i="14"/>
  <c r="AC254" i="14" s="1"/>
  <c r="A254" i="14"/>
  <c r="AB254" i="14" s="1"/>
  <c r="B295" i="14"/>
  <c r="AC295" i="14" s="1"/>
  <c r="A295" i="14"/>
  <c r="AB295" i="14" s="1"/>
  <c r="B233" i="14"/>
  <c r="AC233" i="14" s="1"/>
  <c r="A233" i="14"/>
  <c r="AB233" i="14" s="1"/>
  <c r="B362" i="14"/>
  <c r="AC362" i="14" s="1"/>
  <c r="B282" i="14"/>
  <c r="A282" i="14"/>
  <c r="AB282" i="14" s="1"/>
  <c r="B317" i="14"/>
  <c r="AC317" i="14" s="1"/>
  <c r="A317" i="14"/>
  <c r="AB317" i="14" s="1"/>
  <c r="B315" i="14"/>
  <c r="AC315" i="14" s="1"/>
  <c r="A315" i="14"/>
  <c r="AB315" i="14" s="1"/>
  <c r="B201" i="14"/>
  <c r="AC201" i="14" s="1"/>
  <c r="A201" i="14"/>
  <c r="AB201" i="14" s="1"/>
  <c r="B270" i="14"/>
  <c r="AC270" i="14" s="1"/>
  <c r="A270" i="14"/>
  <c r="AB270" i="14" s="1"/>
  <c r="B311" i="14"/>
  <c r="AC311" i="14" s="1"/>
  <c r="A311" i="14"/>
  <c r="AB311" i="14" s="1"/>
  <c r="B356" i="14"/>
  <c r="A356" i="14"/>
  <c r="AB356" i="14" s="1"/>
  <c r="B223" i="14"/>
  <c r="AC223" i="14" s="1"/>
  <c r="A223" i="14"/>
  <c r="AB223" i="14" s="1"/>
  <c r="B248" i="14"/>
  <c r="AC248" i="14" s="1"/>
  <c r="A248" i="14"/>
  <c r="AB248" i="14" s="1"/>
  <c r="B202" i="14"/>
  <c r="AC202" i="14" s="1"/>
  <c r="A202" i="14"/>
  <c r="AB202" i="14" s="1"/>
  <c r="B247" i="14"/>
  <c r="AC247" i="14" s="1"/>
  <c r="A247" i="14"/>
  <c r="AB247" i="14" s="1"/>
  <c r="B314" i="14"/>
  <c r="AC314" i="14" s="1"/>
  <c r="A314" i="14"/>
  <c r="AB314" i="14" s="1"/>
  <c r="B278" i="14"/>
  <c r="A278" i="14"/>
  <c r="AB278" i="14" s="1"/>
  <c r="B192" i="14"/>
  <c r="AC192" i="14" s="1"/>
  <c r="A192" i="14"/>
  <c r="AB192" i="14" s="1"/>
  <c r="B321" i="14"/>
  <c r="AC321" i="14" s="1"/>
  <c r="A321" i="14"/>
  <c r="AB321" i="14" s="1"/>
  <c r="B253" i="14"/>
  <c r="AC253" i="14" s="1"/>
  <c r="A253" i="14"/>
  <c r="AB253" i="14" s="1"/>
  <c r="B346" i="14"/>
  <c r="AC346" i="14" s="1"/>
  <c r="A346" i="14"/>
  <c r="AB346" i="14" s="1"/>
  <c r="B210" i="14"/>
  <c r="AC210" i="14" s="1"/>
  <c r="A210" i="14"/>
  <c r="AB210" i="14" s="1"/>
  <c r="B209" i="14"/>
  <c r="AC209" i="14" s="1"/>
  <c r="A209" i="14"/>
  <c r="AB209" i="14" s="1"/>
  <c r="B316" i="14"/>
  <c r="AC316" i="14" s="1"/>
  <c r="A316" i="14"/>
  <c r="AB316" i="14" s="1"/>
  <c r="B355" i="14"/>
  <c r="A355" i="14"/>
  <c r="AB355" i="14" s="1"/>
  <c r="B252" i="14"/>
  <c r="AC252" i="14" s="1"/>
  <c r="A252" i="14"/>
  <c r="AB252" i="14" s="1"/>
  <c r="B275" i="14"/>
  <c r="AC275" i="14" s="1"/>
  <c r="A275" i="14"/>
  <c r="AB275" i="14" s="1"/>
  <c r="B240" i="14"/>
  <c r="AC240" i="14" s="1"/>
  <c r="A240" i="14"/>
  <c r="AB240" i="14" s="1"/>
  <c r="B232" i="14"/>
  <c r="AC232" i="14" s="1"/>
  <c r="A232" i="14"/>
  <c r="AB232" i="14" s="1"/>
  <c r="B360" i="14"/>
  <c r="A360" i="14"/>
  <c r="AB360" i="14" s="1"/>
  <c r="B291" i="14"/>
  <c r="A291" i="14"/>
  <c r="AB291" i="14" s="1"/>
  <c r="B231" i="14"/>
  <c r="AC231" i="14" s="1"/>
  <c r="A231" i="14"/>
  <c r="AB231" i="14" s="1"/>
  <c r="B354" i="14"/>
  <c r="AC354" i="14" s="1"/>
  <c r="A354" i="14"/>
  <c r="AB354" i="14" s="1"/>
  <c r="B249" i="14"/>
  <c r="AC249" i="14" s="1"/>
  <c r="A249" i="14"/>
  <c r="AB249" i="14" s="1"/>
  <c r="B207" i="14"/>
  <c r="AC207" i="14" s="1"/>
  <c r="A207" i="14"/>
  <c r="AB207" i="14" s="1"/>
  <c r="B199" i="14"/>
  <c r="AC199" i="14" s="1"/>
  <c r="A199" i="14"/>
  <c r="AB199" i="14" s="1"/>
  <c r="B190" i="14"/>
  <c r="AC190" i="14" s="1"/>
  <c r="A190" i="14"/>
  <c r="AB190" i="14" s="1"/>
  <c r="B243" i="14"/>
  <c r="AC243" i="14" s="1"/>
  <c r="A243" i="14"/>
  <c r="AB243" i="14" s="1"/>
  <c r="B188" i="14"/>
  <c r="AC188" i="14" s="1"/>
  <c r="A188" i="14"/>
  <c r="AB188" i="14" s="1"/>
  <c r="B237" i="14"/>
  <c r="AC237" i="14" s="1"/>
  <c r="A237" i="14"/>
  <c r="AB237" i="14" s="1"/>
  <c r="B290" i="14"/>
  <c r="A290" i="14"/>
  <c r="AB290" i="14" s="1"/>
  <c r="B239" i="14"/>
  <c r="AC239" i="14" s="1"/>
  <c r="A239" i="14"/>
  <c r="AB239" i="14" s="1"/>
  <c r="B206" i="14"/>
  <c r="AC206" i="14" s="1"/>
  <c r="A206" i="14"/>
  <c r="AB206" i="14" s="1"/>
  <c r="B273" i="14"/>
  <c r="AC273" i="14" s="1"/>
  <c r="A273" i="14"/>
  <c r="AB273" i="14" s="1"/>
  <c r="B229" i="14"/>
  <c r="AC229" i="14" s="1"/>
  <c r="A229" i="14"/>
  <c r="AB229" i="14" s="1"/>
  <c r="B208" i="14"/>
  <c r="AC208" i="14" s="1"/>
  <c r="A208" i="14"/>
  <c r="AB208" i="14" s="1"/>
  <c r="B238" i="14"/>
  <c r="AC238" i="14" s="1"/>
  <c r="A238" i="14"/>
  <c r="AB238" i="14" s="1"/>
  <c r="B244" i="14"/>
  <c r="AC244" i="14" s="1"/>
  <c r="A244" i="14"/>
  <c r="AB244" i="14" s="1"/>
  <c r="B230" i="14"/>
  <c r="AC230" i="14" s="1"/>
  <c r="A230" i="14"/>
  <c r="AB230" i="14" s="1"/>
  <c r="B225" i="14"/>
  <c r="AC225" i="14" s="1"/>
  <c r="A225" i="14"/>
  <c r="AB225" i="14" s="1"/>
  <c r="B187" i="14"/>
  <c r="AC187" i="14" s="1"/>
  <c r="A187" i="14"/>
  <c r="AB187" i="14" s="1"/>
  <c r="B198" i="14"/>
  <c r="AC198" i="14" s="1"/>
  <c r="A198" i="14"/>
  <c r="AB198" i="14" s="1"/>
  <c r="B234" i="14"/>
  <c r="AC234" i="14" s="1"/>
  <c r="A234" i="14"/>
  <c r="AB234" i="14" s="1"/>
  <c r="B189" i="14"/>
  <c r="AC189" i="14" s="1"/>
  <c r="A189" i="14"/>
  <c r="AB189" i="14" s="1"/>
  <c r="B191" i="14"/>
  <c r="AC191" i="14" s="1"/>
  <c r="A191" i="14"/>
  <c r="AB191" i="14" s="1"/>
  <c r="B200" i="14"/>
  <c r="AC200" i="14" s="1"/>
  <c r="A200" i="14"/>
  <c r="AB200" i="14" s="1"/>
  <c r="B348" i="14"/>
  <c r="A348" i="14"/>
  <c r="AB348" i="14" s="1"/>
  <c r="B292" i="14"/>
  <c r="A292" i="14"/>
  <c r="AB292" i="14" s="1"/>
  <c r="B212" i="14"/>
  <c r="AC212" i="14" s="1"/>
  <c r="A212" i="14"/>
  <c r="AB212" i="14" s="1"/>
  <c r="B272" i="14"/>
  <c r="AC272" i="14" s="1"/>
  <c r="A272" i="14"/>
  <c r="AB272" i="14" s="1"/>
  <c r="B307" i="14"/>
  <c r="AC307" i="14" s="1"/>
  <c r="A307" i="14"/>
  <c r="AB307" i="14" s="1"/>
  <c r="B271" i="14"/>
  <c r="AC271" i="14" s="1"/>
  <c r="A271" i="14"/>
  <c r="AB271" i="14" s="1"/>
  <c r="B227" i="14"/>
  <c r="AC227" i="14" s="1"/>
  <c r="A227" i="14"/>
  <c r="AB227" i="14" s="1"/>
  <c r="B246" i="14"/>
  <c r="AC246" i="14" s="1"/>
  <c r="A246" i="14"/>
  <c r="AB246" i="14" s="1"/>
  <c r="B228" i="14"/>
  <c r="AC228" i="14" s="1"/>
  <c r="A228" i="14"/>
  <c r="AB228" i="14" s="1"/>
  <c r="B152" i="14"/>
  <c r="A152" i="14"/>
  <c r="AB152" i="14" s="1"/>
  <c r="B242" i="14"/>
  <c r="AC242" i="14" s="1"/>
  <c r="A242" i="14"/>
  <c r="AB242" i="14" s="1"/>
  <c r="B184" i="14"/>
  <c r="AC184" i="14" s="1"/>
  <c r="A184" i="14"/>
  <c r="AB184" i="14" s="1"/>
  <c r="B122" i="14"/>
  <c r="AC122" i="14" s="1"/>
  <c r="A122" i="14"/>
  <c r="AB122" i="14" s="1"/>
  <c r="B176" i="14"/>
  <c r="AC176" i="14" s="1"/>
  <c r="A176" i="14"/>
  <c r="AB176" i="14" s="1"/>
  <c r="B205" i="14"/>
  <c r="AC205" i="14" s="1"/>
  <c r="A205" i="14"/>
  <c r="AB205" i="14" s="1"/>
  <c r="B186" i="14"/>
  <c r="AC186" i="14" s="1"/>
  <c r="A186" i="14"/>
  <c r="AB186" i="14" s="1"/>
  <c r="B221" i="14"/>
  <c r="AC221" i="14" s="1"/>
  <c r="A221" i="14"/>
  <c r="AB221" i="14" s="1"/>
  <c r="B211" i="14"/>
  <c r="AC211" i="14" s="1"/>
  <c r="A211" i="14"/>
  <c r="AB211" i="14" s="1"/>
  <c r="B349" i="14"/>
  <c r="AC349" i="14" s="1"/>
  <c r="A349" i="14"/>
  <c r="AB349" i="14" s="1"/>
  <c r="B224" i="14"/>
  <c r="AC224" i="14" s="1"/>
  <c r="A224" i="14"/>
  <c r="AB224" i="14" s="1"/>
  <c r="B203" i="14"/>
  <c r="AC203" i="14" s="1"/>
  <c r="A203" i="14"/>
  <c r="AB203" i="14" s="1"/>
  <c r="B219" i="14"/>
  <c r="AC219" i="14" s="1"/>
  <c r="A219" i="14"/>
  <c r="AB219" i="14" s="1"/>
  <c r="B175" i="14"/>
  <c r="AC175" i="14" s="1"/>
  <c r="A175" i="14"/>
  <c r="AB175" i="14" s="1"/>
  <c r="B220" i="14"/>
  <c r="AC220" i="14" s="1"/>
  <c r="A220" i="14"/>
  <c r="AB220" i="14" s="1"/>
  <c r="B265" i="14"/>
  <c r="AC265" i="14" s="1"/>
  <c r="A265" i="14"/>
  <c r="AB265" i="14" s="1"/>
  <c r="B222" i="14"/>
  <c r="AC222" i="14" s="1"/>
  <c r="A222" i="14"/>
  <c r="AB222" i="14" s="1"/>
  <c r="B165" i="14"/>
  <c r="A165" i="14"/>
  <c r="AB165" i="14" s="1"/>
  <c r="B241" i="14"/>
  <c r="AC241" i="14" s="1"/>
  <c r="A241" i="14"/>
  <c r="AB241" i="14" s="1"/>
  <c r="B147" i="14"/>
  <c r="AC147" i="14" s="1"/>
  <c r="A147" i="14"/>
  <c r="AB147" i="14" s="1"/>
  <c r="B137" i="14"/>
  <c r="AC137" i="14" s="1"/>
  <c r="A137" i="14"/>
  <c r="AB137" i="14" s="1"/>
  <c r="B274" i="14"/>
  <c r="AC274" i="14" s="1"/>
  <c r="A274" i="14"/>
  <c r="AB274" i="14" s="1"/>
  <c r="B204" i="14"/>
  <c r="AC204" i="14" s="1"/>
  <c r="A204" i="14"/>
  <c r="AB204" i="14" s="1"/>
  <c r="B135" i="14"/>
  <c r="AC135" i="14" s="1"/>
  <c r="A135" i="14"/>
  <c r="AB135" i="14" s="1"/>
  <c r="B134" i="14"/>
  <c r="AC134" i="14" s="1"/>
  <c r="A134" i="14"/>
  <c r="AB134" i="14" s="1"/>
  <c r="B215" i="14"/>
  <c r="AC215" i="14" s="1"/>
  <c r="A215" i="14"/>
  <c r="AB215" i="14" s="1"/>
  <c r="B180" i="14"/>
  <c r="AC180" i="14" s="1"/>
  <c r="A180" i="14"/>
  <c r="AB180" i="14" s="1"/>
  <c r="B133" i="14"/>
  <c r="AC133" i="14" s="1"/>
  <c r="A133" i="14"/>
  <c r="AB133" i="14" s="1"/>
  <c r="B236" i="14"/>
  <c r="AC236" i="14" s="1"/>
  <c r="A236" i="14"/>
  <c r="AB236" i="14" s="1"/>
  <c r="B169" i="14"/>
  <c r="A169" i="14"/>
  <c r="AB169" i="14" s="1"/>
  <c r="B260" i="14"/>
  <c r="AC260" i="14" s="1"/>
  <c r="A260" i="14"/>
  <c r="AB260" i="14" s="1"/>
  <c r="B185" i="14"/>
  <c r="AC185" i="14" s="1"/>
  <c r="A185" i="14"/>
  <c r="AB185" i="14" s="1"/>
  <c r="B197" i="14"/>
  <c r="AC197" i="14" s="1"/>
  <c r="A197" i="14"/>
  <c r="AB197" i="14" s="1"/>
  <c r="B245" i="14"/>
  <c r="AC245" i="14" s="1"/>
  <c r="A245" i="14"/>
  <c r="AB245" i="14" s="1"/>
  <c r="B182" i="14"/>
  <c r="AC182" i="14" s="1"/>
  <c r="A182" i="14"/>
  <c r="AB182" i="14" s="1"/>
  <c r="B251" i="14"/>
  <c r="AC251" i="14" s="1"/>
  <c r="A251" i="14"/>
  <c r="AB251" i="14" s="1"/>
  <c r="B171" i="14"/>
  <c r="AC171" i="14" s="1"/>
  <c r="A171" i="14"/>
  <c r="AB171" i="14" s="1"/>
  <c r="B168" i="14"/>
  <c r="AC168" i="14" s="1"/>
  <c r="A168" i="14"/>
  <c r="AB168" i="14" s="1"/>
  <c r="B181" i="14"/>
  <c r="AC181" i="14" s="1"/>
  <c r="A181" i="14"/>
  <c r="AB181" i="14" s="1"/>
  <c r="B235" i="14"/>
  <c r="AC235" i="14" s="1"/>
  <c r="A235" i="14"/>
  <c r="AB235" i="14" s="1"/>
  <c r="B214" i="14"/>
  <c r="AC214" i="14" s="1"/>
  <c r="A214" i="14"/>
  <c r="AB214" i="14" s="1"/>
  <c r="B148" i="14"/>
  <c r="AC148" i="14" s="1"/>
  <c r="A148" i="14"/>
  <c r="AB148" i="14" s="1"/>
  <c r="B128" i="14"/>
  <c r="AC128" i="14" s="1"/>
  <c r="A128" i="14"/>
  <c r="AB128" i="14" s="1"/>
  <c r="B146" i="14"/>
  <c r="AC146" i="14" s="1"/>
  <c r="A146" i="14"/>
  <c r="AB146" i="14" s="1"/>
  <c r="B117" i="14"/>
  <c r="AC117" i="14" s="1"/>
  <c r="A117" i="14"/>
  <c r="AB117" i="14" s="1"/>
  <c r="B118" i="14"/>
  <c r="AC118" i="14" s="1"/>
  <c r="A118" i="14"/>
  <c r="AB118" i="14" s="1"/>
  <c r="B217" i="14"/>
  <c r="AC217" i="14" s="1"/>
  <c r="A217" i="14"/>
  <c r="AB217" i="14" s="1"/>
  <c r="B120" i="14"/>
  <c r="AC120" i="14" s="1"/>
  <c r="A120" i="14"/>
  <c r="AB120" i="14" s="1"/>
  <c r="B119" i="14"/>
  <c r="AC119" i="14" s="1"/>
  <c r="A119" i="14"/>
  <c r="AB119" i="14" s="1"/>
  <c r="B132" i="14"/>
  <c r="AC132" i="14" s="1"/>
  <c r="A132" i="14"/>
  <c r="AB132" i="14" s="1"/>
  <c r="B216" i="14"/>
  <c r="A216" i="14"/>
  <c r="AB216" i="14" s="1"/>
  <c r="B164" i="14"/>
  <c r="A164" i="14"/>
  <c r="AB164" i="14" s="1"/>
  <c r="B116" i="14"/>
  <c r="AC116" i="14" s="1"/>
  <c r="A116" i="14"/>
  <c r="AB116" i="14" s="1"/>
  <c r="B167" i="14"/>
  <c r="AC167" i="14" s="1"/>
  <c r="A167" i="14"/>
  <c r="AB167" i="14" s="1"/>
  <c r="B163" i="14"/>
  <c r="AC163" i="14" s="1"/>
  <c r="A163" i="14"/>
  <c r="AB163" i="14" s="1"/>
  <c r="B121" i="14"/>
  <c r="AC121" i="14" s="1"/>
  <c r="A121" i="14"/>
  <c r="AB121" i="14" s="1"/>
  <c r="B179" i="14"/>
  <c r="AC179" i="14" s="1"/>
  <c r="A179" i="14"/>
  <c r="AB179" i="14" s="1"/>
  <c r="B126" i="14"/>
  <c r="AC126" i="14" s="1"/>
  <c r="A126" i="14"/>
  <c r="AB126" i="14" s="1"/>
  <c r="B145" i="14"/>
  <c r="AC145" i="14" s="1"/>
  <c r="A145" i="14"/>
  <c r="AB145" i="14" s="1"/>
  <c r="B183" i="14"/>
  <c r="AC183" i="14" s="1"/>
  <c r="A183" i="14"/>
  <c r="AB183" i="14" s="1"/>
  <c r="B131" i="14"/>
  <c r="AC131" i="14" s="1"/>
  <c r="A131" i="14"/>
  <c r="AB131" i="14" s="1"/>
  <c r="B213" i="14"/>
  <c r="AC213" i="14" s="1"/>
  <c r="A213" i="14"/>
  <c r="AB213" i="14" s="1"/>
  <c r="B115" i="14"/>
  <c r="AC115" i="14" s="1"/>
  <c r="A115" i="14"/>
  <c r="AB115" i="14" s="1"/>
  <c r="B177" i="14"/>
  <c r="AC177" i="14" s="1"/>
  <c r="A177" i="14"/>
  <c r="AB177" i="14" s="1"/>
  <c r="B114" i="14"/>
  <c r="AC114" i="14" s="1"/>
  <c r="A114" i="14"/>
  <c r="AB114" i="14" s="1"/>
  <c r="B170" i="14"/>
  <c r="AC170" i="14" s="1"/>
  <c r="A170" i="14"/>
  <c r="AB170" i="14" s="1"/>
  <c r="B162" i="14"/>
  <c r="A162" i="14"/>
  <c r="AB162" i="14" s="1"/>
  <c r="B150" i="14"/>
  <c r="AC150" i="14" s="1"/>
  <c r="A150" i="14"/>
  <c r="AB150" i="14" s="1"/>
  <c r="B149" i="14"/>
  <c r="AC149" i="14" s="1"/>
  <c r="A149" i="14"/>
  <c r="AB149" i="14" s="1"/>
  <c r="B153" i="14"/>
  <c r="AC153" i="14" s="1"/>
  <c r="A153" i="14"/>
  <c r="AB153" i="14" s="1"/>
  <c r="B160" i="14"/>
  <c r="AC160" i="14" s="1"/>
  <c r="A160" i="14"/>
  <c r="AB160" i="14" s="1"/>
  <c r="B196" i="14"/>
  <c r="AC196" i="14" s="1"/>
  <c r="A196" i="14"/>
  <c r="AB196" i="14" s="1"/>
  <c r="B98" i="14"/>
  <c r="A98" i="14"/>
  <c r="AB98" i="14" s="1"/>
  <c r="B178" i="14"/>
  <c r="AC178" i="14" s="1"/>
  <c r="A178" i="14"/>
  <c r="AB178" i="14" s="1"/>
  <c r="B84" i="14"/>
  <c r="AC84" i="14" s="1"/>
  <c r="A84" i="14"/>
  <c r="AB84" i="14" s="1"/>
  <c r="B127" i="14"/>
  <c r="AC127" i="14" s="1"/>
  <c r="A127" i="14"/>
  <c r="AB127" i="14" s="1"/>
  <c r="B172" i="14"/>
  <c r="AC172" i="14" s="1"/>
  <c r="A172" i="14"/>
  <c r="AB172" i="14" s="1"/>
  <c r="B174" i="14"/>
  <c r="AC174" i="14" s="1"/>
  <c r="A174" i="14"/>
  <c r="AB174" i="14" s="1"/>
  <c r="B74" i="14"/>
  <c r="AC74" i="14" s="1"/>
  <c r="A74" i="14"/>
  <c r="AB74" i="14" s="1"/>
  <c r="B82" i="14"/>
  <c r="AC82" i="14" s="1"/>
  <c r="A82" i="14"/>
  <c r="AB82" i="14" s="1"/>
  <c r="B81" i="14"/>
  <c r="AC81" i="14" s="1"/>
  <c r="A81" i="14"/>
  <c r="AB81" i="14" s="1"/>
  <c r="B161" i="14"/>
  <c r="AC161" i="14" s="1"/>
  <c r="A161" i="14"/>
  <c r="AB161" i="14" s="1"/>
  <c r="B173" i="14"/>
  <c r="AC173" i="14" s="1"/>
  <c r="A173" i="14"/>
  <c r="AB173" i="14" s="1"/>
  <c r="B123" i="14"/>
  <c r="AC123" i="14" s="1"/>
  <c r="A123" i="14"/>
  <c r="AB123" i="14" s="1"/>
  <c r="B80" i="14"/>
  <c r="AC80" i="14" s="1"/>
  <c r="A80" i="14"/>
  <c r="AB80" i="14" s="1"/>
  <c r="B79" i="14"/>
  <c r="AC79" i="14" s="1"/>
  <c r="A79" i="14"/>
  <c r="AB79" i="14" s="1"/>
  <c r="B144" i="14"/>
  <c r="AC144" i="14" s="1"/>
  <c r="A144" i="14"/>
  <c r="AB144" i="14" s="1"/>
  <c r="B158" i="14"/>
  <c r="A158" i="14"/>
  <c r="AB158" i="14" s="1"/>
  <c r="B110" i="14"/>
  <c r="AC110" i="14" s="1"/>
  <c r="A110" i="14"/>
  <c r="AB110" i="14" s="1"/>
  <c r="B143" i="14"/>
  <c r="AC143" i="14" s="1"/>
  <c r="A143" i="14"/>
  <c r="AB143" i="14" s="1"/>
  <c r="B124" i="14"/>
  <c r="AC124" i="14" s="1"/>
  <c r="A124" i="14"/>
  <c r="AB124" i="14" s="1"/>
  <c r="B85" i="14"/>
  <c r="AC85" i="14" s="1"/>
  <c r="A85" i="14"/>
  <c r="AB85" i="14" s="1"/>
  <c r="B72" i="14"/>
  <c r="AC72" i="14" s="1"/>
  <c r="A72" i="14"/>
  <c r="AB72" i="14" s="1"/>
  <c r="B159" i="14"/>
  <c r="A159" i="14"/>
  <c r="AB159" i="14" s="1"/>
  <c r="B125" i="14"/>
  <c r="AC125" i="14" s="1"/>
  <c r="A125" i="14"/>
  <c r="AB125" i="14" s="1"/>
  <c r="B166" i="14"/>
  <c r="AC166" i="14" s="1"/>
  <c r="A166" i="14"/>
  <c r="AB166" i="14" s="1"/>
  <c r="B136" i="14"/>
  <c r="AC136" i="14" s="1"/>
  <c r="A136" i="14"/>
  <c r="AB136" i="14" s="1"/>
  <c r="B157" i="14"/>
  <c r="AC157" i="14" s="1"/>
  <c r="A157" i="14"/>
  <c r="AB157" i="14" s="1"/>
  <c r="B109" i="14"/>
  <c r="AC109" i="14" s="1"/>
  <c r="A109" i="14"/>
  <c r="AB109" i="14" s="1"/>
  <c r="B105" i="14"/>
  <c r="AC105" i="14" s="1"/>
  <c r="A105" i="14"/>
  <c r="AB105" i="14" s="1"/>
  <c r="B155" i="14"/>
  <c r="A155" i="14"/>
  <c r="AB155" i="14" s="1"/>
  <c r="B71" i="14"/>
  <c r="AC71" i="14" s="1"/>
  <c r="A71" i="14"/>
  <c r="AB71" i="14" s="1"/>
  <c r="B78" i="14"/>
  <c r="AC78" i="14" s="1"/>
  <c r="A78" i="14"/>
  <c r="AB78" i="14" s="1"/>
  <c r="B96" i="14"/>
  <c r="AC96" i="14" s="1"/>
  <c r="A96" i="14"/>
  <c r="AB96" i="14" s="1"/>
  <c r="B83" i="14"/>
  <c r="AC83" i="14" s="1"/>
  <c r="A83" i="14"/>
  <c r="AB83" i="14" s="1"/>
  <c r="B102" i="14"/>
  <c r="AC102" i="14" s="1"/>
  <c r="A102" i="14"/>
  <c r="AB102" i="14" s="1"/>
  <c r="B108" i="14"/>
  <c r="AC108" i="14" s="1"/>
  <c r="A108" i="14"/>
  <c r="AB108" i="14" s="1"/>
  <c r="B112" i="14"/>
  <c r="AC112" i="14" s="1"/>
  <c r="A112" i="14"/>
  <c r="AB112" i="14" s="1"/>
  <c r="B130" i="14"/>
  <c r="AC130" i="14" s="1"/>
  <c r="A130" i="14"/>
  <c r="AB130" i="14" s="1"/>
  <c r="B77" i="14"/>
  <c r="AC77" i="14" s="1"/>
  <c r="A77" i="14"/>
  <c r="AB77" i="14" s="1"/>
  <c r="B107" i="14"/>
  <c r="AC107" i="14" s="1"/>
  <c r="A107" i="14"/>
  <c r="AB107" i="14" s="1"/>
  <c r="B73" i="14"/>
  <c r="AC73" i="14" s="1"/>
  <c r="A73" i="14"/>
  <c r="AB73" i="14" s="1"/>
  <c r="B70" i="14"/>
  <c r="AC70" i="14" s="1"/>
  <c r="A70" i="14"/>
  <c r="AB70" i="14" s="1"/>
  <c r="B69" i="14"/>
  <c r="AC69" i="14" s="1"/>
  <c r="A69" i="14"/>
  <c r="AB69" i="14" s="1"/>
  <c r="B129" i="14"/>
  <c r="AC129" i="14" s="1"/>
  <c r="A129" i="14"/>
  <c r="AB129" i="14" s="1"/>
  <c r="B113" i="14"/>
  <c r="AC113" i="14" s="1"/>
  <c r="A113" i="14"/>
  <c r="AB113" i="14" s="1"/>
  <c r="B67" i="14"/>
  <c r="AC67" i="14" s="1"/>
  <c r="A67" i="14"/>
  <c r="AB67" i="14" s="1"/>
  <c r="B76" i="14"/>
  <c r="AC76" i="14" s="1"/>
  <c r="A76" i="14"/>
  <c r="AB76" i="14" s="1"/>
  <c r="B100" i="14"/>
  <c r="AC100" i="14" s="1"/>
  <c r="A100" i="14"/>
  <c r="AB100" i="14" s="1"/>
  <c r="B138" i="14"/>
  <c r="AC138" i="14" s="1"/>
  <c r="A138" i="14"/>
  <c r="AB138" i="14" s="1"/>
  <c r="B68" i="14"/>
  <c r="AC68" i="14" s="1"/>
  <c r="A68" i="14"/>
  <c r="AB68" i="14" s="1"/>
  <c r="B66" i="14"/>
  <c r="AC66" i="14" s="1"/>
  <c r="A66" i="14"/>
  <c r="AB66" i="14" s="1"/>
  <c r="B154" i="14"/>
  <c r="A154" i="14"/>
  <c r="AB154" i="14" s="1"/>
  <c r="B156" i="14"/>
  <c r="AC156" i="14" s="1"/>
  <c r="A156" i="14"/>
  <c r="AB156" i="14" s="1"/>
  <c r="B95" i="14"/>
  <c r="AC95" i="14" s="1"/>
  <c r="A95" i="14"/>
  <c r="AB95" i="14" s="1"/>
  <c r="B65" i="14"/>
  <c r="AC65" i="14" s="1"/>
  <c r="A65" i="14"/>
  <c r="AB65" i="14" s="1"/>
  <c r="B30" i="14"/>
  <c r="AC30" i="14" s="1"/>
  <c r="A30" i="14"/>
  <c r="AB30" i="14" s="1"/>
  <c r="B29" i="14"/>
  <c r="AC29" i="14" s="1"/>
  <c r="A29" i="14"/>
  <c r="AB29" i="14" s="1"/>
  <c r="B103" i="14"/>
  <c r="AC103" i="14" s="1"/>
  <c r="A103" i="14"/>
  <c r="AB103" i="14" s="1"/>
  <c r="B75" i="14"/>
  <c r="AC75" i="14" s="1"/>
  <c r="A75" i="14"/>
  <c r="AB75" i="14" s="1"/>
  <c r="B139" i="14"/>
  <c r="AC139" i="14" s="1"/>
  <c r="A139" i="14"/>
  <c r="AB139" i="14" s="1"/>
  <c r="B97" i="14"/>
  <c r="AC97" i="14" s="1"/>
  <c r="A97" i="14"/>
  <c r="AB97" i="14" s="1"/>
  <c r="B28" i="14"/>
  <c r="AC28" i="14" s="1"/>
  <c r="A28" i="14"/>
  <c r="AB28" i="14" s="1"/>
  <c r="B141" i="14"/>
  <c r="AC141" i="14" s="1"/>
  <c r="A141" i="14"/>
  <c r="AB141" i="14" s="1"/>
  <c r="B86" i="14"/>
  <c r="AC86" i="14" s="1"/>
  <c r="A86" i="14"/>
  <c r="AB86" i="14" s="1"/>
  <c r="B104" i="14"/>
  <c r="AC104" i="14" s="1"/>
  <c r="A104" i="14"/>
  <c r="AB104" i="14" s="1"/>
  <c r="B90" i="14"/>
  <c r="AC90" i="14" s="1"/>
  <c r="A90" i="14"/>
  <c r="AB90" i="14" s="1"/>
  <c r="B218" i="14"/>
  <c r="A218" i="14"/>
  <c r="AB218" i="14" s="1"/>
  <c r="B151" i="14"/>
  <c r="AC151" i="14" s="1"/>
  <c r="A151" i="14"/>
  <c r="AB151" i="14" s="1"/>
  <c r="B111" i="14"/>
  <c r="AC111" i="14" s="1"/>
  <c r="A111" i="14"/>
  <c r="AB111" i="14" s="1"/>
  <c r="B101" i="14"/>
  <c r="AC101" i="14" s="1"/>
  <c r="A101" i="14"/>
  <c r="AB101" i="14" s="1"/>
  <c r="B91" i="14"/>
  <c r="AC91" i="14" s="1"/>
  <c r="A91" i="14"/>
  <c r="AB91" i="14" s="1"/>
  <c r="B48" i="14"/>
  <c r="A48" i="14"/>
  <c r="AB48" i="14" s="1"/>
  <c r="B47" i="14"/>
  <c r="A47" i="14"/>
  <c r="AB47" i="14" s="1"/>
  <c r="B89" i="14"/>
  <c r="AC89" i="14" s="1"/>
  <c r="A89" i="14"/>
  <c r="AB89" i="14" s="1"/>
  <c r="B99" i="14"/>
  <c r="A99" i="14"/>
  <c r="AB99" i="14" s="1"/>
  <c r="B62" i="14"/>
  <c r="AC62" i="14" s="1"/>
  <c r="A62" i="14"/>
  <c r="AB62" i="14" s="1"/>
  <c r="B142" i="14"/>
  <c r="AC142" i="14" s="1"/>
  <c r="A142" i="14"/>
  <c r="AB142" i="14" s="1"/>
  <c r="B46" i="14"/>
  <c r="A46" i="14"/>
  <c r="AB46" i="14" s="1"/>
  <c r="B49" i="14"/>
  <c r="AC49" i="14" s="1"/>
  <c r="A49" i="14"/>
  <c r="AB49" i="14" s="1"/>
  <c r="B24" i="14"/>
  <c r="AC24" i="14" s="1"/>
  <c r="A24" i="14"/>
  <c r="AB24" i="14" s="1"/>
  <c r="B45" i="14"/>
  <c r="A45" i="14"/>
  <c r="AB45" i="14" s="1"/>
  <c r="B23" i="14"/>
  <c r="AC23" i="14" s="1"/>
  <c r="A23" i="14"/>
  <c r="AB23" i="14" s="1"/>
  <c r="B22" i="14"/>
  <c r="AC22" i="14" s="1"/>
  <c r="A22" i="14"/>
  <c r="AB22" i="14" s="1"/>
  <c r="B93" i="14"/>
  <c r="AC93" i="14" s="1"/>
  <c r="A93" i="14"/>
  <c r="AB93" i="14" s="1"/>
  <c r="B20" i="14"/>
  <c r="AC20" i="14" s="1"/>
  <c r="A20" i="14"/>
  <c r="AB20" i="14" s="1"/>
  <c r="B19" i="14"/>
  <c r="AC19" i="14" s="1"/>
  <c r="A19" i="14"/>
  <c r="AB19" i="14" s="1"/>
  <c r="B55" i="14"/>
  <c r="AC55" i="14" s="1"/>
  <c r="A55" i="14"/>
  <c r="AB55" i="14" s="1"/>
  <c r="B56" i="14"/>
  <c r="AC56" i="14" s="1"/>
  <c r="A56" i="14"/>
  <c r="AB56" i="14" s="1"/>
  <c r="B64" i="14"/>
  <c r="AC64" i="14" s="1"/>
  <c r="A64" i="14"/>
  <c r="AB64" i="14" s="1"/>
  <c r="B54" i="14"/>
  <c r="AC54" i="14" s="1"/>
  <c r="A54" i="14"/>
  <c r="AB54" i="14" s="1"/>
  <c r="B106" i="14"/>
  <c r="AC106" i="14" s="1"/>
  <c r="A106" i="14"/>
  <c r="AB106" i="14" s="1"/>
  <c r="B88" i="14"/>
  <c r="AC88" i="14" s="1"/>
  <c r="A88" i="14"/>
  <c r="AB88" i="14" s="1"/>
  <c r="B18" i="14"/>
  <c r="AC18" i="14" s="1"/>
  <c r="A18" i="14"/>
  <c r="AB18" i="14" s="1"/>
  <c r="B50" i="14"/>
  <c r="AC50" i="14" s="1"/>
  <c r="A50" i="14"/>
  <c r="AB50" i="14" s="1"/>
  <c r="B27" i="14"/>
  <c r="AC27" i="14" s="1"/>
  <c r="A27" i="14"/>
  <c r="AB27" i="14" s="1"/>
  <c r="B26" i="14"/>
  <c r="AC26" i="14" s="1"/>
  <c r="A26" i="14"/>
  <c r="AB26" i="14" s="1"/>
  <c r="B51" i="14"/>
  <c r="AC51" i="14" s="1"/>
  <c r="A51" i="14"/>
  <c r="AB51" i="14" s="1"/>
  <c r="B140" i="14"/>
  <c r="AC140" i="14" s="1"/>
  <c r="A140" i="14"/>
  <c r="AB140" i="14" s="1"/>
  <c r="B44" i="14"/>
  <c r="AC44" i="14" s="1"/>
  <c r="A44" i="14"/>
  <c r="AB44" i="14" s="1"/>
  <c r="B25" i="14"/>
  <c r="AC25" i="14" s="1"/>
  <c r="A25" i="14"/>
  <c r="AB25" i="14" s="1"/>
  <c r="B61" i="14"/>
  <c r="AC61" i="14" s="1"/>
  <c r="B21" i="14"/>
  <c r="AC21" i="14" s="1"/>
  <c r="A21" i="14"/>
  <c r="AB21" i="14" s="1"/>
  <c r="B17" i="14"/>
  <c r="AC17" i="14" s="1"/>
  <c r="A17" i="14"/>
  <c r="AB17" i="14" s="1"/>
  <c r="B40" i="14"/>
  <c r="AC40" i="14" s="1"/>
  <c r="A40" i="14"/>
  <c r="AB40" i="14" s="1"/>
  <c r="B16" i="14"/>
  <c r="AC16" i="14" s="1"/>
  <c r="A16" i="14"/>
  <c r="AB16" i="14" s="1"/>
  <c r="B60" i="14"/>
  <c r="AC60" i="14" s="1"/>
  <c r="A60" i="14"/>
  <c r="AB60" i="14" s="1"/>
  <c r="B42" i="14"/>
  <c r="AC42" i="14" s="1"/>
  <c r="A42" i="14"/>
  <c r="AB42" i="14" s="1"/>
  <c r="B87" i="14"/>
  <c r="AC87" i="14" s="1"/>
  <c r="A87" i="14"/>
  <c r="AB87" i="14" s="1"/>
  <c r="B37" i="14"/>
  <c r="AC37" i="14" s="1"/>
  <c r="A37" i="14"/>
  <c r="AB37" i="14" s="1"/>
  <c r="B92" i="14"/>
  <c r="AC92" i="14" s="1"/>
  <c r="A92" i="14"/>
  <c r="AB92" i="14" s="1"/>
  <c r="B10" i="14"/>
  <c r="A10" i="14"/>
  <c r="AB10" i="14" s="1"/>
  <c r="B59" i="14"/>
  <c r="AC59" i="14" s="1"/>
  <c r="A59" i="14"/>
  <c r="AB59" i="14" s="1"/>
  <c r="B94" i="14"/>
  <c r="AC94" i="14" s="1"/>
  <c r="A94" i="14"/>
  <c r="AB94" i="14" s="1"/>
  <c r="B39" i="14"/>
  <c r="AC39" i="14" s="1"/>
  <c r="A39" i="14"/>
  <c r="AB39" i="14" s="1"/>
  <c r="B35" i="14"/>
  <c r="AC35" i="14" s="1"/>
  <c r="A35" i="14"/>
  <c r="AB35" i="14" s="1"/>
  <c r="B5" i="14"/>
  <c r="A5" i="14"/>
  <c r="AB5" i="14" s="1"/>
  <c r="B53" i="14"/>
  <c r="A53" i="14"/>
  <c r="AB53" i="14" s="1"/>
  <c r="B4" i="14"/>
  <c r="AC4" i="14" s="1"/>
  <c r="A4" i="14"/>
  <c r="AB4" i="14" s="1"/>
  <c r="B52" i="14"/>
  <c r="AC52" i="14" s="1"/>
  <c r="A52" i="14"/>
  <c r="AB52" i="14" s="1"/>
  <c r="B8" i="14"/>
  <c r="A8" i="14"/>
  <c r="AB8" i="14" s="1"/>
  <c r="B3" i="14"/>
  <c r="A3" i="14"/>
  <c r="AB3" i="14" s="1"/>
  <c r="B41" i="14"/>
  <c r="A41" i="14"/>
  <c r="AB41" i="14" s="1"/>
  <c r="B34" i="14"/>
  <c r="AC34" i="14" s="1"/>
  <c r="A34" i="14"/>
  <c r="AB34" i="14" s="1"/>
  <c r="B33" i="14"/>
  <c r="AC33" i="14" s="1"/>
  <c r="A33" i="14"/>
  <c r="AB33" i="14" s="1"/>
  <c r="B12" i="14"/>
  <c r="AC12" i="14" s="1"/>
  <c r="A12" i="14"/>
  <c r="AB12" i="14" s="1"/>
  <c r="B38" i="14"/>
  <c r="B43" i="14"/>
  <c r="AC43" i="14" s="1"/>
  <c r="A43" i="14"/>
  <c r="AB43" i="14" s="1"/>
  <c r="B32" i="14"/>
  <c r="AC32" i="14" s="1"/>
  <c r="A32" i="14"/>
  <c r="AB32" i="14" s="1"/>
  <c r="B15" i="14"/>
  <c r="AC15" i="14" s="1"/>
  <c r="A15" i="14"/>
  <c r="AB15" i="14" s="1"/>
  <c r="B7" i="14"/>
  <c r="A7" i="14"/>
  <c r="AB7" i="14" s="1"/>
  <c r="B31" i="14"/>
  <c r="AC31" i="14" s="1"/>
  <c r="A31" i="14"/>
  <c r="AB31" i="14" s="1"/>
  <c r="B9" i="14"/>
  <c r="AC9" i="14" s="1"/>
  <c r="A9" i="14"/>
  <c r="AB9" i="14" s="1"/>
  <c r="B14" i="14"/>
  <c r="AC14" i="14" s="1"/>
  <c r="A14" i="14"/>
  <c r="AB14" i="14" s="1"/>
  <c r="B57" i="14"/>
  <c r="AC57" i="14" s="1"/>
  <c r="A57" i="14"/>
  <c r="AB57" i="14" s="1"/>
  <c r="B11" i="14"/>
  <c r="AC11" i="14" s="1"/>
  <c r="A11" i="14"/>
  <c r="AB11" i="14" s="1"/>
  <c r="B13" i="14"/>
  <c r="AC13" i="14" s="1"/>
  <c r="B2" i="14"/>
  <c r="A2" i="14"/>
  <c r="AB2" i="14" s="1"/>
  <c r="B63" i="14"/>
  <c r="AC63" i="14" s="1"/>
  <c r="A63" i="14"/>
  <c r="AB63" i="14" s="1"/>
  <c r="B36" i="14"/>
  <c r="AC36" i="14" s="1"/>
  <c r="A36" i="14"/>
  <c r="AB36" i="14" s="1"/>
  <c r="B58" i="14"/>
  <c r="AC58" i="14" s="1"/>
  <c r="A58" i="14"/>
  <c r="AB58" i="14" s="1"/>
  <c r="B6" i="14"/>
  <c r="A6" i="14"/>
  <c r="AB6" i="14" s="1"/>
  <c r="AD134" i="15" l="1"/>
  <c r="AE134" i="15"/>
  <c r="AE217" i="15"/>
  <c r="AD217" i="15"/>
  <c r="AE175" i="15"/>
  <c r="AD175" i="15"/>
  <c r="AE2" i="15"/>
  <c r="AD2" i="15"/>
  <c r="AE47" i="15"/>
  <c r="AD47" i="15"/>
  <c r="AE83" i="15"/>
  <c r="AD83" i="15"/>
  <c r="AD54" i="14"/>
  <c r="AE54" i="14"/>
  <c r="AE101" i="14"/>
  <c r="AD101" i="14"/>
  <c r="AD302" i="14"/>
  <c r="AE302" i="14"/>
  <c r="AE175" i="14"/>
  <c r="AD175" i="14"/>
  <c r="AE226" i="14"/>
  <c r="AD226" i="14"/>
  <c r="AD2" i="14"/>
  <c r="AE2" i="14"/>
  <c r="A171" i="12"/>
  <c r="AB171" i="12" s="1"/>
  <c r="B171" i="12"/>
  <c r="AC171" i="12" s="1"/>
  <c r="B262" i="12"/>
  <c r="AC262" i="12" s="1"/>
  <c r="A262" i="12"/>
  <c r="AB262" i="12" s="1"/>
  <c r="B252" i="12"/>
  <c r="A252" i="12"/>
  <c r="AB252" i="12" s="1"/>
  <c r="B258" i="12"/>
  <c r="AC258" i="12" s="1"/>
  <c r="A258" i="12"/>
  <c r="AB258" i="12" s="1"/>
  <c r="B246" i="12"/>
  <c r="AC246" i="12" s="1"/>
  <c r="A246" i="12"/>
  <c r="AB246" i="12" s="1"/>
  <c r="B199" i="12"/>
  <c r="AC199" i="12" s="1"/>
  <c r="A199" i="12"/>
  <c r="AB199" i="12" s="1"/>
  <c r="B218" i="12"/>
  <c r="AC218" i="12" s="1"/>
  <c r="A218" i="12"/>
  <c r="AB218" i="12" s="1"/>
  <c r="B250" i="12"/>
  <c r="AC250" i="12" s="1"/>
  <c r="A250" i="12"/>
  <c r="AB250" i="12" s="1"/>
  <c r="B220" i="12"/>
  <c r="AC220" i="12" s="1"/>
  <c r="A220" i="12"/>
  <c r="AB220" i="12" s="1"/>
  <c r="B173" i="12"/>
  <c r="AC173" i="12" s="1"/>
  <c r="A173" i="12"/>
  <c r="AB173" i="12" s="1"/>
  <c r="B174" i="12"/>
  <c r="AC174" i="12" s="1"/>
  <c r="A174" i="12"/>
  <c r="AB174" i="12" s="1"/>
  <c r="B235" i="12"/>
  <c r="AC235" i="12" s="1"/>
  <c r="A235" i="12"/>
  <c r="AB235" i="12" s="1"/>
  <c r="B229" i="12"/>
  <c r="AC229" i="12" s="1"/>
  <c r="A229" i="12"/>
  <c r="AB229" i="12" s="1"/>
  <c r="B231" i="12"/>
  <c r="AC231" i="12" s="1"/>
  <c r="A231" i="12"/>
  <c r="AB231" i="12" s="1"/>
  <c r="B207" i="12"/>
  <c r="AC207" i="12" s="1"/>
  <c r="A207" i="12"/>
  <c r="AB207" i="12" s="1"/>
  <c r="B227" i="12"/>
  <c r="AC227" i="12" s="1"/>
  <c r="A227" i="12"/>
  <c r="AB227" i="12" s="1"/>
  <c r="B208" i="12"/>
  <c r="AC208" i="12" s="1"/>
  <c r="A208" i="12"/>
  <c r="AB208" i="12" s="1"/>
  <c r="B267" i="12"/>
  <c r="AC267" i="12" s="1"/>
  <c r="A267" i="12"/>
  <c r="AB267" i="12" s="1"/>
  <c r="B225" i="12"/>
  <c r="AC225" i="12" s="1"/>
  <c r="A225" i="12"/>
  <c r="AB225" i="12" s="1"/>
  <c r="B216" i="12"/>
  <c r="AC216" i="12" s="1"/>
  <c r="A216" i="12"/>
  <c r="AB216" i="12" s="1"/>
  <c r="B255" i="12"/>
  <c r="AC255" i="12" s="1"/>
  <c r="A255" i="12"/>
  <c r="AB255" i="12" s="1"/>
  <c r="B230" i="12"/>
  <c r="AC230" i="12" s="1"/>
  <c r="A230" i="12"/>
  <c r="AB230" i="12" s="1"/>
  <c r="B166" i="12"/>
  <c r="AC166" i="12" s="1"/>
  <c r="A166" i="12"/>
  <c r="AB166" i="12" s="1"/>
  <c r="B212" i="12"/>
  <c r="AC212" i="12" s="1"/>
  <c r="A212" i="12"/>
  <c r="AB212" i="12" s="1"/>
  <c r="B175" i="12"/>
  <c r="AC175" i="12" s="1"/>
  <c r="A175" i="12"/>
  <c r="AB175" i="12" s="1"/>
  <c r="B300" i="12"/>
  <c r="AC300" i="12" s="1"/>
  <c r="A300" i="12"/>
  <c r="AB300" i="12" s="1"/>
  <c r="B167" i="12"/>
  <c r="AC167" i="12" s="1"/>
  <c r="A167" i="12"/>
  <c r="AB167" i="12" s="1"/>
  <c r="B219" i="12"/>
  <c r="AC219" i="12" s="1"/>
  <c r="A219" i="12"/>
  <c r="AB219" i="12" s="1"/>
  <c r="B221" i="12"/>
  <c r="AC221" i="12" s="1"/>
  <c r="A221" i="12"/>
  <c r="AB221" i="12" s="1"/>
  <c r="B214" i="12"/>
  <c r="AC214" i="12" s="1"/>
  <c r="A214" i="12"/>
  <c r="AB214" i="12" s="1"/>
  <c r="B170" i="12"/>
  <c r="AC170" i="12" s="1"/>
  <c r="A170" i="12"/>
  <c r="AB170" i="12" s="1"/>
  <c r="B165" i="12"/>
  <c r="AC165" i="12" s="1"/>
  <c r="A165" i="12"/>
  <c r="AB165" i="12" s="1"/>
  <c r="B265" i="12"/>
  <c r="AC265" i="12" s="1"/>
  <c r="A265" i="12"/>
  <c r="AB265" i="12" s="1"/>
  <c r="B211" i="12"/>
  <c r="AC211" i="12" s="1"/>
  <c r="A211" i="12"/>
  <c r="AB211" i="12" s="1"/>
  <c r="B163" i="12"/>
  <c r="AC163" i="12" s="1"/>
  <c r="A163" i="12"/>
  <c r="AB163" i="12" s="1"/>
  <c r="B158" i="12"/>
  <c r="AC158" i="12" s="1"/>
  <c r="A158" i="12"/>
  <c r="AB158" i="12" s="1"/>
  <c r="B236" i="12"/>
  <c r="AC236" i="12" s="1"/>
  <c r="A236" i="12"/>
  <c r="AB236" i="12" s="1"/>
  <c r="B168" i="12"/>
  <c r="AC168" i="12" s="1"/>
  <c r="A168" i="12"/>
  <c r="AB168" i="12" s="1"/>
  <c r="B259" i="12"/>
  <c r="A259" i="12"/>
  <c r="AB259" i="12" s="1"/>
  <c r="B197" i="12"/>
  <c r="AC197" i="12" s="1"/>
  <c r="A197" i="12"/>
  <c r="AB197" i="12" s="1"/>
  <c r="B157" i="12"/>
  <c r="AC157" i="12" s="1"/>
  <c r="A157" i="12"/>
  <c r="AB157" i="12" s="1"/>
  <c r="B234" i="12"/>
  <c r="AC234" i="12" s="1"/>
  <c r="A234" i="12"/>
  <c r="AB234" i="12" s="1"/>
  <c r="B162" i="12"/>
  <c r="AC162" i="12" s="1"/>
  <c r="A162" i="12"/>
  <c r="AB162" i="12" s="1"/>
  <c r="B245" i="12"/>
  <c r="A245" i="12"/>
  <c r="AB245" i="12" s="1"/>
  <c r="B172" i="12"/>
  <c r="AC172" i="12" s="1"/>
  <c r="A172" i="12"/>
  <c r="AB172" i="12" s="1"/>
  <c r="B183" i="12"/>
  <c r="AC183" i="12" s="1"/>
  <c r="A183" i="12"/>
  <c r="AB183" i="12" s="1"/>
  <c r="B206" i="12"/>
  <c r="AC206" i="12" s="1"/>
  <c r="A206" i="12"/>
  <c r="AB206" i="12" s="1"/>
  <c r="B203" i="12"/>
  <c r="AC203" i="12" s="1"/>
  <c r="A203" i="12"/>
  <c r="AB203" i="12" s="1"/>
  <c r="B154" i="12"/>
  <c r="AC154" i="12" s="1"/>
  <c r="A154" i="12"/>
  <c r="AB154" i="12" s="1"/>
  <c r="B153" i="12"/>
  <c r="AC153" i="12" s="1"/>
  <c r="A153" i="12"/>
  <c r="AB153" i="12" s="1"/>
  <c r="B182" i="12"/>
  <c r="AC182" i="12" s="1"/>
  <c r="A182" i="12"/>
  <c r="AB182" i="12" s="1"/>
  <c r="B181" i="12"/>
  <c r="AC181" i="12" s="1"/>
  <c r="A181" i="12"/>
  <c r="AB181" i="12" s="1"/>
  <c r="B196" i="12"/>
  <c r="AC196" i="12" s="1"/>
  <c r="A196" i="12"/>
  <c r="AB196" i="12" s="1"/>
  <c r="B161" i="12"/>
  <c r="AC161" i="12" s="1"/>
  <c r="A161" i="12"/>
  <c r="AB161" i="12" s="1"/>
  <c r="B164" i="12"/>
  <c r="AC164" i="12" s="1"/>
  <c r="A164" i="12"/>
  <c r="AB164" i="12" s="1"/>
  <c r="B205" i="12"/>
  <c r="AC205" i="12" s="1"/>
  <c r="A205" i="12"/>
  <c r="AB205" i="12" s="1"/>
  <c r="B244" i="12"/>
  <c r="AC244" i="12" s="1"/>
  <c r="A244" i="12"/>
  <c r="AB244" i="12" s="1"/>
  <c r="B180" i="12"/>
  <c r="AC180" i="12" s="1"/>
  <c r="A180" i="12"/>
  <c r="AB180" i="12" s="1"/>
  <c r="B233" i="12"/>
  <c r="AC233" i="12" s="1"/>
  <c r="A233" i="12"/>
  <c r="AB233" i="12" s="1"/>
  <c r="B210" i="12"/>
  <c r="AC210" i="12" s="1"/>
  <c r="A210" i="12"/>
  <c r="AB210" i="12" s="1"/>
  <c r="B198" i="12"/>
  <c r="AC198" i="12" s="1"/>
  <c r="A198" i="12"/>
  <c r="AB198" i="12" s="1"/>
  <c r="B150" i="12"/>
  <c r="AC150" i="12" s="1"/>
  <c r="A150" i="12"/>
  <c r="AB150" i="12" s="1"/>
  <c r="B247" i="12"/>
  <c r="AC247" i="12" s="1"/>
  <c r="A247" i="12"/>
  <c r="AB247" i="12" s="1"/>
  <c r="B190" i="12"/>
  <c r="AC190" i="12" s="1"/>
  <c r="A190" i="12"/>
  <c r="AB190" i="12" s="1"/>
  <c r="B155" i="12"/>
  <c r="AC155" i="12" s="1"/>
  <c r="A155" i="12"/>
  <c r="AB155" i="12" s="1"/>
  <c r="B141" i="12"/>
  <c r="AC141" i="12" s="1"/>
  <c r="A141" i="12"/>
  <c r="AB141" i="12" s="1"/>
  <c r="B140" i="12"/>
  <c r="AC140" i="12" s="1"/>
  <c r="A140" i="12"/>
  <c r="AB140" i="12" s="1"/>
  <c r="B139" i="12"/>
  <c r="AC139" i="12" s="1"/>
  <c r="A139" i="12"/>
  <c r="AB139" i="12" s="1"/>
  <c r="B194" i="12"/>
  <c r="AC194" i="12" s="1"/>
  <c r="A194" i="12"/>
  <c r="AB194" i="12" s="1"/>
  <c r="B298" i="12"/>
  <c r="AC298" i="12" s="1"/>
  <c r="A298" i="12"/>
  <c r="AB298" i="12" s="1"/>
  <c r="B148" i="12"/>
  <c r="AC148" i="12" s="1"/>
  <c r="A148" i="12"/>
  <c r="AB148" i="12" s="1"/>
  <c r="B179" i="12"/>
  <c r="AC179" i="12" s="1"/>
  <c r="A179" i="12"/>
  <c r="AB179" i="12" s="1"/>
  <c r="B204" i="12"/>
  <c r="AC204" i="12" s="1"/>
  <c r="A204" i="12"/>
  <c r="AB204" i="12" s="1"/>
  <c r="B176" i="12"/>
  <c r="AC176" i="12" s="1"/>
  <c r="A176" i="12"/>
  <c r="AB176" i="12" s="1"/>
  <c r="B116" i="12"/>
  <c r="AC116" i="12" s="1"/>
  <c r="A116" i="12"/>
  <c r="AB116" i="12" s="1"/>
  <c r="B184" i="12"/>
  <c r="AC184" i="12" s="1"/>
  <c r="A184" i="12"/>
  <c r="AB184" i="12" s="1"/>
  <c r="B156" i="12"/>
  <c r="AC156" i="12" s="1"/>
  <c r="A156" i="12"/>
  <c r="AB156" i="12" s="1"/>
  <c r="B115" i="12"/>
  <c r="AC115" i="12" s="1"/>
  <c r="A115" i="12"/>
  <c r="AB115" i="12" s="1"/>
  <c r="B187" i="12"/>
  <c r="AC187" i="12" s="1"/>
  <c r="A187" i="12"/>
  <c r="AB187" i="12" s="1"/>
  <c r="B201" i="12"/>
  <c r="AC201" i="12" s="1"/>
  <c r="A201" i="12"/>
  <c r="AB201" i="12" s="1"/>
  <c r="B192" i="12"/>
  <c r="AC192" i="12" s="1"/>
  <c r="A192" i="12"/>
  <c r="AB192" i="12" s="1"/>
  <c r="B114" i="12"/>
  <c r="AC114" i="12" s="1"/>
  <c r="A114" i="12"/>
  <c r="AB114" i="12" s="1"/>
  <c r="B160" i="12"/>
  <c r="AC160" i="12" s="1"/>
  <c r="A160" i="12"/>
  <c r="AB160" i="12" s="1"/>
  <c r="B147" i="12"/>
  <c r="AC147" i="12" s="1"/>
  <c r="A147" i="12"/>
  <c r="AB147" i="12" s="1"/>
  <c r="B110" i="12"/>
  <c r="AC110" i="12" s="1"/>
  <c r="A110" i="12"/>
  <c r="AB110" i="12" s="1"/>
  <c r="B109" i="12"/>
  <c r="AC109" i="12" s="1"/>
  <c r="A109" i="12"/>
  <c r="AB109" i="12" s="1"/>
  <c r="B108" i="12"/>
  <c r="AC108" i="12" s="1"/>
  <c r="A108" i="12"/>
  <c r="AB108" i="12" s="1"/>
  <c r="B151" i="12"/>
  <c r="AC151" i="12" s="1"/>
  <c r="A151" i="12"/>
  <c r="AB151" i="12" s="1"/>
  <c r="B145" i="12"/>
  <c r="AC145" i="12" s="1"/>
  <c r="A145" i="12"/>
  <c r="AB145" i="12" s="1"/>
  <c r="B178" i="12"/>
  <c r="AC178" i="12" s="1"/>
  <c r="A178" i="12"/>
  <c r="AB178" i="12" s="1"/>
  <c r="B107" i="12"/>
  <c r="AC107" i="12" s="1"/>
  <c r="A107" i="12"/>
  <c r="AB107" i="12" s="1"/>
  <c r="B135" i="12"/>
  <c r="AC135" i="12" s="1"/>
  <c r="A135" i="12"/>
  <c r="AB135" i="12" s="1"/>
  <c r="B193" i="12"/>
  <c r="A193" i="12"/>
  <c r="AB193" i="12" s="1"/>
  <c r="B144" i="12"/>
  <c r="AC144" i="12" s="1"/>
  <c r="A144" i="12"/>
  <c r="AB144" i="12" s="1"/>
  <c r="B143" i="12"/>
  <c r="AC143" i="12" s="1"/>
  <c r="A143" i="12"/>
  <c r="AB143" i="12" s="1"/>
  <c r="B189" i="12"/>
  <c r="AC189" i="12" s="1"/>
  <c r="A189" i="12"/>
  <c r="AB189" i="12" s="1"/>
  <c r="B202" i="12"/>
  <c r="AC202" i="12" s="1"/>
  <c r="A202" i="12"/>
  <c r="AB202" i="12" s="1"/>
  <c r="B188" i="12"/>
  <c r="AC188" i="12" s="1"/>
  <c r="A188" i="12"/>
  <c r="AB188" i="12" s="1"/>
  <c r="B112" i="12"/>
  <c r="AC112" i="12" s="1"/>
  <c r="A112" i="12"/>
  <c r="AB112" i="12" s="1"/>
  <c r="B149" i="12"/>
  <c r="AC149" i="12" s="1"/>
  <c r="A149" i="12"/>
  <c r="AB149" i="12" s="1"/>
  <c r="B177" i="12"/>
  <c r="AC177" i="12" s="1"/>
  <c r="A177" i="12"/>
  <c r="AB177" i="12" s="1"/>
  <c r="B137" i="12"/>
  <c r="AC137" i="12" s="1"/>
  <c r="A137" i="12"/>
  <c r="AB137" i="12" s="1"/>
  <c r="B169" i="12"/>
  <c r="AC169" i="12" s="1"/>
  <c r="A169" i="12"/>
  <c r="AB169" i="12" s="1"/>
  <c r="B91" i="12"/>
  <c r="AC91" i="12" s="1"/>
  <c r="A91" i="12"/>
  <c r="AB91" i="12" s="1"/>
  <c r="B113" i="12"/>
  <c r="AC113" i="12" s="1"/>
  <c r="A113" i="12"/>
  <c r="AB113" i="12" s="1"/>
  <c r="B191" i="12"/>
  <c r="AC191" i="12" s="1"/>
  <c r="A191" i="12"/>
  <c r="AB191" i="12" s="1"/>
  <c r="B106" i="12"/>
  <c r="AC106" i="12" s="1"/>
  <c r="A106" i="12"/>
  <c r="AB106" i="12" s="1"/>
  <c r="B90" i="12"/>
  <c r="AC90" i="12" s="1"/>
  <c r="A90" i="12"/>
  <c r="AB90" i="12" s="1"/>
  <c r="B93" i="12"/>
  <c r="AC93" i="12" s="1"/>
  <c r="A93" i="12"/>
  <c r="AB93" i="12" s="1"/>
  <c r="B185" i="12"/>
  <c r="AC185" i="12" s="1"/>
  <c r="A185" i="12"/>
  <c r="AB185" i="12" s="1"/>
  <c r="B186" i="12"/>
  <c r="AC186" i="12" s="1"/>
  <c r="A186" i="12"/>
  <c r="AB186" i="12" s="1"/>
  <c r="B124" i="12"/>
  <c r="A124" i="12"/>
  <c r="AB124" i="12" s="1"/>
  <c r="B92" i="12"/>
  <c r="AC92" i="12" s="1"/>
  <c r="A92" i="12"/>
  <c r="AB92" i="12" s="1"/>
  <c r="B243" i="12"/>
  <c r="AC243" i="12" s="1"/>
  <c r="A243" i="12"/>
  <c r="AB243" i="12" s="1"/>
  <c r="B123" i="12"/>
  <c r="A123" i="12"/>
  <c r="AB123" i="12" s="1"/>
  <c r="B152" i="12"/>
  <c r="AC152" i="12" s="1"/>
  <c r="A152" i="12"/>
  <c r="AB152" i="12" s="1"/>
  <c r="B195" i="12"/>
  <c r="AC195" i="12" s="1"/>
  <c r="A195" i="12"/>
  <c r="AB195" i="12" s="1"/>
  <c r="B130" i="12"/>
  <c r="AC130" i="12" s="1"/>
  <c r="A130" i="12"/>
  <c r="AB130" i="12" s="1"/>
  <c r="B133" i="12"/>
  <c r="AC133" i="12" s="1"/>
  <c r="B136" i="12"/>
  <c r="AC136" i="12" s="1"/>
  <c r="A136" i="12"/>
  <c r="AB136" i="12" s="1"/>
  <c r="B146" i="12"/>
  <c r="AC146" i="12" s="1"/>
  <c r="A146" i="12"/>
  <c r="AB146" i="12" s="1"/>
  <c r="B138" i="12"/>
  <c r="AC138" i="12" s="1"/>
  <c r="A138" i="12"/>
  <c r="AB138" i="12" s="1"/>
  <c r="B88" i="12"/>
  <c r="AC88" i="12" s="1"/>
  <c r="A88" i="12"/>
  <c r="AB88" i="12" s="1"/>
  <c r="B87" i="12"/>
  <c r="AC87" i="12" s="1"/>
  <c r="A87" i="12"/>
  <c r="AB87" i="12" s="1"/>
  <c r="B85" i="12"/>
  <c r="AC85" i="12" s="1"/>
  <c r="A85" i="12"/>
  <c r="AB85" i="12" s="1"/>
  <c r="B121" i="12"/>
  <c r="A121" i="12"/>
  <c r="AB121" i="12" s="1"/>
  <c r="B118" i="12"/>
  <c r="AC118" i="12" s="1"/>
  <c r="A118" i="12"/>
  <c r="AB118" i="12" s="1"/>
  <c r="B200" i="12"/>
  <c r="AC200" i="12" s="1"/>
  <c r="A200" i="12"/>
  <c r="AB200" i="12" s="1"/>
  <c r="B104" i="12"/>
  <c r="AC104" i="12" s="1"/>
  <c r="A104" i="12"/>
  <c r="AB104" i="12" s="1"/>
  <c r="B134" i="12"/>
  <c r="AC134" i="12" s="1"/>
  <c r="A134" i="12"/>
  <c r="AB134" i="12" s="1"/>
  <c r="B111" i="12"/>
  <c r="AC111" i="12" s="1"/>
  <c r="A111" i="12"/>
  <c r="AB111" i="12" s="1"/>
  <c r="B159" i="12"/>
  <c r="AC159" i="12" s="1"/>
  <c r="A159" i="12"/>
  <c r="AB159" i="12" s="1"/>
  <c r="B125" i="12"/>
  <c r="A125" i="12"/>
  <c r="AB125" i="12" s="1"/>
  <c r="B89" i="12"/>
  <c r="AC89" i="12" s="1"/>
  <c r="A89" i="12"/>
  <c r="AB89" i="12" s="1"/>
  <c r="B98" i="12"/>
  <c r="AC98" i="12" s="1"/>
  <c r="A98" i="12"/>
  <c r="AB98" i="12" s="1"/>
  <c r="B86" i="12"/>
  <c r="AC86" i="12" s="1"/>
  <c r="A86" i="12"/>
  <c r="AB86" i="12" s="1"/>
  <c r="B64" i="12"/>
  <c r="AC64" i="12" s="1"/>
  <c r="A64" i="12"/>
  <c r="AB64" i="12" s="1"/>
  <c r="B63" i="12"/>
  <c r="AC63" i="12" s="1"/>
  <c r="A63" i="12"/>
  <c r="AB63" i="12" s="1"/>
  <c r="B105" i="12"/>
  <c r="AC105" i="12" s="1"/>
  <c r="A105" i="12"/>
  <c r="AB105" i="12" s="1"/>
  <c r="B62" i="12"/>
  <c r="AC62" i="12" s="1"/>
  <c r="A62" i="12"/>
  <c r="AB62" i="12" s="1"/>
  <c r="B61" i="12"/>
  <c r="AC61" i="12" s="1"/>
  <c r="A61" i="12"/>
  <c r="AB61" i="12" s="1"/>
  <c r="B120" i="12"/>
  <c r="A120" i="12"/>
  <c r="AB120" i="12" s="1"/>
  <c r="B79" i="12"/>
  <c r="AC79" i="12" s="1"/>
  <c r="A79" i="12"/>
  <c r="AB79" i="12" s="1"/>
  <c r="B119" i="12"/>
  <c r="AC119" i="12" s="1"/>
  <c r="A119" i="12"/>
  <c r="AB119" i="12" s="1"/>
  <c r="B122" i="12"/>
  <c r="A122" i="12"/>
  <c r="AB122" i="12" s="1"/>
  <c r="B60" i="12"/>
  <c r="AC60" i="12" s="1"/>
  <c r="A60" i="12"/>
  <c r="AB60" i="12" s="1"/>
  <c r="B131" i="12"/>
  <c r="AC131" i="12" s="1"/>
  <c r="A131" i="12"/>
  <c r="AB131" i="12" s="1"/>
  <c r="B132" i="12"/>
  <c r="AC132" i="12" s="1"/>
  <c r="A132" i="12"/>
  <c r="AB132" i="12" s="1"/>
  <c r="B96" i="12"/>
  <c r="AC96" i="12" s="1"/>
  <c r="A96" i="12"/>
  <c r="AB96" i="12" s="1"/>
  <c r="B101" i="12"/>
  <c r="AC101" i="12" s="1"/>
  <c r="A101" i="12"/>
  <c r="AB101" i="12" s="1"/>
  <c r="B142" i="12"/>
  <c r="AC142" i="12" s="1"/>
  <c r="A142" i="12"/>
  <c r="AB142" i="12" s="1"/>
  <c r="B59" i="12"/>
  <c r="AC59" i="12" s="1"/>
  <c r="A59" i="12"/>
  <c r="AB59" i="12" s="1"/>
  <c r="B127" i="12"/>
  <c r="AC127" i="12" s="1"/>
  <c r="A127" i="12"/>
  <c r="AB127" i="12" s="1"/>
  <c r="B103" i="12"/>
  <c r="AC103" i="12" s="1"/>
  <c r="A103" i="12"/>
  <c r="AB103" i="12" s="1"/>
  <c r="B75" i="12"/>
  <c r="AC75" i="12" s="1"/>
  <c r="A75" i="12"/>
  <c r="AB75" i="12" s="1"/>
  <c r="B74" i="12"/>
  <c r="AC74" i="12" s="1"/>
  <c r="A74" i="12"/>
  <c r="AB74" i="12" s="1"/>
  <c r="B95" i="12"/>
  <c r="AC95" i="12" s="1"/>
  <c r="A95" i="12"/>
  <c r="AB95" i="12" s="1"/>
  <c r="B72" i="12"/>
  <c r="AC72" i="12" s="1"/>
  <c r="A72" i="12"/>
  <c r="AB72" i="12" s="1"/>
  <c r="B94" i="12"/>
  <c r="AC94" i="12" s="1"/>
  <c r="B52" i="12"/>
  <c r="AC52" i="12" s="1"/>
  <c r="A52" i="12"/>
  <c r="AB52" i="12" s="1"/>
  <c r="B67" i="12"/>
  <c r="AC67" i="12" s="1"/>
  <c r="A67" i="12"/>
  <c r="AB67" i="12" s="1"/>
  <c r="B51" i="12"/>
  <c r="AC51" i="12" s="1"/>
  <c r="A51" i="12"/>
  <c r="AB51" i="12" s="1"/>
  <c r="B50" i="12"/>
  <c r="AC50" i="12" s="1"/>
  <c r="A50" i="12"/>
  <c r="AB50" i="12" s="1"/>
  <c r="B68" i="12"/>
  <c r="AC68" i="12" s="1"/>
  <c r="A68" i="12"/>
  <c r="AB68" i="12" s="1"/>
  <c r="B56" i="12"/>
  <c r="AC56" i="12" s="1"/>
  <c r="A56" i="12"/>
  <c r="AB56" i="12" s="1"/>
  <c r="B76" i="12"/>
  <c r="AC76" i="12" s="1"/>
  <c r="A76" i="12"/>
  <c r="AB76" i="12" s="1"/>
  <c r="B83" i="12"/>
  <c r="AC83" i="12" s="1"/>
  <c r="A83" i="12"/>
  <c r="AB83" i="12" s="1"/>
  <c r="B81" i="12"/>
  <c r="AC81" i="12" s="1"/>
  <c r="A81" i="12"/>
  <c r="AB81" i="12" s="1"/>
  <c r="B129" i="12"/>
  <c r="AC129" i="12" s="1"/>
  <c r="A129" i="12"/>
  <c r="AB129" i="12" s="1"/>
  <c r="B97" i="12"/>
  <c r="AC97" i="12" s="1"/>
  <c r="A97" i="12"/>
  <c r="AB97" i="12" s="1"/>
  <c r="B117" i="12"/>
  <c r="AC117" i="12" s="1"/>
  <c r="A117" i="12"/>
  <c r="AB117" i="12" s="1"/>
  <c r="B99" i="12"/>
  <c r="AC99" i="12" s="1"/>
  <c r="A99" i="12"/>
  <c r="AB99" i="12" s="1"/>
  <c r="B49" i="12"/>
  <c r="AC49" i="12" s="1"/>
  <c r="A49" i="12"/>
  <c r="AB49" i="12" s="1"/>
  <c r="B58" i="12"/>
  <c r="AC58" i="12" s="1"/>
  <c r="A58" i="12"/>
  <c r="AB58" i="12" s="1"/>
  <c r="B100" i="12"/>
  <c r="AC100" i="12" s="1"/>
  <c r="A100" i="12"/>
  <c r="AB100" i="12" s="1"/>
  <c r="B57" i="12"/>
  <c r="AC57" i="12" s="1"/>
  <c r="A57" i="12"/>
  <c r="AB57" i="12" s="1"/>
  <c r="B128" i="12"/>
  <c r="A128" i="12"/>
  <c r="AB128" i="12" s="1"/>
  <c r="B55" i="12"/>
  <c r="AC55" i="12" s="1"/>
  <c r="A55" i="12"/>
  <c r="AB55" i="12" s="1"/>
  <c r="B48" i="12"/>
  <c r="AC48" i="12" s="1"/>
  <c r="A48" i="12"/>
  <c r="AB48" i="12" s="1"/>
  <c r="B84" i="12"/>
  <c r="AC84" i="12" s="1"/>
  <c r="A84" i="12"/>
  <c r="AB84" i="12" s="1"/>
  <c r="B71" i="12"/>
  <c r="AC71" i="12" s="1"/>
  <c r="A71" i="12"/>
  <c r="AB71" i="12" s="1"/>
  <c r="B54" i="12"/>
  <c r="AC54" i="12" s="1"/>
  <c r="A54" i="12"/>
  <c r="AB54" i="12" s="1"/>
  <c r="B78" i="12"/>
  <c r="A78" i="12"/>
  <c r="AB78" i="12" s="1"/>
  <c r="B73" i="12"/>
  <c r="AC73" i="12" s="1"/>
  <c r="A73" i="12"/>
  <c r="AB73" i="12" s="1"/>
  <c r="B23" i="12"/>
  <c r="AC23" i="12" s="1"/>
  <c r="A23" i="12"/>
  <c r="AB23" i="12" s="1"/>
  <c r="B22" i="12"/>
  <c r="AC22" i="12" s="1"/>
  <c r="A22" i="12"/>
  <c r="AB22" i="12" s="1"/>
  <c r="B70" i="12"/>
  <c r="AC70" i="12" s="1"/>
  <c r="A70" i="12"/>
  <c r="AB70" i="12" s="1"/>
  <c r="B69" i="12"/>
  <c r="AC69" i="12" s="1"/>
  <c r="A69" i="12"/>
  <c r="AB69" i="12" s="1"/>
  <c r="B53" i="12"/>
  <c r="AC53" i="12" s="1"/>
  <c r="A53" i="12"/>
  <c r="AB53" i="12" s="1"/>
  <c r="B77" i="12"/>
  <c r="AC77" i="12" s="1"/>
  <c r="A77" i="12"/>
  <c r="AB77" i="12" s="1"/>
  <c r="B80" i="12"/>
  <c r="A80" i="12"/>
  <c r="AB80" i="12" s="1"/>
  <c r="B37" i="12"/>
  <c r="AC37" i="12" s="1"/>
  <c r="A37" i="12"/>
  <c r="AB37" i="12" s="1"/>
  <c r="B21" i="12"/>
  <c r="AC21" i="12" s="1"/>
  <c r="A21" i="12"/>
  <c r="AB21" i="12" s="1"/>
  <c r="B41" i="12"/>
  <c r="AC41" i="12" s="1"/>
  <c r="B13" i="12"/>
  <c r="AC13" i="12" s="1"/>
  <c r="A13" i="12"/>
  <c r="AB13" i="12" s="1"/>
  <c r="B82" i="12"/>
  <c r="AC82" i="12" s="1"/>
  <c r="A82" i="12"/>
  <c r="AB82" i="12" s="1"/>
  <c r="B29" i="12"/>
  <c r="AC29" i="12" s="1"/>
  <c r="A29" i="12"/>
  <c r="AB29" i="12" s="1"/>
  <c r="B66" i="12"/>
  <c r="AC66" i="12" s="1"/>
  <c r="A66" i="12"/>
  <c r="AB66" i="12" s="1"/>
  <c r="B36" i="12"/>
  <c r="AC36" i="12" s="1"/>
  <c r="A36" i="12"/>
  <c r="AB36" i="12" s="1"/>
  <c r="B44" i="12"/>
  <c r="AC44" i="12" s="1"/>
  <c r="A44" i="12"/>
  <c r="AB44" i="12" s="1"/>
  <c r="B31" i="12"/>
  <c r="AC31" i="12" s="1"/>
  <c r="A31" i="12"/>
  <c r="AB31" i="12" s="1"/>
  <c r="B15" i="12"/>
  <c r="AC15" i="12" s="1"/>
  <c r="A15" i="12"/>
  <c r="AB15" i="12" s="1"/>
  <c r="B12" i="12"/>
  <c r="AC12" i="12" s="1"/>
  <c r="A12" i="12"/>
  <c r="AB12" i="12" s="1"/>
  <c r="B102" i="12"/>
  <c r="AC102" i="12" s="1"/>
  <c r="A102" i="12"/>
  <c r="AB102" i="12" s="1"/>
  <c r="B32" i="12"/>
  <c r="AC32" i="12" s="1"/>
  <c r="A32" i="12"/>
  <c r="AB32" i="12" s="1"/>
  <c r="B65" i="12"/>
  <c r="AC65" i="12" s="1"/>
  <c r="A65" i="12"/>
  <c r="AB65" i="12" s="1"/>
  <c r="B24" i="12"/>
  <c r="AC24" i="12" s="1"/>
  <c r="A24" i="12"/>
  <c r="AB24" i="12" s="1"/>
  <c r="B43" i="12"/>
  <c r="AC43" i="12" s="1"/>
  <c r="A43" i="12"/>
  <c r="AB43" i="12" s="1"/>
  <c r="B6" i="12"/>
  <c r="AC6" i="12" s="1"/>
  <c r="A6" i="12"/>
  <c r="AB6" i="12" s="1"/>
  <c r="B9" i="12"/>
  <c r="AC9" i="12" s="1"/>
  <c r="A9" i="12"/>
  <c r="AB9" i="12" s="1"/>
  <c r="B28" i="12"/>
  <c r="AC28" i="12" s="1"/>
  <c r="A28" i="12"/>
  <c r="AB28" i="12" s="1"/>
  <c r="B45" i="12"/>
  <c r="AC45" i="12" s="1"/>
  <c r="A45" i="12"/>
  <c r="AB45" i="12" s="1"/>
  <c r="B16" i="12"/>
  <c r="AC16" i="12" s="1"/>
  <c r="A16" i="12"/>
  <c r="AB16" i="12" s="1"/>
  <c r="B5" i="12"/>
  <c r="A5" i="12"/>
  <c r="AB5" i="12" s="1"/>
  <c r="B126" i="12"/>
  <c r="AC126" i="12" s="1"/>
  <c r="A126" i="12"/>
  <c r="AB126" i="12" s="1"/>
  <c r="B38" i="12"/>
  <c r="AC38" i="12" s="1"/>
  <c r="A38" i="12"/>
  <c r="AB38" i="12" s="1"/>
  <c r="B18" i="12"/>
  <c r="AC18" i="12" s="1"/>
  <c r="A18" i="12"/>
  <c r="AB18" i="12" s="1"/>
  <c r="B7" i="12"/>
  <c r="A7" i="12"/>
  <c r="AB7" i="12" s="1"/>
  <c r="B33" i="12"/>
  <c r="AC33" i="12" s="1"/>
  <c r="A33" i="12"/>
  <c r="AB33" i="12" s="1"/>
  <c r="B34" i="12"/>
  <c r="A34" i="12"/>
  <c r="AB34" i="12" s="1"/>
  <c r="B30" i="12"/>
  <c r="AC30" i="12" s="1"/>
  <c r="A30" i="12"/>
  <c r="AB30" i="12" s="1"/>
  <c r="B27" i="12"/>
  <c r="AC27" i="12" s="1"/>
  <c r="A27" i="12"/>
  <c r="AB27" i="12" s="1"/>
  <c r="B42" i="12"/>
  <c r="AC42" i="12" s="1"/>
  <c r="A42" i="12"/>
  <c r="AB42" i="12" s="1"/>
  <c r="B14" i="12"/>
  <c r="AC14" i="12" s="1"/>
  <c r="A14" i="12"/>
  <c r="AB14" i="12" s="1"/>
  <c r="B10" i="12"/>
  <c r="AC10" i="12" s="1"/>
  <c r="A10" i="12"/>
  <c r="AB10" i="12" s="1"/>
  <c r="B25" i="12"/>
  <c r="AC25" i="12" s="1"/>
  <c r="B3" i="12"/>
  <c r="A3" i="12"/>
  <c r="AB3" i="12" s="1"/>
  <c r="B8" i="12"/>
  <c r="A8" i="12"/>
  <c r="AB8" i="12" s="1"/>
  <c r="B40" i="12"/>
  <c r="A40" i="12"/>
  <c r="AB40" i="12" s="1"/>
  <c r="B19" i="12"/>
  <c r="AC19" i="12" s="1"/>
  <c r="A19" i="12"/>
  <c r="AB19" i="12" s="1"/>
  <c r="B26" i="12"/>
  <c r="AC26" i="12" s="1"/>
  <c r="A26" i="12"/>
  <c r="AB26" i="12" s="1"/>
  <c r="B46" i="12"/>
  <c r="AC46" i="12" s="1"/>
  <c r="A46" i="12"/>
  <c r="AB46" i="12" s="1"/>
  <c r="B47" i="12"/>
  <c r="AC47" i="12" s="1"/>
  <c r="A47" i="12"/>
  <c r="AB47" i="12" s="1"/>
  <c r="B35" i="12"/>
  <c r="A35" i="12"/>
  <c r="AB35" i="12" s="1"/>
  <c r="B20" i="12"/>
  <c r="AC20" i="12" s="1"/>
  <c r="A20" i="12"/>
  <c r="AB20" i="12" s="1"/>
  <c r="B4" i="12"/>
  <c r="AC4" i="12" s="1"/>
  <c r="B2" i="12"/>
  <c r="A2" i="12"/>
  <c r="AB2" i="12" s="1"/>
  <c r="B17" i="12"/>
  <c r="AC17" i="12" s="1"/>
  <c r="A17" i="12"/>
  <c r="AB17" i="12" s="1"/>
  <c r="B11" i="12"/>
  <c r="AC11" i="12" s="1"/>
  <c r="A11" i="12"/>
  <c r="AB11" i="12" s="1"/>
  <c r="B39" i="12"/>
  <c r="AC39" i="12" s="1"/>
  <c r="AE2" i="12" l="1"/>
  <c r="AD2" i="12"/>
  <c r="AE137" i="12"/>
  <c r="AD137" i="12"/>
  <c r="AE200" i="12"/>
  <c r="AD200" i="12"/>
  <c r="AD45" i="12"/>
  <c r="AE45" i="12"/>
  <c r="AD298" i="12"/>
  <c r="AE298" i="12"/>
  <c r="AE81" i="12"/>
  <c r="AD81" i="12"/>
</calcChain>
</file>

<file path=xl/sharedStrings.xml><?xml version="1.0" encoding="utf-8"?>
<sst xmlns="http://schemas.openxmlformats.org/spreadsheetml/2006/main" count="24581" uniqueCount="2483">
  <si>
    <t>日時</t>
  </si>
  <si>
    <t>デマンドID</t>
  </si>
  <si>
    <t>予約種別</t>
  </si>
  <si>
    <t>乗客ユニークID</t>
  </si>
  <si>
    <t>車両ID</t>
  </si>
  <si>
    <t>乗車人数</t>
  </si>
  <si>
    <t>キャンセル時刻</t>
  </si>
  <si>
    <t>乗車時刻</t>
  </si>
  <si>
    <t>降車時刻</t>
  </si>
  <si>
    <t>乗車位置（緯度、経度）</t>
  </si>
  <si>
    <t>乗車乗降ポイント</t>
  </si>
  <si>
    <t>降車位置（緯度、経度）</t>
  </si>
  <si>
    <t>降車乗降ポイント</t>
  </si>
  <si>
    <t>乗車予定時間（初回）</t>
  </si>
  <si>
    <t>乗車予定時間（最終）</t>
  </si>
  <si>
    <t>降車予定時間（初回）</t>
  </si>
  <si>
    <t>降車予定時間（最終）</t>
  </si>
  <si>
    <t>希望乗車時間</t>
  </si>
  <si>
    <t>乗客アプリ（目的地から）</t>
  </si>
  <si>
    <t>横浜桜木町ワシントンホテル</t>
  </si>
  <si>
    <t>35.454211 139.642721</t>
  </si>
  <si>
    <t>MARINE &amp; WALK YOKOHAMA</t>
  </si>
  <si>
    <t>35.462896 139.63236</t>
  </si>
  <si>
    <t>ホテルビスタプレミオみなとみらい</t>
  </si>
  <si>
    <t>35.453715 139.638133</t>
  </si>
  <si>
    <t>横浜ワールドポーターズ</t>
  </si>
  <si>
    <t>35.443908 139.635249</t>
  </si>
  <si>
    <t>イセザキ・モール</t>
  </si>
  <si>
    <t>35.458187 139.636985</t>
  </si>
  <si>
    <t>ヨコハマ グランド インターコンチネンタル ホテル／パシフィコ横浜</t>
  </si>
  <si>
    <t>35.452963 139.642093</t>
  </si>
  <si>
    <t>横浜赤レンガ倉庫</t>
  </si>
  <si>
    <t>乗客アプリ（地図から）</t>
  </si>
  <si>
    <t>35.45256 139.630848</t>
  </si>
  <si>
    <t>ニューオータニイン横浜プレミアム</t>
  </si>
  <si>
    <t>横浜開港資料館</t>
  </si>
  <si>
    <t>35.456605 139.635327</t>
  </si>
  <si>
    <t>横浜ベイホテル東急</t>
  </si>
  <si>
    <t>35.44291 139.650404</t>
  </si>
  <si>
    <t>35.451031 139.647069</t>
  </si>
  <si>
    <t>横浜港大さん橋国際客船ターミナル</t>
  </si>
  <si>
    <t>35.443073 139.651914</t>
  </si>
  <si>
    <t>横浜人形の家</t>
  </si>
  <si>
    <t>35.443863 139.64702</t>
  </si>
  <si>
    <t>35.454425 139.64064</t>
  </si>
  <si>
    <t>ＪＩＣＡ横浜 （海外移住資料館）</t>
  </si>
  <si>
    <t>35.454389 139.630904</t>
  </si>
  <si>
    <t>横浜ランドマークタワー</t>
  </si>
  <si>
    <t>35.443569 139.641792</t>
  </si>
  <si>
    <t>ダイワロイネットホテル横浜公園</t>
  </si>
  <si>
    <t>乗客アプリWeb（目的地から）</t>
  </si>
  <si>
    <t>35.447541 139.644914</t>
  </si>
  <si>
    <t>シルク博物館</t>
  </si>
  <si>
    <t>35.441002 139.650809</t>
  </si>
  <si>
    <t>横浜元町ショッピングストリート</t>
  </si>
  <si>
    <t>35.445783 139.642958</t>
  </si>
  <si>
    <t>横浜情報文化センター</t>
  </si>
  <si>
    <t>35.45435 139.631762</t>
  </si>
  <si>
    <t>横浜ロイヤルパークホテル</t>
  </si>
  <si>
    <t>35.443704 139.651332</t>
  </si>
  <si>
    <t>ホテルメルパルク横浜</t>
  </si>
  <si>
    <t>35.4587 139.625091</t>
  </si>
  <si>
    <t>横浜アンパンマンこどもミュージアム</t>
  </si>
  <si>
    <t>35.458507 139.628741</t>
  </si>
  <si>
    <t>みなとみらいグランドセントラルタワー</t>
  </si>
  <si>
    <t>乗客アプリ（簡単予約）</t>
  </si>
  <si>
    <t>35.448801 139.636702</t>
  </si>
  <si>
    <t>ホテルルートイン横浜馬車道</t>
  </si>
  <si>
    <t>35.441441 139.648505</t>
  </si>
  <si>
    <t>横浜中華街朱雀門</t>
  </si>
  <si>
    <t>35.450447 139.635947</t>
  </si>
  <si>
    <t>35.448676 139.635696</t>
  </si>
  <si>
    <t>横浜平和プラザホテル</t>
  </si>
  <si>
    <t>35.455715 139.638114</t>
  </si>
  <si>
    <t>横浜みなとみらい万葉倶楽部</t>
  </si>
  <si>
    <t>35.443659 139.650847</t>
  </si>
  <si>
    <t>横浜マリンタワー</t>
  </si>
  <si>
    <t>35.445857 139.647636</t>
  </si>
  <si>
    <t>ホテルモントレ横浜</t>
  </si>
  <si>
    <t>乗車時間</t>
    <rPh sb="0" eb="2">
      <t>ジョウシャ</t>
    </rPh>
    <rPh sb="2" eb="4">
      <t>ジカン</t>
    </rPh>
    <phoneticPr fontId="18"/>
  </si>
  <si>
    <t>のべ乗車時間</t>
    <rPh sb="2" eb="4">
      <t>ジョウシャ</t>
    </rPh>
    <rPh sb="4" eb="6">
      <t>ジカン</t>
    </rPh>
    <phoneticPr fontId="18"/>
  </si>
  <si>
    <t>待ち時間</t>
    <rPh sb="0" eb="1">
      <t>マ</t>
    </rPh>
    <rPh sb="2" eb="4">
      <t>ジカン</t>
    </rPh>
    <phoneticPr fontId="18"/>
  </si>
  <si>
    <t>時間帯合計・分(秒切捨）</t>
    <rPh sb="0" eb="3">
      <t>ジカンタイ</t>
    </rPh>
    <rPh sb="3" eb="5">
      <t>ゴウケイ</t>
    </rPh>
    <rPh sb="6" eb="7">
      <t>フン</t>
    </rPh>
    <rPh sb="8" eb="9">
      <t>ビョウ</t>
    </rPh>
    <rPh sb="9" eb="10">
      <t>キ</t>
    </rPh>
    <rPh sb="10" eb="11">
      <t>ス</t>
    </rPh>
    <phoneticPr fontId="18"/>
  </si>
  <si>
    <t>待ち時間（平均）</t>
    <rPh sb="0" eb="1">
      <t>マ</t>
    </rPh>
    <rPh sb="2" eb="4">
      <t>ジカン</t>
    </rPh>
    <rPh sb="5" eb="7">
      <t>ヘイキン</t>
    </rPh>
    <phoneticPr fontId="18"/>
  </si>
  <si>
    <t>passengerID</t>
  </si>
  <si>
    <t>遅れ時間</t>
    <rPh sb="0" eb="1">
      <t>オク</t>
    </rPh>
    <rPh sb="2" eb="4">
      <t>ジカン</t>
    </rPh>
    <phoneticPr fontId="18"/>
  </si>
  <si>
    <t>希望時間（理論値）</t>
    <rPh sb="0" eb="2">
      <t>キボウ</t>
    </rPh>
    <rPh sb="2" eb="4">
      <t>ジカン</t>
    </rPh>
    <rPh sb="5" eb="8">
      <t>リロンチ</t>
    </rPh>
    <phoneticPr fontId="18"/>
  </si>
  <si>
    <t>待ち時間（中央値）</t>
    <rPh sb="0" eb="1">
      <t>マ</t>
    </rPh>
    <rPh sb="2" eb="4">
      <t>ジカン</t>
    </rPh>
    <rPh sb="5" eb="7">
      <t>チュウオウ</t>
    </rPh>
    <rPh sb="7" eb="8">
      <t>チ</t>
    </rPh>
    <phoneticPr fontId="18"/>
  </si>
  <si>
    <t>35.447546 139.64358</t>
  </si>
  <si>
    <t>ローズホテル横浜（横浜中華街内）</t>
  </si>
  <si>
    <t>計算用ダミー</t>
    <rPh sb="0" eb="3">
      <t>ケイサンヨウ</t>
    </rPh>
    <phoneticPr fontId="18"/>
  </si>
  <si>
    <t>※10時以前に予約しているため</t>
    <rPh sb="3" eb="6">
      <t>ジイゼン</t>
    </rPh>
    <rPh sb="7" eb="9">
      <t>ヨヤク</t>
    </rPh>
    <phoneticPr fontId="18"/>
  </si>
  <si>
    <t>※同一人物と思われるため一番短いものを採用</t>
    <rPh sb="1" eb="3">
      <t>ドウイツ</t>
    </rPh>
    <rPh sb="3" eb="5">
      <t>ジンブツ</t>
    </rPh>
    <rPh sb="6" eb="7">
      <t>オモ</t>
    </rPh>
    <rPh sb="12" eb="14">
      <t>イチバン</t>
    </rPh>
    <rPh sb="14" eb="15">
      <t>ミジカ</t>
    </rPh>
    <rPh sb="19" eb="21">
      <t>サイヨウ</t>
    </rPh>
    <phoneticPr fontId="18"/>
  </si>
  <si>
    <t>※10時以前に予約しているため</t>
  </si>
  <si>
    <t>※同一人物と思われるため一番短い待ち時間を採用</t>
    <rPh sb="1" eb="3">
      <t>ドウイツ</t>
    </rPh>
    <rPh sb="3" eb="5">
      <t>ジンブツ</t>
    </rPh>
    <rPh sb="6" eb="7">
      <t>オモ</t>
    </rPh>
    <rPh sb="12" eb="14">
      <t>イチバン</t>
    </rPh>
    <rPh sb="14" eb="15">
      <t>ミジカ</t>
    </rPh>
    <rPh sb="16" eb="17">
      <t>マ</t>
    </rPh>
    <rPh sb="18" eb="20">
      <t>ジカン</t>
    </rPh>
    <rPh sb="21" eb="23">
      <t>サイヨウ</t>
    </rPh>
    <phoneticPr fontId="18"/>
  </si>
  <si>
    <t>まちかど端末（店舗から）</t>
  </si>
  <si>
    <t>まちかど端末（乗降ポイントから）</t>
  </si>
  <si>
    <t>乗客アプリWeb（地図から）</t>
  </si>
  <si>
    <t>乗客アプリWeb（簡単予約）</t>
  </si>
  <si>
    <t>※336行と同一人物と思われるため一番短いものを採用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</si>
  <si>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乗車ID</t>
    <rPh sb="0" eb="2">
      <t>ジョウシャ</t>
    </rPh>
    <phoneticPr fontId="18"/>
  </si>
  <si>
    <t>乗車ID</t>
    <rPh sb="0" eb="2">
      <t>ジョウシャ</t>
    </rPh>
    <phoneticPr fontId="18"/>
  </si>
  <si>
    <t>乗車ID</t>
    <rPh sb="0" eb="2">
      <t>ジョウシャ</t>
    </rPh>
    <phoneticPr fontId="18"/>
  </si>
  <si>
    <t>乗車ID</t>
    <rPh sb="0" eb="2">
      <t>ジョウシャ</t>
    </rPh>
    <phoneticPr fontId="18"/>
  </si>
  <si>
    <t>35.450554 139.632616</t>
  </si>
  <si>
    <t>※337行と同一人物と思われるため一番短いものを採用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</si>
  <si>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乗車ID</t>
    <rPh sb="0" eb="2">
      <t>ジョウシャ</t>
    </rPh>
    <phoneticPr fontId="18"/>
  </si>
  <si>
    <t>馬車道駅（みなとみらい線）</t>
  </si>
  <si>
    <t>元町・中華街駅（みなとみらい線）</t>
  </si>
  <si>
    <t>※※同一人物と思われるため一番短いものを採用</t>
    <rPh sb="2" eb="4">
      <t>ドウイツ</t>
    </rPh>
    <rPh sb="4" eb="6">
      <t>ジンブツ</t>
    </rPh>
    <rPh sb="7" eb="8">
      <t>オモ</t>
    </rPh>
    <rPh sb="13" eb="15">
      <t>イチバン</t>
    </rPh>
    <rPh sb="15" eb="16">
      <t>ミジカ</t>
    </rPh>
    <rPh sb="20" eb="22">
      <t>サイヨウ</t>
    </rPh>
    <phoneticPr fontId="18"/>
  </si>
  <si>
    <t>※361行と同一人物と思われるため一番短いものを採用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</si>
  <si>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</si>
  <si>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※74行と同一人物と思われるため一番短い待ち時間を採用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</si>
  <si>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※82行と同一人物と思われるため一番短い待ち時間を採用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</si>
  <si>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※120行と同一人物と思われるため一番短い待ち時間を採用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</si>
  <si>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</si>
  <si>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※356行と同一人物と思われるため一番短いものを採用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</si>
  <si>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※355行と同一人物と思われるため一番短いものを採用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</si>
  <si>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※366行と同一人物と思われるため一番短いものを採用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</si>
  <si>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※※※同一人物と思われるため一番短いものを採用</t>
    <rPh sb="3" eb="5">
      <t>ドウイツ</t>
    </rPh>
    <rPh sb="5" eb="7">
      <t>ジンブツ</t>
    </rPh>
    <rPh sb="8" eb="9">
      <t>オモ</t>
    </rPh>
    <rPh sb="14" eb="16">
      <t>イチバン</t>
    </rPh>
    <rPh sb="16" eb="17">
      <t>ミジカ</t>
    </rPh>
    <rPh sb="21" eb="23">
      <t>サイヨウ</t>
    </rPh>
    <phoneticPr fontId="18"/>
  </si>
  <si>
    <t>※※※※同一人物と思われるため一番短いものを採用</t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22" eb="24">
      <t>サイヨウ</t>
    </rPh>
    <phoneticPr fontId="18"/>
  </si>
  <si>
    <t>※38行と同一人物と思われるため一番短いものを採用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</si>
  <si>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※159行と同一人物と思われるため一番短いものを採用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</si>
  <si>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※161行と同一人物と思われるため一番短いものを採用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</si>
  <si>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</si>
  <si>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</si>
  <si>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</si>
  <si>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</si>
  <si>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※369行と同一人物と思われるため一番短いものを採用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</si>
  <si>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※495行と同一人物と思われるため一番短いものを採用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</si>
  <si>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※496行と同一人物と思われるため一番短いものを採用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</si>
  <si>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※52行と同一人物と思われるため一番短いものを採用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</si>
  <si>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※186行と同一人物と思われるため一番短いものを採用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</si>
  <si>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※339行と同一人物と思われるため一番短い待ち時間を採用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</si>
  <si>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</si>
  <si>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※245行と同一人物と思われるため一番短い待ち時間を採用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</si>
  <si>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※336行と同一人物と思われるため一番短い待ち時間を採用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</si>
  <si>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※483行と同一人物と思われるため一番短い待ち時間を採用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</si>
  <si>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※500行と同一人物と思われるため一番短い待ち時間を採用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</si>
  <si>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024-855-GREEN</t>
  </si>
  <si>
    <t>166-428-agekke</t>
  </si>
  <si>
    <t>166-412-agekke</t>
  </si>
  <si>
    <t>107-378-SNOW</t>
  </si>
  <si>
    <t>乗客アプリ（Myルートから）</t>
  </si>
  <si>
    <t>063-923-BANANA</t>
  </si>
  <si>
    <t>102-648-SNOW 000-551-BLUE</t>
  </si>
  <si>
    <t>069-682-BANANA 069-680-BANANA</t>
  </si>
  <si>
    <t>166-485-agekke</t>
  </si>
  <si>
    <t>166-477-agekke</t>
  </si>
  <si>
    <t>110-495-SUN</t>
  </si>
  <si>
    <t>018-956-RED 003-720-BLUE 018-955-RED</t>
  </si>
  <si>
    <t>066-299-BANANA</t>
  </si>
  <si>
    <t>000-351-BLUE</t>
  </si>
  <si>
    <t>065-670-BANANA 065-672-BANANA 065-671-BANANA</t>
  </si>
  <si>
    <t>000-026-BLUE</t>
  </si>
  <si>
    <t>018-695-RED 018-694-RED 026-358-GREEN</t>
  </si>
  <si>
    <t>065-672-BANANA 065-670-BANANA 065-671-BANANA</t>
  </si>
  <si>
    <t>025-015-GREEN</t>
  </si>
  <si>
    <t>019-416-RED</t>
  </si>
  <si>
    <t>111-714-SUN 111-716-SUN</t>
  </si>
  <si>
    <t>008-507-BLUE 007-996-BLUE</t>
  </si>
  <si>
    <t>005-789-BLUE</t>
  </si>
  <si>
    <t>072-435-ORANGE</t>
  </si>
  <si>
    <t>※42行と同一人物と思われるため一番短い待ち時間を採用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</si>
  <si>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※40行と同一人物と思われるため一番短い待ち時間を採用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</si>
  <si>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※277行と同一人物と思われるため一番短い待ち時間を採用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</si>
  <si>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</si>
  <si>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</si>
  <si>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※386行と同一人物と思われるため一番短い待ち時間を採用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</si>
  <si>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※382行と同一人物と思われるため一番短い待ち時間を採用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</si>
  <si>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※※同一人物と思われるため一番短い待ち時間を採用</t>
    <rPh sb="2" eb="4">
      <t>ドウイツ</t>
    </rPh>
    <rPh sb="4" eb="6">
      <t>ジンブツ</t>
    </rPh>
    <rPh sb="7" eb="8">
      <t>オモ</t>
    </rPh>
    <rPh sb="13" eb="15">
      <t>イチバン</t>
    </rPh>
    <rPh sb="15" eb="16">
      <t>ミジカ</t>
    </rPh>
    <rPh sb="17" eb="18">
      <t>マ</t>
    </rPh>
    <rPh sb="19" eb="21">
      <t>ジカン</t>
    </rPh>
    <rPh sb="22" eb="24">
      <t>サイヨウ</t>
    </rPh>
    <phoneticPr fontId="18"/>
  </si>
  <si>
    <t>※393行と同一人物と思われるため一番短い待ち時間を採用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</si>
  <si>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※397行と同一人物と思われるため一番短い待ち時間を採用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</si>
  <si>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※399行と同一人物と思われるため一番短い待ち時間を採用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</si>
  <si>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※※※同一人物と思われるため一番短い待ち時間を採用</t>
    <rPh sb="3" eb="5">
      <t>ドウイツ</t>
    </rPh>
    <rPh sb="5" eb="7">
      <t>ジンブツ</t>
    </rPh>
    <rPh sb="8" eb="9">
      <t>オモ</t>
    </rPh>
    <rPh sb="14" eb="16">
      <t>イチバン</t>
    </rPh>
    <rPh sb="16" eb="17">
      <t>ミジカ</t>
    </rPh>
    <rPh sb="18" eb="19">
      <t>マ</t>
    </rPh>
    <rPh sb="20" eb="22">
      <t>ジカン</t>
    </rPh>
    <rPh sb="23" eb="25">
      <t>サイヨウ</t>
    </rPh>
    <phoneticPr fontId="18"/>
  </si>
  <si>
    <t>※449行と同一人物と思われるため一番短い待ち時間を採用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</si>
  <si>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</si>
  <si>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117-586-SUN 117-585-SUN</t>
  </si>
  <si>
    <t>167-855-CAKE</t>
  </si>
  <si>
    <t>069-514-BANANA 063-917-BANANA</t>
  </si>
  <si>
    <t>026-879-GREEN</t>
  </si>
  <si>
    <t>111-076-SUN</t>
  </si>
  <si>
    <t>066-280-BANANA 068-114-BANANA 068-115-BANANA 066-279-BANANA</t>
  </si>
  <si>
    <t>072-428-ORANGE 069-639-BANANA</t>
  </si>
  <si>
    <t>069-340-BANANA 069-341-BANANA</t>
  </si>
  <si>
    <t>117-763-SUN</t>
  </si>
  <si>
    <t>166-445-agekke</t>
  </si>
  <si>
    <t>112-471-SUN 022-403-GREEN</t>
  </si>
  <si>
    <t>030-397-YELLOW</t>
  </si>
  <si>
    <t>166-444-agekke</t>
  </si>
  <si>
    <t>166-452-agekke</t>
  </si>
  <si>
    <t>117-471-SUN 117-472-SUN 117-470-SUN</t>
  </si>
  <si>
    <t>069-567-BANANA</t>
  </si>
  <si>
    <t>069-570-BANANA</t>
  </si>
  <si>
    <t>069-571-BANANA</t>
  </si>
  <si>
    <t>028-688-GREEN</t>
  </si>
  <si>
    <t>026-803-GREEN 026-802-GREEN</t>
  </si>
  <si>
    <t>067-356-BANANA</t>
  </si>
  <si>
    <t>166-475-agekke</t>
  </si>
  <si>
    <t>067-357-BANANA 069-571-BANANA 067-356-BANANA</t>
  </si>
  <si>
    <t>024-741-GREEN</t>
  </si>
  <si>
    <t>024-741-GREEN 024-742-GREEN</t>
  </si>
  <si>
    <t>062-704-BANANA</t>
  </si>
  <si>
    <t>015-197-RED</t>
  </si>
  <si>
    <t>116-330-SUN</t>
  </si>
  <si>
    <t>030-552-YELLOW 030-551-YELLOW</t>
  </si>
  <si>
    <t>002-808-BLUE 002-809-BLUE</t>
  </si>
  <si>
    <t>116-326-SUN 116-328-SUN 116-330-SUN 116-329-SUN</t>
  </si>
  <si>
    <t>025-333-GREEN</t>
  </si>
  <si>
    <t>066-104-BANANA 067-066-BANANA</t>
  </si>
  <si>
    <t>007-233-BLUE</t>
  </si>
  <si>
    <t>166-467-agekke</t>
  </si>
  <si>
    <t>070-698-ORANGE 069-640-BANANA 070-491-ORANGE</t>
  </si>
  <si>
    <t>117-590-SUN</t>
  </si>
  <si>
    <t>020-740-GREEN 021-054-GREEN 021-053-GREEN</t>
  </si>
  <si>
    <t>074-197-ORANGE 074-199-ORANGE 071-193-ORANGE</t>
  </si>
  <si>
    <t>076-663-ORANGE 076-665-ORANGE 076-661-ORANGE 076-662-ORANGE 076-664-ORANGE</t>
  </si>
  <si>
    <t>069-344-BANANA 069-343-BANANA</t>
  </si>
  <si>
    <t>112-085-SUN 112-086-SUN</t>
  </si>
  <si>
    <t>067-391-BANANA 065-157-BANANA 065-156-BANANA 067-341-BANANA</t>
  </si>
  <si>
    <t>167-857-CAKE</t>
  </si>
  <si>
    <t>117-595-SUN 117-594-SUN 117-593-SUN</t>
  </si>
  <si>
    <t>027-825-GREEN 027-826-GREEN 026-959-GREEN</t>
  </si>
  <si>
    <t>020-664-GREEN</t>
  </si>
  <si>
    <t>020-666-GREEN</t>
  </si>
  <si>
    <t>024-758-GREEN 024-757-GREEN</t>
  </si>
  <si>
    <t>028-552-GREEN 028-274-GREEN</t>
  </si>
  <si>
    <t>117-588-SUN 117-587-SUN</t>
  </si>
  <si>
    <t>063-614-BANANA 063-613-BANANA 063-632-BANANA</t>
  </si>
  <si>
    <t>020-933-GREEN 022-367-GREEN 017-677-RED</t>
  </si>
  <si>
    <t>167-859-CAKE</t>
  </si>
  <si>
    <t>008-320-BLUE 105-922-SNOW 022-516-GREEN</t>
  </si>
  <si>
    <t>018-764-RED 018-765-RED 018-763-RED</t>
  </si>
  <si>
    <t>069-680-BANANA 069-682-BANANA</t>
  </si>
  <si>
    <t>068-112-BANANA 063-927-BANANA 063-928-BANANA</t>
  </si>
  <si>
    <t>025-333-GREEN 025-334-GREEN</t>
  </si>
  <si>
    <t>025-507-GREEN</t>
  </si>
  <si>
    <t>067-392-BANANA 065-158-BANANA 065-159-BANANA 077-521-ORANGE</t>
  </si>
  <si>
    <t>024-745-GREEN 024-744-GREEN 024-746-GREEN 024-743-GREEN</t>
  </si>
  <si>
    <t>025-572-GREEN 026-071-GREEN</t>
  </si>
  <si>
    <t>116-564-SUN</t>
  </si>
  <si>
    <t>116-565-SUN</t>
  </si>
  <si>
    <t>024-748-GREEN 024-747-GREEN 024-749-GREEN</t>
  </si>
  <si>
    <t>117-552-SUN 117-554-SUN</t>
  </si>
  <si>
    <t>116-359-SUN</t>
  </si>
  <si>
    <t>110-225-SUN</t>
  </si>
  <si>
    <t>024-741-GREEN 019-080-RED 024-742-GREEN</t>
  </si>
  <si>
    <t>024-762-GREEN 036-331-YELLOW 024-761-GREEN 024-763-GREEN</t>
  </si>
  <si>
    <t>028-274-GREEN</t>
  </si>
  <si>
    <t>022-582-GREEN</t>
  </si>
  <si>
    <t>069-637-BANANA 069-639-BANANA 072-428-ORANGE 069-638-BANANA</t>
  </si>
  <si>
    <t>021-059-GREEN 021-060-GREEN</t>
  </si>
  <si>
    <t>105-912-SNOW 105-911-SNOW</t>
  </si>
  <si>
    <t>024-751-GREEN 024-750-GREEN 016-865-RED</t>
  </si>
  <si>
    <t>050-387-STRAWBERRY 050-388-STRAWBERRY</t>
  </si>
  <si>
    <t>118-725-SUN 118-723-SUN 118-724-SUN</t>
  </si>
  <si>
    <t>026-440-GREEN</t>
  </si>
  <si>
    <t>024-766-GREEN 024-767-GREEN</t>
  </si>
  <si>
    <t>023-521-GREEN 023-523-GREEN</t>
  </si>
  <si>
    <t>025-362-GREEN 025-361-GREEN</t>
  </si>
  <si>
    <t>118-675-SUN 118-676-SUN 118-674-SUN</t>
  </si>
  <si>
    <t>074-527-ORANGE 023-805-GREEN</t>
  </si>
  <si>
    <t>062-697-BANANA 062-699-BANANA</t>
  </si>
  <si>
    <t>008-320-BLUE</t>
  </si>
  <si>
    <t>024-799-GREEN 024-800-GREEN 016-868-RED</t>
  </si>
  <si>
    <t>116-344-SUN 116-345-SUN</t>
  </si>
  <si>
    <t>167-865-CAKE</t>
  </si>
  <si>
    <t>104-352-SNOW 104-350-SNOW 104-368-SNOW</t>
  </si>
  <si>
    <t>103-343-SNOW 103-431-SNOW</t>
  </si>
  <si>
    <t>024-801-GREEN 026-248-GREEN 024-794-GREEN 024-752-GREEN 024-805-GREEN</t>
  </si>
  <si>
    <t>026-035-GREEN 025-921-GREEN 025-920-GREEN</t>
  </si>
  <si>
    <t>167-862-CAKE</t>
  </si>
  <si>
    <t>104-343-SNOW 104-368-SNOW 104-350-SNOW</t>
  </si>
  <si>
    <t>026-672-GREEN 028-537-GREEN</t>
  </si>
  <si>
    <t>167-866-CAKE</t>
  </si>
  <si>
    <t>016-867-RED 024-768-GREEN</t>
  </si>
  <si>
    <t>068-364-BANANA</t>
  </si>
  <si>
    <t>027-194-GREEN 117-590-SUN</t>
  </si>
  <si>
    <t>067-393-BANANA</t>
  </si>
  <si>
    <t>069-640-BANANA 070-698-ORANGE 070-491-ORANGE</t>
  </si>
  <si>
    <t>024-754-GREEN 036-333-YELLOW 036-334-YELLOW</t>
  </si>
  <si>
    <t>020-875-GREEN 018-007-RED</t>
  </si>
  <si>
    <t>167-868-CAKE</t>
  </si>
  <si>
    <t>067-394-BANANA</t>
  </si>
  <si>
    <t>167-870-CAKE</t>
  </si>
  <si>
    <t>167-871-CAKE</t>
  </si>
  <si>
    <t>118-564-SUN 118-565-SUN</t>
  </si>
  <si>
    <t>024-756-GREEN 020-751-GREEN 024-755-GREEN</t>
  </si>
  <si>
    <t>117-548-SUN 117-547-SUN 117-546-SUN</t>
  </si>
  <si>
    <t>076-701-ORANGE 076-703-ORANGE 076-704-ORANGE 076-702-ORANGE</t>
  </si>
  <si>
    <t>118-722-SUN</t>
  </si>
  <si>
    <t>024-753-GREEN</t>
  </si>
  <si>
    <t>118-727-SUN 118-726-SUN</t>
  </si>
  <si>
    <t>024-143-GREEN</t>
  </si>
  <si>
    <t>069-333-BANANA</t>
  </si>
  <si>
    <t>021-059-GREEN</t>
  </si>
  <si>
    <t>020-668-GREEN 020-667-GREEN</t>
  </si>
  <si>
    <t>118-730-SUN 118-728-SUN 118-657-SUN 118-729-SUN 118-731-SUN</t>
  </si>
  <si>
    <t>024-855-GREEN 024-833-GREEN 024-834-GREEN</t>
  </si>
  <si>
    <t>065-063-BANANA</t>
  </si>
  <si>
    <t>104-625-SNOW 104-638-SNOW</t>
  </si>
  <si>
    <t>065-156-BANANA 067-391-BANANA 065-157-BANANA 067-341-BANANA</t>
  </si>
  <si>
    <t>112-776-SUN 112-775-SUN</t>
  </si>
  <si>
    <t>105-913-SNOW</t>
  </si>
  <si>
    <t>024-748-GREEN 024-749-GREEN 024-747-GREEN</t>
  </si>
  <si>
    <t>036-341-YELLOW 036-340-YELLOW 036-338-YELLOW</t>
  </si>
  <si>
    <t>036-351-YELLOW 036-350-YELLOW 036-349-YELLOW</t>
  </si>
  <si>
    <t>003-732-BLUE 022-291-GREEN</t>
  </si>
  <si>
    <t>026-239-GREEN 016-861-RED 016-862-RED 036-352-YELLOW</t>
  </si>
  <si>
    <t>003-711-BLUE 024-154-GREEN</t>
  </si>
  <si>
    <t>016-715-RED</t>
  </si>
  <si>
    <t>025-376-GREEN</t>
  </si>
  <si>
    <t>020-974-GREEN 066-156-BANANA</t>
  </si>
  <si>
    <t>166-450-agekke</t>
  </si>
  <si>
    <t>166-476-agekke</t>
  </si>
  <si>
    <t>036-356-YELLOW 036-354-YELLOW 036-357-YELLOW 036-358-YELLOW 036-355-YELLOW 020-754-GREEN</t>
  </si>
  <si>
    <t>076-705-ORANGE 076-706-ORANGE</t>
  </si>
  <si>
    <t>118-741-SUN 118-740-SUN</t>
  </si>
  <si>
    <t>167-864-CAKE</t>
  </si>
  <si>
    <t>036-359-YELLOW 036-361-YELLOW 036-360-YELLOW 016-863-RED</t>
  </si>
  <si>
    <t>072-427-ORANGE</t>
  </si>
  <si>
    <t>118-744-SUN 118-743-SUN</t>
  </si>
  <si>
    <t>003-707-BLUE 003-708-BLUE 003-709-BLUE 003-710-BLUE</t>
  </si>
  <si>
    <t>025-337-GREEN 025-364-GREEN</t>
  </si>
  <si>
    <t>077-687-ORANGE 077-688-ORANGE</t>
  </si>
  <si>
    <t>166-474-agekke</t>
  </si>
  <si>
    <t>104-635-SNOW 110-225-SUN</t>
  </si>
  <si>
    <t>116-563-SUN 077-656-ORANGE 077-654-ORANGE 077-655-ORANGE</t>
  </si>
  <si>
    <t>036-370-YELLOW 036-367-YELLOW 036-369-YELLOW 036-368-YELLOW</t>
  </si>
  <si>
    <t>077-656-ORANGE 077-654-ORANGE 077-655-ORANGE</t>
  </si>
  <si>
    <t>069-527-BANANA 069-525-BANANA 069-528-BANANA 069-523-BANANA 069-526-BANANA 069-529-BANANA</t>
  </si>
  <si>
    <t>077-527-ORANGE 077-526-ORANGE</t>
  </si>
  <si>
    <t>167-873-CAKE</t>
  </si>
  <si>
    <t>036-335-YELLOW 024-770-GREEN 024-769-GREEN</t>
  </si>
  <si>
    <t>020-650-GREEN 026-821-GREEN 020-651-GREEN</t>
  </si>
  <si>
    <t>032-015-YELLOW 117-763-SUN</t>
  </si>
  <si>
    <t>020-876-GREEN</t>
  </si>
  <si>
    <t>026-808-GREEN 026-807-GREEN</t>
  </si>
  <si>
    <t>069-696-BANANA 069-699-BANANA 069-698-BANANA 069-697-BANANA</t>
  </si>
  <si>
    <t>024-115-GREEN 024-113-GREEN 024-112-GREEN 024-114-GREEN</t>
  </si>
  <si>
    <t>025-473-GREEN 025-472-GREEN</t>
  </si>
  <si>
    <t>118-741-SUN</t>
  </si>
  <si>
    <t>026-024-GREEN</t>
  </si>
  <si>
    <t>103-057-SNOW 103-082-SNOW</t>
  </si>
  <si>
    <t>020-757-GREEN 020-756-GREEN</t>
  </si>
  <si>
    <t>118-057-SUN</t>
  </si>
  <si>
    <t>113-519-SUN</t>
  </si>
  <si>
    <t>105-129-SNOW 105-128-SNOW</t>
  </si>
  <si>
    <t>020-755-GREEN 020-753-GREEN 036-362-YELLOW</t>
  </si>
  <si>
    <t>025-341-GREEN 025-340-GREEN</t>
  </si>
  <si>
    <t>166-458-agekke</t>
  </si>
  <si>
    <t>024-117-GREEN 024-116-GREEN</t>
  </si>
  <si>
    <t>067-396-BANANA 077-527-ORANGE</t>
  </si>
  <si>
    <t>024-114-GREEN</t>
  </si>
  <si>
    <t>024-113-GREEN 024-112-GREEN 024-115-GREEN 024-114-GREEN</t>
  </si>
  <si>
    <t>036-366-YELLOW 036-363-YELLOW 036-365-YELLOW 036-364-YELLOW</t>
  </si>
  <si>
    <t>167-879-CAKE</t>
  </si>
  <si>
    <t>003-731-BLUE 025-484-GREEN</t>
  </si>
  <si>
    <t>112-630-SUN</t>
  </si>
  <si>
    <t>114-497-SUN</t>
  </si>
  <si>
    <t>114-498-SUN 114-499-SUN</t>
  </si>
  <si>
    <t>118-565-SUN</t>
  </si>
  <si>
    <t>001-839-BLUE 001-932-BLUE</t>
  </si>
  <si>
    <t>020-668-GREEN</t>
  </si>
  <si>
    <t>077-523-ORANGE 077-522-ORANGE</t>
  </si>
  <si>
    <t>023-805-GREEN</t>
  </si>
  <si>
    <t>023-582-GREEN 023-581-GREEN</t>
  </si>
  <si>
    <t>024-773-GREEN 024-774-GREEN 020-758-GREEN 024-771-GREEN 024-772-GREEN</t>
  </si>
  <si>
    <t>066-104-BANANA</t>
  </si>
  <si>
    <t>077-635-ORANGE 067-457-BANANA</t>
  </si>
  <si>
    <t>117-587-SUN</t>
  </si>
  <si>
    <t>062-476-BANANA</t>
  </si>
  <si>
    <t>024-105-GREEN</t>
  </si>
  <si>
    <t>103-750-SNOW 103-749-SNOW 118-230-SUN 103-947-SNOW</t>
  </si>
  <si>
    <t>077-561-ORANGE 077-529-ORANGE 077-562-ORANGE</t>
  </si>
  <si>
    <t>063-587-BANANA 063-586-BANANA</t>
  </si>
  <si>
    <t>069-534-BANANA 069-532-BANANA 069-533-BANANA 069-535-BANANA</t>
  </si>
  <si>
    <t>024-777-GREEN 024-778-GREEN 024-776-GREEN 024-775-GREEN</t>
  </si>
  <si>
    <t>022-289-GREEN 022-290-GREEN 022-288-GREEN 022-287-GREEN</t>
  </si>
  <si>
    <t>105-908-SNOW 105-910-SNOW 105-909-SNOW</t>
  </si>
  <si>
    <t>021-037-GREEN 021-038-GREEN</t>
  </si>
  <si>
    <t>026-030-GREEN 026-032-GREEN</t>
  </si>
  <si>
    <t>105-127-SNOW 105-126-SNOW</t>
  </si>
  <si>
    <t>030-551-YELLOW 030-552-YELLOW</t>
  </si>
  <si>
    <t>025-463-GREEN</t>
  </si>
  <si>
    <t>069-530-BANANA 069-531-BANANA</t>
  </si>
  <si>
    <t>069-701-BANANA 073-878-ORANGE</t>
  </si>
  <si>
    <t>004-247-BLUE 004-684-BLUE 004-688-BLUE</t>
  </si>
  <si>
    <t>167-856-CAKE</t>
  </si>
  <si>
    <t>117-288-SUN 117-289-SUN 117-290-SUN</t>
  </si>
  <si>
    <t>018-765-RED</t>
  </si>
  <si>
    <t>026-255-GREEN 027-306-GREEN 022-250-GREEN 026-257-GREEN 026-258-GREEN 022-251-GREEN</t>
  </si>
  <si>
    <t>065-847-BANANA</t>
  </si>
  <si>
    <t>065-846-BANANA</t>
  </si>
  <si>
    <t>000-559-BLUE</t>
  </si>
  <si>
    <t>112-132-SUN</t>
  </si>
  <si>
    <t>004-247-BLUE 004-688-BLUE 004-684-BLUE</t>
  </si>
  <si>
    <t>074-042-ORANGE 074-038-ORANGE 074-043-ORANGE</t>
  </si>
  <si>
    <t>000-559-BLUE 102-649-SNOW 111-707-SUN</t>
  </si>
  <si>
    <t>117-579-SUN</t>
  </si>
  <si>
    <t>074-042-ORANGE</t>
  </si>
  <si>
    <t>024-855-GREEN 024-833-GREEN</t>
  </si>
  <si>
    <t>065-441-BANANA 065-456-BANANA 065-457-BANANA 065-458-BANANA 065-459-BANANA</t>
  </si>
  <si>
    <t>167-880-CAKE</t>
  </si>
  <si>
    <t>024-855-GREEN 024-834-GREEN</t>
  </si>
  <si>
    <t>118-642-SUN 118-643-SUN 118-641-SUN</t>
  </si>
  <si>
    <t>167-881-CAKE</t>
  </si>
  <si>
    <t>019-865-RED</t>
  </si>
  <si>
    <t>028-508-GREEN 028-509-GREEN</t>
  </si>
  <si>
    <t>115-901-SUN 115-900-SUN</t>
  </si>
  <si>
    <t>115-900-SUN</t>
  </si>
  <si>
    <t>111-918-SUN 111-917-SUN</t>
  </si>
  <si>
    <t>117-510-SUN 117-513-SUN</t>
  </si>
  <si>
    <t>117-580-SUN 113-712-SUN</t>
  </si>
  <si>
    <t>025-194-GREEN 025-190-GREEN</t>
  </si>
  <si>
    <t>104-625-SNOW</t>
  </si>
  <si>
    <t>030-474-YELLOW 031-834-YELLOW</t>
  </si>
  <si>
    <t>105-129-SNOW</t>
  </si>
  <si>
    <t>004-247-BLUE</t>
  </si>
  <si>
    <t>026-100-GREEN</t>
  </si>
  <si>
    <t>069-346-BANANA 061-230-BANANA</t>
  </si>
  <si>
    <t>020-873-GREEN 026-445-GREEN</t>
  </si>
  <si>
    <t>118-186-SUN</t>
  </si>
  <si>
    <t>024-737-GREEN 024-734-GREEN 024-736-GREEN 024-735-GREEN</t>
  </si>
  <si>
    <t>065-845-BANANA 065-844-BANANA 065-819-BANANA</t>
  </si>
  <si>
    <t>067-379-BANANA 067-380-BANANA</t>
  </si>
  <si>
    <t>025-364-GREEN 025-337-GREEN</t>
  </si>
  <si>
    <t>024-155-GREEN</t>
  </si>
  <si>
    <t>065-157-BANANA 065-156-BANANA 067-391-BANANA 067-341-BANANA</t>
  </si>
  <si>
    <t>036-359-YELLOW 036-361-YELLOW 016-863-RED 036-360-YELLOW</t>
  </si>
  <si>
    <t>027-909-GREEN</t>
  </si>
  <si>
    <t>024-116-GREEN</t>
  </si>
  <si>
    <t>025-302-GREEN 025-304-GREEN</t>
  </si>
  <si>
    <t>076-672-ORANGE 076-670-ORANGE 076-671-ORANGE 076-667-ORANGE</t>
  </si>
  <si>
    <t>069-632-BANANA 069-703-BANANA 069-702-BANANA 069-700-BANANA 069-633-BANANA</t>
  </si>
  <si>
    <t>063-848-BANANA 063-844-BANANA</t>
  </si>
  <si>
    <t>076-670-ORANGE 076-672-ORANGE 076-667-ORANGE 076-671-ORANGE</t>
  </si>
  <si>
    <t>024-737-GREEN 024-734-GREEN 024-735-GREEN 024-736-GREEN</t>
  </si>
  <si>
    <t>020-324-GREEN</t>
  </si>
  <si>
    <t>023-852-GREEN 024-104-GREEN 020-324-GREEN 020-323-GREEN</t>
  </si>
  <si>
    <t>068-492-BANANA 025-047-GREEN</t>
  </si>
  <si>
    <t>115-082-SUN</t>
  </si>
  <si>
    <t>077-567-ORANGE</t>
  </si>
  <si>
    <t>105-123-SNOW</t>
  </si>
  <si>
    <t>021-020-GREEN 020-632-GREEN 021-022-GREEN 021-023-GREEN 021-021-GREEN</t>
  </si>
  <si>
    <t>118-745-SUN</t>
  </si>
  <si>
    <t>077-568-ORANGE 077-538-ORANGE 077-539-ORANGE</t>
  </si>
  <si>
    <t>028-534-GREEN 028-536-GREEN</t>
  </si>
  <si>
    <t>015-494-RED 018-940-RED 015-491-RED</t>
  </si>
  <si>
    <t>024-777-GREEN 024-778-GREEN 024-775-GREEN 024-776-GREEN</t>
  </si>
  <si>
    <t>015-494-RED 018-932-RED 015-491-RED</t>
  </si>
  <si>
    <t>069-627-BANANA 069-628-BANANA</t>
  </si>
  <si>
    <t>076-663-ORANGE 076-665-ORANGE 076-662-ORANGE 076-661-ORANGE 076-664-ORANGE</t>
  </si>
  <si>
    <t>105-124-SNOW 105-125-SNOW</t>
  </si>
  <si>
    <t>020-762-GREEN</t>
  </si>
  <si>
    <t>117-255-SUN 117-266-SUN 117-262-SUN 117-261-SUN</t>
  </si>
  <si>
    <t>076-701-ORANGE 076-704-ORANGE 076-703-ORANGE 076-702-ORANGE</t>
  </si>
  <si>
    <t>023-869-GREEN</t>
  </si>
  <si>
    <t>118-642-SUN</t>
  </si>
  <si>
    <t>117-580-SUN 117-959-SUN</t>
  </si>
  <si>
    <t>003-709-BLUE</t>
  </si>
  <si>
    <t>024-151-GREEN 024-153-GREEN 024-152-GREEN</t>
  </si>
  <si>
    <t>167-854-CAKE</t>
  </si>
  <si>
    <t>076-680-ORANGE 076-682-ORANGE 076-681-ORANGE 076-668-ORANGE</t>
  </si>
  <si>
    <t>020-631-GREEN 021-024-GREEN</t>
  </si>
  <si>
    <t>025-113-GREEN 025-114-GREEN 025-115-GREEN</t>
  </si>
  <si>
    <t>025-116-GREEN 025-118-GREEN 025-117-GREEN</t>
  </si>
  <si>
    <t>026-030-GREEN</t>
  </si>
  <si>
    <t>025-460-GREEN 025-461-GREEN</t>
  </si>
  <si>
    <t>118-746-SUN 118-745-SUN 118-747-SUN</t>
  </si>
  <si>
    <t>167-886-CAKE</t>
  </si>
  <si>
    <t>103-028-SNOW 115-659-SUN 115-646-SUN</t>
  </si>
  <si>
    <t>026-239-GREEN 016-862-RED 016-861-RED 036-352-YELLOW</t>
  </si>
  <si>
    <t>069-538-BANANA 068-126-BANANA 068-127-BANANA</t>
  </si>
  <si>
    <t>068-400-BANANA</t>
  </si>
  <si>
    <t>020-774-GREEN</t>
  </si>
  <si>
    <t>067-426-BANANA</t>
  </si>
  <si>
    <t>024-740-GREEN 020-630-GREEN 024-738-GREEN</t>
  </si>
  <si>
    <t>000-026-BLUE 036-473-YELLOW 036-521-YELLOW</t>
  </si>
  <si>
    <t>068-127-BANANA 068-126-BANANA 069-538-BANANA</t>
  </si>
  <si>
    <t>006-874-BLUE 006-875-BLUE</t>
  </si>
  <si>
    <t>076-713-ORANGE</t>
  </si>
  <si>
    <t>076-670-ORANGE</t>
  </si>
  <si>
    <t>065-046-BANANA 065-045-BANANA</t>
  </si>
  <si>
    <t>025-291-GREEN 025-258-GREEN</t>
  </si>
  <si>
    <t>063-844-BANANA 063-848-BANANA</t>
  </si>
  <si>
    <t>003-717-BLUE 024-148-GREEN</t>
  </si>
  <si>
    <t>001-839-BLUE</t>
  </si>
  <si>
    <t>066-284-BANANA</t>
  </si>
  <si>
    <t>066-284-BANANA 077-617-ORANGE</t>
  </si>
  <si>
    <t>069-640-BANANA 070-491-ORANGE</t>
  </si>
  <si>
    <t>020-718-GREEN</t>
  </si>
  <si>
    <t>065-477-BANANA 065-475-BANANA</t>
  </si>
  <si>
    <t>117-289-SUN 117-288-SUN 117-290-SUN</t>
  </si>
  <si>
    <t>025-378-GREEN</t>
  </si>
  <si>
    <t>073-890-ORANGE</t>
  </si>
  <si>
    <t>109-274-SNOW</t>
  </si>
  <si>
    <t>109-275-SNOW</t>
  </si>
  <si>
    <t>024-149-GREEN 003-719-BLUE</t>
  </si>
  <si>
    <t>036-370-YELLOW 036-369-YELLOW 036-368-YELLOW</t>
  </si>
  <si>
    <t>036-197-YELLOW 025-335-GREEN</t>
  </si>
  <si>
    <t>025-335-GREEN</t>
  </si>
  <si>
    <t>073-880-ORANGE 070-799-ORANGE</t>
  </si>
  <si>
    <t>117-540-SUN 113-712-SUN 117-521-SUN 117-539-SUN</t>
  </si>
  <si>
    <t>025-478-GREEN</t>
  </si>
  <si>
    <t>105-124-SNOW</t>
  </si>
  <si>
    <t>023-959-GREEN</t>
  </si>
  <si>
    <t>022-884-GREEN 023-183-GREEN</t>
  </si>
  <si>
    <t>026-729-GREEN</t>
  </si>
  <si>
    <t>075-009-ORANGE 075-008-ORANGE</t>
  </si>
  <si>
    <t>020-632-GREEN 021-020-GREEN 021-022-GREEN 021-021-GREEN 021-023-GREEN</t>
  </si>
  <si>
    <t>105-127-SNOW</t>
  </si>
  <si>
    <t>166-442-agekke</t>
  </si>
  <si>
    <t>026-032-GREEN 026-030-GREEN</t>
  </si>
  <si>
    <t>065-046-BANANA</t>
  </si>
  <si>
    <t>075-125-ORANGE</t>
  </si>
  <si>
    <t>024-091-GREEN</t>
  </si>
  <si>
    <t>002-674-BLUE</t>
  </si>
  <si>
    <t>118-569-SUN 117-270-SUN</t>
  </si>
  <si>
    <t>117-270-SUN</t>
  </si>
  <si>
    <t>020-527-GREEN 003-796-BLUE</t>
  </si>
  <si>
    <t>076-708-ORANGE 076-707-ORANGE</t>
  </si>
  <si>
    <t>066-288-BANANA 066-287-BANANA</t>
  </si>
  <si>
    <t>071-193-ORANGE</t>
  </si>
  <si>
    <t>008-639-BLUE</t>
  </si>
  <si>
    <t>069-347-BANANA</t>
  </si>
  <si>
    <t>066-929-BANANA</t>
  </si>
  <si>
    <t>074-197-ORANGE 071-193-ORANGE</t>
  </si>
  <si>
    <t>027-310-GREEN 027-311-GREEN</t>
  </si>
  <si>
    <t>067-393-BANANA 073-890-ORANGE 067-394-BANANA</t>
  </si>
  <si>
    <t>020-592-GREEN 020-530-GREEN 020-531-GREEN</t>
  </si>
  <si>
    <t>167-878-CAKE</t>
  </si>
  <si>
    <t>026-117-GREEN</t>
  </si>
  <si>
    <t>004-635-BLUE 004-240-BLUE</t>
  </si>
  <si>
    <t>006-843-BLUE</t>
  </si>
  <si>
    <t>003-798-BLUE 000-301-BLUE 020-594-GREEN 004-222-BLUE 003-797-BLUE</t>
  </si>
  <si>
    <t>005-889-BLUE 005-891-BLUE 005-890-BLUE</t>
  </si>
  <si>
    <t>065-692-BANANA 065-693-BANANA</t>
  </si>
  <si>
    <t>021-120-GREEN</t>
  </si>
  <si>
    <t>005-789-BLUE 005-782-BLUE</t>
  </si>
  <si>
    <t>026-643-GREEN</t>
  </si>
  <si>
    <t>005-888-BLUE</t>
  </si>
  <si>
    <t>065-466-BANANA</t>
  </si>
  <si>
    <t>077-577-ORANGE 077-576-ORANGE</t>
  </si>
  <si>
    <t>028-701-GREEN</t>
  </si>
  <si>
    <t>020-593-GREEN 076-683-ORANGE</t>
  </si>
  <si>
    <t>004-590-BLUE 006-303-BLUE 009-218-BLUE 004-632-BLUE</t>
  </si>
  <si>
    <t>※40行と同一人物と思われるため一番短いものを採用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</si>
  <si>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※78行と同一人物と思われるため一番短いものを採用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</si>
  <si>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※77行と同一人物と思われるため一番短いものを採用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</si>
  <si>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※80行と同一人物と思われるため一番短いものを採用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</si>
  <si>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※79行と同一人物と思われるため一番短いものを採用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</si>
  <si>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※129行と同一人物と思われるため一番短いものを採用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</si>
  <si>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※128行と同一人物と思われるため一番短いものを採用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</si>
  <si>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※193行と同一人物と思われるため一番短い待ち時間を採用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</si>
  <si>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</si>
  <si>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※243行と同一人物と思われるため一番短い待ち時間を採用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</si>
  <si>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※272行と同一人物と思われるため一番短い待ち時間を採用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</si>
  <si>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※274行と同一人物と思われるため一番短い待ち時間を採用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</si>
  <si>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※276行と同一人物と思われるため一番短い待ち時間を採用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</si>
  <si>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※※※※同一人物と思われるため一番短い待ち時間を採用</t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19" eb="20">
      <t>マ</t>
    </rPh>
    <rPh sb="21" eb="23">
      <t>ジカン</t>
    </rPh>
    <rPh sb="24" eb="26">
      <t>サイヨウ</t>
    </rPh>
    <phoneticPr fontId="18"/>
  </si>
  <si>
    <t>※※※※※同一人物と思われるため一番短い待ち時間を採用</t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</si>
  <si>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※347,350行と同一人物と思われるため一番短い待ち時間を採用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</si>
  <si>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※345,350行と同一人物と思われるため一番短い待ち時間を採用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</si>
  <si>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※347,345行と同一人物と思われるため一番短い待ち時間を採用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</si>
  <si>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※354行と同一人物と思われるため一番短い待ち時間を採用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</si>
  <si>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※359行と同一人物と思われるため一番短い待ち時間を採用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</si>
  <si>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※363,369行と同一人物と思われるため一番短い待ち時間を採用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</si>
  <si>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※360,369行と同一人物と思われるため一番短い待ち時間を採用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</si>
  <si>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※363,360行と同一人物と思われるため一番短い待ち時間を採用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</si>
  <si>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※380,383行と同一人物と思われるため一番短い待ち時間を採用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</si>
  <si>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※372,383行と同一人物と思われるため一番短い待ち時間を採用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</si>
  <si>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※380,372行と同一人物と思われるため一番短い待ち時間を採用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</si>
  <si>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※387行と同一人物と思われるため一番短い待ち時間を採用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</si>
  <si>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※384行と同一人物と思われるため一番短い待ち時間を採用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</si>
  <si>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※373行と同一人物と思われるため一番短い待ち時間を採用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</si>
  <si>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※392行と同一人物と思われるため一番短い待ち時間を採用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</si>
  <si>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※407,409行と同一人物と思われるため一番短い待ち時間を採用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</si>
  <si>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※405,409行と同一人物と思われるため一番短い待ち時間を採用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</si>
  <si>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※407,405行と同一人物と思われるため一番短い待ち時間を採用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</si>
  <si>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※419行と同一人物と思われるため一番短い待ち時間を採用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</si>
  <si>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※421行と同一人物と思われるため一番短い待ち時間を採用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</si>
  <si>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※428,433行と同一人物と思われるため一番短い待ち時間を採用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</si>
  <si>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※426,433行と同一人物と思われるため一番短い待ち時間を採用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</si>
  <si>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※426,428行と同一人物と思われるため一番短い待ち時間を採用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</si>
  <si>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※436行と同一人物と思われるため一番短い待ち時間を採用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</si>
  <si>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※438行と同一人物と思われるため一番短い待ち時間を採用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</si>
  <si>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※467行と同一人物と思われるため一番短い待ち時間を採用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</si>
  <si>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※470行と同一人物と思われるため一番短い待ち時間を採用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</si>
  <si>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※471,473行と同一人物と思われるため一番短い待ち時間を採用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</si>
  <si>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※478,473行と同一人物と思われるため一番短い待ち時間を採用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</si>
  <si>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※471,478行と同一人物と思われるため一番短い待ち時間を採用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</si>
  <si>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※477,481行と同一人物と思われるため一番短い待ち時間を採用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</si>
  <si>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※476,481行と同一人物と思われるため一番短い待ち時間を採用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</si>
  <si>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※477,476行と同一人物と思われるため一番短い待ち時間を採用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</si>
  <si>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※480行と同一人物と思われるため一番短い待ち時間を採用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</si>
  <si>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※498行と同一人物と思われるため一番短い待ち時間を採用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</si>
  <si>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※505行と同一人物と思われるため一番短い待ち時間を採用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</si>
  <si>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※509行と同一人物と思われるため一番短い待ち時間を採用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</si>
  <si>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※512行と同一人物と思われるため一番短い待ち時間を採用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</si>
  <si>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※514行と同一人物と思われるため一番短い待ち時間を採用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</si>
  <si>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※516行と同一人物と思われるため一番短い待ち時間を採用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</si>
  <si>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※517行と同一人物と思われるため一番短い待ち時間を採用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</si>
  <si>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※521行と同一人物と思われるため一番短い待ち時間を採用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</si>
  <si>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※522行と同一人物と思われるため一番短い待ち時間を採用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</si>
  <si>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※524行と同一人物と思われるため一番短い待ち時間を採用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</si>
  <si>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※525行と同一人物と思われるため一番短い待ち時間を採用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</si>
  <si>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※582行と同一人物と思われるため一番短い待ち時間を採用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</si>
  <si>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※581行と同一人物と思われるため一番短い待ち時間を採用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</si>
  <si>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※579行と同一人物と思われるため一番短い待ち時間を採用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</si>
  <si>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※585行と同一人物と思われるため一番短い待ち時間を採用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</si>
  <si>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※588,591行と同一人物と思われるため一番短い待ち時間を採用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</si>
  <si>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※587,591行と同一人物と思われるため一番短い待ち時間を採用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</si>
  <si>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※587,588行と同一人物と思われるため一番短い待ち時間を採用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</si>
  <si>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※590行と同一人物と思われるため一番短い待ち時間を採用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</si>
  <si>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※589行と同一人物と思われるため一番短い待ち時間を採用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</si>
  <si>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※594行と同一人物と思われるため一番短い待ち時間を採用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</si>
  <si>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※593行と同一人物と思われるため一番短い待ち時間を採用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</si>
  <si>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※659行と同一人物と思われるため一番短い待ち時間を採用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</si>
  <si>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※658行と同一人物と思われるため一番短い待ち時間を採用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</si>
  <si>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※663行と同一人物と思われるため一番短い待ち時間を採用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</si>
  <si>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※669行と同一人物と思われるため一番短い待ち時間を採用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</si>
  <si>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※699行と同一人物と思われるため一番短い待ち時間を採用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</si>
  <si>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※698行と同一人物と思われるため一番短い待ち時間を採用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</si>
  <si>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※702行と同一人物と思われるため一番短い待ち時間を採用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</si>
  <si>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※701行と同一人物と思われるため一番短い待ち時間を採用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</si>
  <si>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※704行と同一人物と思われるため一番短い待ち時間を採用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</si>
  <si>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※703行と同一人物と思われるため一番短い待ち時間を採用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</si>
  <si>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※712行と同一人物と思われるため一番短い待ち時間を採用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</si>
  <si>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※710行と同一人物と思われるため一番短い待ち時間を採用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</si>
  <si>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※752行と同一人物と思われるため一番短い待ち時間を採用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</si>
  <si>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※754行と同一人物と思われるため一番短い待ち時間を採用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</si>
  <si>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※751行と同一人物と思われるため一番短い待ち時間を採用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</si>
  <si>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※755行と同一人物と思われるため一番短い待ち時間を採用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</si>
  <si>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065-406-BANANA</t>
  </si>
  <si>
    <t>023-183-GREEN</t>
  </si>
  <si>
    <t>065-502-BANANA 065-461-BANANA</t>
  </si>
  <si>
    <t>065-681-BANANA 065-432-BANANA 065-433-BANANA</t>
  </si>
  <si>
    <t>069-887-BANANA 069-884-BANANA 069-885-BANANA 069-886-BANANA</t>
  </si>
  <si>
    <t>019-848-RED 023-878-GREEN</t>
  </si>
  <si>
    <t>028-582-GREEN</t>
  </si>
  <si>
    <t>027-789-GREEN</t>
  </si>
  <si>
    <t>019-148-RED 019-532-RED</t>
  </si>
  <si>
    <t>101-912-SNOW 101-911-SNOW</t>
  </si>
  <si>
    <t>021-121-GREEN</t>
  </si>
  <si>
    <t>166-449-agekke</t>
  </si>
  <si>
    <t>114-058-SUN</t>
  </si>
  <si>
    <t>105-130-SNOW</t>
  </si>
  <si>
    <t>166-472-agekke</t>
  </si>
  <si>
    <t>166-457-agekke</t>
  </si>
  <si>
    <t>025-996-GREEN 025-997-GREEN</t>
  </si>
  <si>
    <t>036-148-YELLOW 036-147-YELLOW</t>
  </si>
  <si>
    <t>036-202-YELLOW 036-201-YELLOW</t>
  </si>
  <si>
    <t>077-624-ORANGE 077-623-ORANGE</t>
  </si>
  <si>
    <t>021-033-GREEN 021-032-GREEN 021-031-GREEN</t>
  </si>
  <si>
    <t>166-441-agekke</t>
  </si>
  <si>
    <t>076-697-ORANGE 076-682-ORANGE 076-695-ORANGE 076-696-ORANGE</t>
  </si>
  <si>
    <t>028-566-GREEN 028-568-GREEN</t>
  </si>
  <si>
    <t>004-240-BLUE</t>
  </si>
  <si>
    <t>050-917-STRAWBERRY</t>
  </si>
  <si>
    <t>058-831-STRAWBERRY</t>
  </si>
  <si>
    <t>004-590-BLUE</t>
  </si>
  <si>
    <t>167-882-CAKE</t>
  </si>
  <si>
    <t>167-884-CAKE</t>
  </si>
  <si>
    <t>068-507-BANANA</t>
  </si>
  <si>
    <t>008-318-BLUE 008-049-BLUE 008-085-BLUE</t>
  </si>
  <si>
    <t>003-521-BLUE</t>
  </si>
  <si>
    <t>113-205-SUN</t>
  </si>
  <si>
    <t>027-406-GREEN</t>
  </si>
  <si>
    <t>061-127-BANANA 061-126-BANANA</t>
  </si>
  <si>
    <t>003-244-BLUE 105-915-SNOW 105-914-SNOW 105-916-SNOW</t>
  </si>
  <si>
    <t>065-845-BANANA 065-844-BANANA</t>
  </si>
  <si>
    <t>019-147-RED 019-146-RED</t>
  </si>
  <si>
    <t>067-028-BANANA</t>
  </si>
  <si>
    <t>069-390-BANANA</t>
  </si>
  <si>
    <t>117-177-SUN 117-176-SUN 117-178-SUN</t>
  </si>
  <si>
    <t>077-628-ORANGE</t>
  </si>
  <si>
    <t>117-161-SUN</t>
  </si>
  <si>
    <t>005-782-BLUE</t>
  </si>
  <si>
    <t>068-128-BANANA 068-129-BANANA</t>
  </si>
  <si>
    <t>167-887-CAKE</t>
  </si>
  <si>
    <t>070-757-ORANGE 070-758-ORANGE 070-759-ORANGE</t>
  </si>
  <si>
    <t>167-889-CAKE</t>
  </si>
  <si>
    <t>025-296-GREEN</t>
  </si>
  <si>
    <t>062-697-BANANA</t>
  </si>
  <si>
    <t>074-463-ORANGE 074-474-ORANGE</t>
  </si>
  <si>
    <t>116-393-SUN 116-396-SUN 116-394-SUN 116-395-SUN</t>
  </si>
  <si>
    <t>025-290-GREEN</t>
  </si>
  <si>
    <t>056-525-STRAWBERRY 056-524-STRAWBERRY</t>
  </si>
  <si>
    <t>069-618-BANANA 069-619-BANANA</t>
  </si>
  <si>
    <t>068-388-BANANA 068-389-BANANA</t>
  </si>
  <si>
    <t>008-613-BLUE 008-614-BLUE 008-612-BLUE</t>
  </si>
  <si>
    <t>003-715-BLUE 003-714-BLUE</t>
  </si>
  <si>
    <t>070-792-ORANGE 069-692-BANANA 077-629-ORANGE 077-630-ORANGE</t>
  </si>
  <si>
    <t>036-177-YELLOW 036-176-YELLOW</t>
  </si>
  <si>
    <t>117-457-SUN 117-458-SUN</t>
  </si>
  <si>
    <t>113-570-SUN</t>
  </si>
  <si>
    <t>104-635-SNOW</t>
  </si>
  <si>
    <t>070-596-ORANGE 066-931-BANANA 070-594-ORANGE 073-879-ORANGE</t>
  </si>
  <si>
    <t>021-125-GREEN 021-124-GREEN 021-123-GREEN 021-122-GREEN</t>
  </si>
  <si>
    <t>020-619-GREEN 020-621-GREEN 020-620-GREEN 020-618-GREEN</t>
  </si>
  <si>
    <t>167-892-CAKE</t>
  </si>
  <si>
    <t>105-121-SNOW 025-227-GREEN 025-228-GREEN 025-270-GREEN</t>
  </si>
  <si>
    <t>026-535-GREEN 027-825-GREEN 027-826-GREEN</t>
  </si>
  <si>
    <t>020-623-GREEN 020-624-GREEN 020-622-GREEN 036-462-YELLOW</t>
  </si>
  <si>
    <t>018-601-RED 018-602-RED</t>
  </si>
  <si>
    <t>026-536-GREEN 026-534-GREEN 026-804-GREEN</t>
  </si>
  <si>
    <t>076-715-ORANGE</t>
  </si>
  <si>
    <t>026-730-GREEN</t>
  </si>
  <si>
    <t>025-437-GREEN 118-013-SUN</t>
  </si>
  <si>
    <t>024-157-GREEN 024-159-GREEN</t>
  </si>
  <si>
    <t>167-895-CAKE</t>
  </si>
  <si>
    <t>167-894-CAKE</t>
  </si>
  <si>
    <t>019-148-RED</t>
  </si>
  <si>
    <t>117-177-SUN 117-175-SUN 117-178-SUN</t>
  </si>
  <si>
    <t>070-794-ORANGE 076-847-ORANGE 076-846-ORANGE 076-848-ORANGE</t>
  </si>
  <si>
    <t>021-122-GREEN</t>
  </si>
  <si>
    <t>021-126-GREEN</t>
  </si>
  <si>
    <t>025-229-GREEN 025-231-GREEN 025-230-GREEN</t>
  </si>
  <si>
    <t>117-491-SUN 117-490-SUN</t>
  </si>
  <si>
    <t>117-190-SUN 117-189-SUN</t>
  </si>
  <si>
    <t>104-343-SNOW 104-352-SNOW 104-368-SNOW 104-350-SNOW</t>
  </si>
  <si>
    <t>104-343-SNOW 104-352-SNOW 104-350-SNOW 104-368-SNOW</t>
  </si>
  <si>
    <t>117-165-SUN 117-166-SUN</t>
  </si>
  <si>
    <t>167-896-CAKE</t>
  </si>
  <si>
    <t>166-451-agekke</t>
  </si>
  <si>
    <t>167-897-CAKE</t>
  </si>
  <si>
    <t>007-990-BLUE 007-992-BLUE 007-991-BLUE 007-989-BLUE</t>
  </si>
  <si>
    <t>025-227-GREEN 105-121-SNOW 025-228-GREEN 025-270-GREEN</t>
  </si>
  <si>
    <t>116-731-SUN</t>
  </si>
  <si>
    <t>018-211-RED</t>
  </si>
  <si>
    <t>167-898-CAKE</t>
  </si>
  <si>
    <t>030-475-YELLOW 062-903-BANANA</t>
  </si>
  <si>
    <t>116-730-SUN</t>
  </si>
  <si>
    <t>065-848-BANANA</t>
  </si>
  <si>
    <t>003-520-BLUE 003-518-BLUE 003-519-BLUE</t>
  </si>
  <si>
    <t>000-066-BLUE 000-065-BLUE</t>
  </si>
  <si>
    <t>116-572-SUN 116-571-SUN</t>
  </si>
  <si>
    <t>105-097-SNOW 105-098-SNOW 105-059-SNOW</t>
  </si>
  <si>
    <t>015-695-RED</t>
  </si>
  <si>
    <t>055-360-STRAWBERRY 055-361-STRAWBERRY 055-362-STRAWBERRY 055-359-STRAWBERRY</t>
  </si>
  <si>
    <t>068-226-BANANA 068-225-BANANA</t>
  </si>
  <si>
    <t>105-131-SNOW 105-122-SNOW</t>
  </si>
  <si>
    <t>020-617-GREEN 021-035-GREEN 020-623-GREEN 020-622-GREEN 036-462-YELLOW</t>
  </si>
  <si>
    <t>067-367-BANANA</t>
  </si>
  <si>
    <t>167-903-CAKE</t>
  </si>
  <si>
    <t>115-644-SUN</t>
  </si>
  <si>
    <t>025-167-GREEN</t>
  </si>
  <si>
    <t>167-906-CAKE</t>
  </si>
  <si>
    <t>020-188-GREEN 020-173-GREEN</t>
  </si>
  <si>
    <t>167-888-CAKE</t>
  </si>
  <si>
    <t>026-671-GREEN 026-668-GREEN</t>
  </si>
  <si>
    <t>167-907-CAKE</t>
  </si>
  <si>
    <t>023-512-GREEN 019-856-RED 021-131-GREEN 023-517-GREEN</t>
  </si>
  <si>
    <t>076-511-ORANGE</t>
  </si>
  <si>
    <t>025-538-GREEN 025-537-GREEN</t>
  </si>
  <si>
    <t>019-863-RED 019-862-RED</t>
  </si>
  <si>
    <t>024-419-GREEN 020-152-GREEN 024-420-GREEN 024-426-GREEN</t>
  </si>
  <si>
    <t>064-969-BANANA 064-971-BANANA 064-970-BANANA 064-967-BANANA 064-968-BANANA 064-966-BANANA</t>
  </si>
  <si>
    <t>020-632-GREEN</t>
  </si>
  <si>
    <t>118-551-SUN</t>
  </si>
  <si>
    <t>064-015-BANANA 064-017-BANANA 064-014-BANANA 064-323-BANANA</t>
  </si>
  <si>
    <t>167-908-CAKE</t>
  </si>
  <si>
    <t>008-320-BLUE 022-516-GREEN</t>
  </si>
  <si>
    <t>105-133-SNOW</t>
  </si>
  <si>
    <t>105-132-SNOW</t>
  </si>
  <si>
    <t>105-903-SNOW</t>
  </si>
  <si>
    <t>021-126-GREEN 027-430-GREEN 027-426-GREEN 027-428-GREEN 031-930-YELLOW 026-634-GREEN</t>
  </si>
  <si>
    <t>027-118-GREEN 069-901-BANANA</t>
  </si>
  <si>
    <t>036-144-YELLOW 036-177-YELLOW 036-176-YELLOW</t>
  </si>
  <si>
    <t>105-088-SNOW</t>
  </si>
  <si>
    <t>076-512-ORANGE 065-476-BANANA</t>
  </si>
  <si>
    <t>020-161-GREEN 020-160-GREEN 020-159-GREEN</t>
  </si>
  <si>
    <t>027-922-GREEN 027-997-GREEN</t>
  </si>
  <si>
    <t>116-572-SUN</t>
  </si>
  <si>
    <t>167-900-CAKE</t>
  </si>
  <si>
    <t>116-393-SUN 116-394-SUN 116-396-SUN 116-395-SUN</t>
  </si>
  <si>
    <t>065-426-BANANA 065-682-BANANA 065-683-BANANA</t>
  </si>
  <si>
    <t>076-878-ORANGE 076-877-ORANGE 076-879-ORANGE 076-876-ORANGE</t>
  </si>
  <si>
    <t>020-697-GREEN 020-696-GREEN 020-698-GREEN 020-699-GREEN</t>
  </si>
  <si>
    <t>034-291-YELLOW 034-330-YELLOW</t>
  </si>
  <si>
    <t>036-180-YELLOW 036-179-YELLOW 036-181-YELLOW</t>
  </si>
  <si>
    <t>117-211-SUN 117-212-SUN</t>
  </si>
  <si>
    <t>030-344-YELLOW 030-345-YELLOW 030-343-YELLOW 030-342-YELLOW</t>
  </si>
  <si>
    <t>024-125-GREEN</t>
  </si>
  <si>
    <t>030-344-YELLOW 030-345-YELLOW 030-342-YELLOW 030-343-YELLOW</t>
  </si>
  <si>
    <t>117-528-SUN 117-522-SUN</t>
  </si>
  <si>
    <t>026-621-GREEN</t>
  </si>
  <si>
    <t>020-700-GREEN 020-695-GREEN 020-625-GREEN 020-694-GREEN</t>
  </si>
  <si>
    <t>026-622-GREEN</t>
  </si>
  <si>
    <t>026-622-GREEN 036-154-YELLOW</t>
  </si>
  <si>
    <t>167-913-CAKE</t>
  </si>
  <si>
    <t>055-361-STRAWBERRY 055-362-STRAWBERRY 055-360-STRAWBERRY 055-359-STRAWBERRY</t>
  </si>
  <si>
    <t>111-029-SUN</t>
  </si>
  <si>
    <t>076-734-ORANGE 076-735-ORANGE</t>
  </si>
  <si>
    <t>069-892-BANANA 069-889-BANANA 069-890-BANANA 069-891-BANANA</t>
  </si>
  <si>
    <t>118-552-SUN</t>
  </si>
  <si>
    <t>002-420-BLUE 002-421-BLUE</t>
  </si>
  <si>
    <t>031-777-YELLOW 012-268-RED 057-264-STRAWBERRY</t>
  </si>
  <si>
    <t>012-268-RED</t>
  </si>
  <si>
    <t>167-890-CAKE</t>
  </si>
  <si>
    <t>001-934-BLUE 001-935-BLUE</t>
  </si>
  <si>
    <t>020-595-GREEN 020-596-GREEN</t>
  </si>
  <si>
    <t>065-499-BANANA 065-500-BANANA</t>
  </si>
  <si>
    <t>075-330-ORANGE 075-331-ORANGE</t>
  </si>
  <si>
    <t>020-154-GREEN 020-155-GREEN</t>
  </si>
  <si>
    <t>105-087-SNOW 105-086-SNOW</t>
  </si>
  <si>
    <t>073-577-ORANGE 073-578-ORANGE 073-579-ORANGE</t>
  </si>
  <si>
    <t>020-702-GREEN 020-701-GREEN 020-703-GREEN</t>
  </si>
  <si>
    <t>064-263-BANANA 064-869-BANANA</t>
  </si>
  <si>
    <t>005-474-BLUE</t>
  </si>
  <si>
    <t>065-488-BANANA 065-487-BANANA</t>
  </si>
  <si>
    <t>077-642-ORANGE</t>
  </si>
  <si>
    <t>067-397-BANANA 077-569-ORANGE</t>
  </si>
  <si>
    <t>003-702-BLUE 003-701-BLUE 007-351-BLUE</t>
  </si>
  <si>
    <t>077-646-ORANGE 077-647-ORANGE</t>
  </si>
  <si>
    <t>025-394-GREEN 025-395-GREEN 025-393-GREEN</t>
  </si>
  <si>
    <t>065-851-BANANA 065-852-BANANA 065-850-BANANA</t>
  </si>
  <si>
    <t>036-469-YELLOW 036-468-YELLOW 036-470-YELLOW 020-618-GREEN</t>
  </si>
  <si>
    <t>167-914-CAKE</t>
  </si>
  <si>
    <t>025-393-GREEN 025-394-GREEN 025-395-GREEN</t>
  </si>
  <si>
    <t>117-490-SUN</t>
  </si>
  <si>
    <t>068-129-BANANA 077-669-ORANGE</t>
  </si>
  <si>
    <t>025-396-GREEN 025-394-GREEN 025-395-GREEN</t>
  </si>
  <si>
    <t>028-568-GREEN</t>
  </si>
  <si>
    <t>068-225-BANANA</t>
  </si>
  <si>
    <t>020-624-GREEN 020-621-GREEN</t>
  </si>
  <si>
    <t>020-546-GREEN</t>
  </si>
  <si>
    <t>034-212-YELLOW 034-213-YELLOW</t>
  </si>
  <si>
    <t>020-624-GREEN</t>
  </si>
  <si>
    <t>117-189-SUN</t>
  </si>
  <si>
    <t>065-435-BANANA</t>
  </si>
  <si>
    <t>036-444-YELLOW 036-443-YELLOW 036-442-YELLOW 036-471-YELLOW</t>
  </si>
  <si>
    <t>166-447-agekke</t>
  </si>
  <si>
    <t>166-455-agekke</t>
  </si>
  <si>
    <t>036-445-YELLOW 036-446-YELLOW 036-447-YELLOW</t>
  </si>
  <si>
    <t>076-881-ORANGE 076-883-ORANGE 076-882-ORANGE</t>
  </si>
  <si>
    <t>025-175-GREEN</t>
  </si>
  <si>
    <t>036-232-YELLOW</t>
  </si>
  <si>
    <t>062-906-BANANA</t>
  </si>
  <si>
    <t>031-382-YELLOW</t>
  </si>
  <si>
    <t>072-466-ORANGE</t>
  </si>
  <si>
    <t>064-263-BANANA</t>
  </si>
  <si>
    <t>167-919-CAKE</t>
  </si>
  <si>
    <t>068-377-BANANA</t>
  </si>
  <si>
    <t>034-219-YELLOW 034-215-YELLOW 034-220-YELLOW 034-214-YELLOW</t>
  </si>
  <si>
    <t>076-691-ORANGE 076-813-ORANGE 076-814-ORANGE</t>
  </si>
  <si>
    <t>065-622-BANANA 065-621-BANANA</t>
  </si>
  <si>
    <t>117-491-SUN</t>
  </si>
  <si>
    <t>017-597-RED 017-598-RED</t>
  </si>
  <si>
    <t>058-033-STRAWBERRY 020-788-GREEN</t>
  </si>
  <si>
    <t>026-636-GREEN 021-126-GREEN 027-427-GREEN 030-079-YELLOW 026-635-GREEN 027-428-GREEN</t>
  </si>
  <si>
    <t>025-151-GREEN 025-154-GREEN</t>
  </si>
  <si>
    <t>065-862-BANANA</t>
  </si>
  <si>
    <t>063-059-BANANA</t>
  </si>
  <si>
    <t>036-180-YELLOW 036-181-YELLOW 036-179-YELLOW</t>
  </si>
  <si>
    <t>027-922-GREEN</t>
  </si>
  <si>
    <t>077-689-ORANGE 077-690-ORANGE 065-629-BANANA 065-628-BANANA</t>
  </si>
  <si>
    <t>167-910-CAKE</t>
  </si>
  <si>
    <t>034-182-YELLOW</t>
  </si>
  <si>
    <t>076-738-ORANGE 076-737-ORANGE</t>
  </si>
  <si>
    <t>023-873-GREEN 018-911-RED</t>
  </si>
  <si>
    <t>020-740-GREEN</t>
  </si>
  <si>
    <t>167-916-CAKE</t>
  </si>
  <si>
    <t>065-620-BANANA 065-623-BANANA</t>
  </si>
  <si>
    <t>063-448-BANANA 111-091-SUN</t>
  </si>
  <si>
    <t>064-017-BANANA 064-015-BANANA 064-014-BANANA</t>
  </si>
  <si>
    <t>025-290-GREEN 025-289-GREEN</t>
  </si>
  <si>
    <t>031-677-YELLOW 067-426-BANANA</t>
  </si>
  <si>
    <t>076-734-ORANGE</t>
  </si>
  <si>
    <t>076-812-ORANGE 076-811-ORANGE</t>
  </si>
  <si>
    <t>118-596-SUN 118-594-SUN</t>
  </si>
  <si>
    <t>003-520-BLUE 003-518-BLUE 010-925-RED 003-519-BLUE</t>
  </si>
  <si>
    <t>064-458-BANANA</t>
  </si>
  <si>
    <t>034-077-YELLOW</t>
  </si>
  <si>
    <t>117-252-SUN</t>
  </si>
  <si>
    <t>069-349-BANANA</t>
  </si>
  <si>
    <t>065-481-BANANA 065-480-BANANA</t>
  </si>
  <si>
    <t>062-564-BANANA 069-320-BANANA</t>
  </si>
  <si>
    <t>062-564-BANANA</t>
  </si>
  <si>
    <t>105-073-SNOW</t>
  </si>
  <si>
    <t>167-923-CAKE</t>
  </si>
  <si>
    <t>020-690-GREEN 036-367-YELLOW 020-689-GREEN 021-030-GREEN</t>
  </si>
  <si>
    <t>024-092-GREEN 024-091-GREEN 024-090-GREEN</t>
  </si>
  <si>
    <t>071-135-ORANGE 072-290-ORANGE 072-289-ORANGE 071-138-ORANGE</t>
  </si>
  <si>
    <t>105-083-SNOW 105-085-SNOW 105-096-SNOW 105-084-SNOW</t>
  </si>
  <si>
    <t>020-698-GREEN</t>
  </si>
  <si>
    <t>034-167-YELLOW 034-166-YELLOW</t>
  </si>
  <si>
    <t>065-851-BANANA</t>
  </si>
  <si>
    <t>065-852-BANANA 065-851-BANANA 065-850-BANANA</t>
  </si>
  <si>
    <t>020-154-GREEN</t>
  </si>
  <si>
    <t>167-915-CAKE</t>
  </si>
  <si>
    <t>067-460-BANANA 067-463-BANANA 077-644-ORANGE 067-461-BANANA 067-462-BANANA</t>
  </si>
  <si>
    <t>020-155-GREEN</t>
  </si>
  <si>
    <t>009-253-BLUE</t>
  </si>
  <si>
    <t>118-558-SUN</t>
  </si>
  <si>
    <t>113-137-SUN 117-274-SUN</t>
  </si>
  <si>
    <t>105-075-SNOW 105-073-SNOW</t>
  </si>
  <si>
    <t>034-211-YELLOW</t>
  </si>
  <si>
    <t>020-309-GREEN 020-308-GREEN</t>
  </si>
  <si>
    <t>077-591-ORANGE 077-592-ORANGE 077-593-ORANGE 077-594-ORANGE</t>
  </si>
  <si>
    <t>036-450-YELLOW 036-451-YELLOW 036-452-YELLOW</t>
  </si>
  <si>
    <t>117-265-SUN 017-596-RED</t>
  </si>
  <si>
    <t>021-114-GREEN</t>
  </si>
  <si>
    <t>104-568-SNOW</t>
  </si>
  <si>
    <t>072-286-ORANGE 071-121-ORANGE 071-122-ORANGE 070-639-ORANGE</t>
  </si>
  <si>
    <t>019-580-RED 019-582-RED 019-581-RED</t>
  </si>
  <si>
    <t>036-214-YELLOW 036-215-YELLOW</t>
  </si>
  <si>
    <t>117-254-SUN</t>
  </si>
  <si>
    <t>034-077-YELLOW 076-458-ORANGE</t>
  </si>
  <si>
    <t>166-471-agekke</t>
  </si>
  <si>
    <t>036-467-YELLOW 036-464-YELLOW 036-463-YELLOW</t>
  </si>
  <si>
    <t>077-689-ORANGE 065-629-BANANA 077-690-ORANGE 065-628-BANANA</t>
  </si>
  <si>
    <t>069-561-BANANA</t>
  </si>
  <si>
    <t>021-116-GREEN 021-115-GREEN</t>
  </si>
  <si>
    <t>105-074-SNOW 105-075-SNOW 105-073-SNOW 105-076-SNOW</t>
  </si>
  <si>
    <t>118-219-SUN</t>
  </si>
  <si>
    <t>076-515-ORANGE 076-516-ORANGE</t>
  </si>
  <si>
    <t>167-912-CAKE</t>
  </si>
  <si>
    <t>021-307-GREEN 021-309-GREEN</t>
  </si>
  <si>
    <t>069-626-BANANA 069-625-BANANA 069-624-BANANA</t>
  </si>
  <si>
    <t>034-041-YELLOW 034-042-YELLOW</t>
  </si>
  <si>
    <t>118-165-SUN</t>
  </si>
  <si>
    <t>167-918-CAKE</t>
  </si>
  <si>
    <t>076-881-ORANGE 076-882-ORANGE 076-883-ORANGE</t>
  </si>
  <si>
    <t>012-553-RED 012-552-RED 012-550-RED 012-551-RED</t>
  </si>
  <si>
    <t>020-633-GREEN 020-709-GREEN 021-029-GREEN</t>
  </si>
  <si>
    <t>117-271-SUN</t>
  </si>
  <si>
    <t>024-080-GREEN</t>
  </si>
  <si>
    <t>026-292-GREEN</t>
  </si>
  <si>
    <t>020-623-GREEN 021-035-GREEN 036-462-YELLOW 020-622-GREEN</t>
  </si>
  <si>
    <t>019-862-RED</t>
  </si>
  <si>
    <t>019-497-RED 019-496-RED</t>
  </si>
  <si>
    <t>003-573-BLUE 003-577-BLUE 003-575-BLUE 003-574-BLUE 003-572-BLUE</t>
  </si>
  <si>
    <t>025-168-GREEN 025-301-GREEN</t>
  </si>
  <si>
    <t>117-452-SUN 117-451-SUN</t>
  </si>
  <si>
    <t>117-192-SUN</t>
  </si>
  <si>
    <t>025-168-GREEN</t>
  </si>
  <si>
    <t>034-173-YELLOW 034-172-YELLOW</t>
  </si>
  <si>
    <t>167-926-CAKE</t>
  </si>
  <si>
    <t>118-754-SUN 118-753-SUN</t>
  </si>
  <si>
    <t>113-346-SUN 113-348-SUN</t>
  </si>
  <si>
    <t>077-592-ORANGE 077-591-ORANGE 077-594-ORANGE 077-593-ORANGE</t>
  </si>
  <si>
    <t>026-859-GREEN 073-886-ORANGE</t>
  </si>
  <si>
    <t>076-812-ORANGE</t>
  </si>
  <si>
    <t>061-108-BANANA 061-109-BANANA</t>
  </si>
  <si>
    <t>117-281-SUN 117-280-SUN</t>
  </si>
  <si>
    <t>076-739-ORANGE 076-740-ORANGE</t>
  </si>
  <si>
    <t>052-772-STRAWBERRY 061-219-BANANA</t>
  </si>
  <si>
    <t>023-301-GREEN</t>
  </si>
  <si>
    <t>118-583-SUN 118-581-SUN 118-582-SUN</t>
  </si>
  <si>
    <t>167-917-CAKE</t>
  </si>
  <si>
    <t>076-811-ORANGE 076-812-ORANGE</t>
  </si>
  <si>
    <t>070-795-ORANGE 118-679-SUN</t>
  </si>
  <si>
    <t>023-183-GREEN 022-846-GREEN</t>
  </si>
  <si>
    <t>065-487-BANANA 065-488-BANANA</t>
  </si>
  <si>
    <t>065-487-BANANA</t>
  </si>
  <si>
    <t>065-863-BANANA 065-862-BANANA 065-865-BANANA 065-864-BANANA</t>
  </si>
  <si>
    <t>076-811-ORANGE</t>
  </si>
  <si>
    <t>021-115-GREEN</t>
  </si>
  <si>
    <t>167-909-CAKE</t>
  </si>
  <si>
    <t>027-310-GREEN 027-308-GREEN 027-311-GREEN 027-309-GREEN</t>
  </si>
  <si>
    <t>063-607-BANANA</t>
  </si>
  <si>
    <t>111-942-SUN</t>
  </si>
  <si>
    <t>021-117-GREEN 021-116-GREEN</t>
  </si>
  <si>
    <t>025-522-GREEN</t>
  </si>
  <si>
    <t>117-280-SUN</t>
  </si>
  <si>
    <t>069-562-BANANA</t>
  </si>
  <si>
    <t>030-344-YELLOW 030-342-YELLOW 030-343-YELLOW</t>
  </si>
  <si>
    <t>077-598-ORANGE 077-599-ORANGE</t>
  </si>
  <si>
    <t>006-285-BLUE</t>
  </si>
  <si>
    <t>005-781-BLUE</t>
  </si>
  <si>
    <t>052-869-STRAWBERRY</t>
  </si>
  <si>
    <t>006-944-BLUE</t>
  </si>
  <si>
    <t>020-605-GREEN</t>
  </si>
  <si>
    <t>076-817-ORANGE 076-818-ORANGE</t>
  </si>
  <si>
    <t>026-513-GREEN 112-249-SUN 112-253-SUN</t>
  </si>
  <si>
    <t>067-460-BANANA 067-463-BANANA 077-644-ORANGE</t>
  </si>
  <si>
    <t>025-108-GREEN 025-160-GREEN</t>
  </si>
  <si>
    <t>021-040-GREEN</t>
  </si>
  <si>
    <t>062-909-BANANA 062-910-BANANA</t>
  </si>
  <si>
    <t>076-458-ORANGE</t>
  </si>
  <si>
    <t>034-120-YELLOW 034-122-YELLOW 034-118-YELLOW 034-121-YELLOW 034-119-YELLOW</t>
  </si>
  <si>
    <t>012-553-RED 012-552-RED 012-551-RED 012-550-RED</t>
  </si>
  <si>
    <t>005-889-BLUE 005-890-BLUE 005-891-BLUE</t>
  </si>
  <si>
    <t>019-910-RED 019-920-RED 019-909-RED</t>
  </si>
  <si>
    <t>166-463-agekke</t>
  </si>
  <si>
    <t>053-194-STRAWBERRY 053-195-STRAWBERRY</t>
  </si>
  <si>
    <t>166-440-agekke</t>
  </si>
  <si>
    <t>034-051-YELLOW 034-052-YELLOW</t>
  </si>
  <si>
    <t>018-307-RED 018-308-RED</t>
  </si>
  <si>
    <t>004-590-BLUE 006-303-BLUE 004-632-BLUE</t>
  </si>
  <si>
    <t>034-032-YELLOW</t>
  </si>
  <si>
    <t>※101行と同一人物と思われるため一番短いものを採用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</si>
  <si>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※100行と同一人物と思われるため一番短いものを採用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</si>
  <si>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※108行と同一人物と思われるため一番短いものを採用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</si>
  <si>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※107行と同一人物と思われるため一番短いものを採用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</si>
  <si>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※106行と同一人物と思われるため一番短いものを採用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</si>
  <si>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※109行と同一人物と思われるため一番短いものを採用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</si>
  <si>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※157行と同一人物と思われるため一番短いものを採用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</si>
  <si>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※155行と同一人物と思われるため一番短いものを採用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</si>
  <si>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※165,169行と同一人物と思われるため一番短いものを採用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</si>
  <si>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※165,164行と同一人物と思われるため一番短いものを採用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</si>
  <si>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</si>
  <si>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※168行と同一人物と思われるため一番短いものを採用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</si>
  <si>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</si>
  <si>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※201,202行と同一人物と思われるため一番短いものを採用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</si>
  <si>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※196,202行と同一人物と思われるため一番短いものを採用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</si>
  <si>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※201,196行と同一人物と思われるため一番短いものを採用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</si>
  <si>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※263行と同一人物と思われるため一番短いものを採用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</si>
  <si>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※262行と同一人物と思われるため一番短いものを採用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</si>
  <si>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※331,335行と同一人物と思われるため一番短いものを採用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</si>
  <si>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※329,335行と同一人物と思われるため一番短いものを採用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</si>
  <si>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※331,329行と同一人物と思われるため一番短いものを採用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</si>
  <si>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※334行と同一人物と思われるため一番短いものを採用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</si>
  <si>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※339行と同一人物と思われるため一番短いものを採用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</si>
  <si>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※345行と同一人物と思われるため一番短いものを採用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</si>
  <si>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※340行と同一人物と思われるため一番短いものを採用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</si>
  <si>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※399,401行と同一人物と思われるため一番短いものを採用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</si>
  <si>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※405,401行と同一人物と思われるため一番短いものを採用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</si>
  <si>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※399,405行と同一人物と思われるため一番短いものを採用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</si>
  <si>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※416,419行と同一人物と思われるため一番短いものを採用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</si>
  <si>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※412,419行と同一人物と思われるため一番短いものを採用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</si>
  <si>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※416,412行と同一人物と思われるため一番短いものを採用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</si>
  <si>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※422,423行と同一人物と思われるため一番短いものを採用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</si>
  <si>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※421,423行と同一人物と思われるため一番短いものを採用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</si>
  <si>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※422,421行と同一人物と思われるため一番短いものを採用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</si>
  <si>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※429行と同一人物と思われるため一番短いものを採用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</si>
  <si>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※426行と同一人物と思われるため一番短いものを採用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</si>
  <si>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※532行と同一人物と思われるため一番短いものを採用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</si>
  <si>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※534行と同一人物と思われるため一番短いものを採用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</si>
  <si>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※536行と同一人物と思われるため一番短いものを採用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</si>
  <si>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※535行と同一人物と思われるため一番短いものを採用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</si>
  <si>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※539行と同一人物と思われるため一番短いものを採用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</si>
  <si>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※537行と同一人物と思われるため一番短いものを採用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</si>
  <si>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※544行と同一人物と思われるため一番短いものを採用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</si>
  <si>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※543行と同一人物と思われるため一番短いものを採用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</si>
  <si>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※548行と同一人物と思われるため一番短いものを採用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</si>
  <si>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※545行と同一人物と思われるため一番短いものを採用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</si>
  <si>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※549行と同一人物と思われるため一番短いものを採用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</si>
  <si>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※547行と同一人物と思われるため一番短いものを採用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</si>
  <si>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※553,554行と同一人物と思われるため一番短いものを採用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</si>
  <si>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※559,554行と同一人物と思われるため一番短いものを採用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</si>
  <si>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※553,559行と同一人物と思われるため一番短いものを採用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</si>
  <si>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※565行と同一人物と思われるため一番短いものを採用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</si>
  <si>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※562行と同一人物と思われるため一番短いものを採用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</si>
  <si>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※566行と同一人物と思われるため一番短いものを採用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</si>
  <si>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※563行と同一人物と思われるため一番短いものを採用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</si>
  <si>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※617行と同一人物と思われるため一番短いものを採用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</si>
  <si>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※616行と同一人物と思われるため一番短いものを採用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</si>
  <si>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※625行と同一人物と思われるため一番短いものを採用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</si>
  <si>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※624行と同一人物と思われるため一番短いものを採用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</si>
  <si>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※639行と同一人物と思われるため一番短いものを採用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</si>
  <si>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※638行と同一人物と思われるため一番短いものを採用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</si>
  <si>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※640行と同一人物と思われるため一番短いものを採用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</si>
  <si>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※642行と同一人物と思われるため一番短いものを採用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</si>
  <si>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※643,644行と同一人物と思われるため一番短いものを採用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</si>
  <si>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※643,647行と同一人物と思われるため一番短いものを採用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</si>
  <si>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※644,647行と同一人物と思われるため一番短いものを採用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</si>
  <si>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※652行と同一人物と思われるため一番短いものを採用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</si>
  <si>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※649行と同一人物と思われるため一番短いものを採用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</si>
  <si>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※654行と同一人物と思われるため一番短いものを採用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</si>
  <si>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※650行と同一人物と思われるため一番短いものを採用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</si>
  <si>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※656行と同一人物と思われるため一番短いものを採用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</si>
  <si>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※651行と同一人物と思われるため一番短いものを採用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</si>
  <si>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※662行と同一人物と思われるため一番短いものを採用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</si>
  <si>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※661行と同一人物と思われるため一番短いものを採用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</si>
  <si>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※664行と同一人物と思われるため一番短いものを採用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</si>
  <si>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※663行と同一人物と思われるため一番短いものを採用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</si>
  <si>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※705行と同一人物と思われるため一番短いものを採用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</si>
  <si>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※704行と同一人物と思われるため一番短いものを採用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</si>
  <si>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※707行と同一人物と思われるため一番短いものを採用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</si>
  <si>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※709行と同一人物と思われるため一番短いものを採用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</si>
  <si>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※710行と同一人物と思われるため一番短いものを採用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</si>
  <si>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※711行と同一人物と思われるため一番短いものを採用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</si>
  <si>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※713行と同一人物と思われるため一番短いものを採用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</si>
  <si>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※712行と同一人物と思われるため一番短いものを採用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</si>
  <si>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※725行と同一人物と思われるため一番短いものを採用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</si>
  <si>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※724行と同一人物と思われるため一番短いものを採用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</si>
  <si>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※775行と同一人物と思われるため一番短いものを採用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</si>
  <si>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※774行と同一人物と思われるため一番短いものを採用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</si>
  <si>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※779行と同一人物と思われるため一番短いものを採用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</si>
  <si>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※781行と同一人物と思われるため一番短いものを採用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</si>
  <si>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034-223-YELLOW 034-224-YELLOW</t>
  </si>
  <si>
    <t>053-178-STRAWBERRY 056-054-STRAWBERRY</t>
  </si>
  <si>
    <t>076-595-ORANGE 067-451-BANANA</t>
  </si>
  <si>
    <t>065-665-BANANA 065-666-BANANA</t>
  </si>
  <si>
    <t>053-194-STRAWBERRY 053-193-STRAWBERRY</t>
  </si>
  <si>
    <t>053-194-STRAWBERRY 053-199-STRAWBERRY</t>
  </si>
  <si>
    <t>031-675-YELLOW 031-676-YELLOW</t>
  </si>
  <si>
    <t>010-357-RED</t>
  </si>
  <si>
    <t>007-290-BLUE</t>
  </si>
  <si>
    <t>166-501-agekke</t>
  </si>
  <si>
    <t>166-525-agekke</t>
  </si>
  <si>
    <t>166-517-agekke</t>
  </si>
  <si>
    <t>076-718-ORANGE 076-716-ORANGE</t>
  </si>
  <si>
    <t>076-600-ORANGE 076-598-ORANGE 076-599-ORANGE</t>
  </si>
  <si>
    <t>105-725-SNOW</t>
  </si>
  <si>
    <t>166-557-agekke</t>
  </si>
  <si>
    <t>118-761-SUN 118-804-SUN 118-763-SUN 118-762-SUN</t>
  </si>
  <si>
    <t>103-080-SNOW 103-083-SNOW</t>
  </si>
  <si>
    <t>166-464-agekke</t>
  </si>
  <si>
    <t>076-691-ORANGE</t>
  </si>
  <si>
    <t>033-792-YELLOW 026-234-GREEN 033-791-YELLOW</t>
  </si>
  <si>
    <t>026-646-GREEN</t>
  </si>
  <si>
    <t>117-224-SUN</t>
  </si>
  <si>
    <t>166-439-agekke</t>
  </si>
  <si>
    <t>076-645-ORANGE 065-866-BANANA 065-868-BANANA 065-867-BANANA</t>
  </si>
  <si>
    <t>028-553-GREEN 028-555-GREEN</t>
  </si>
  <si>
    <t>025-580-GREEN 025-581-GREEN 025-582-GREEN</t>
  </si>
  <si>
    <t>117-224-SUN 117-223-SUN</t>
  </si>
  <si>
    <t>117-483-SUN 117-484-SUN</t>
  </si>
  <si>
    <t>167-924-CAKE</t>
  </si>
  <si>
    <t>036-217-YELLOW 036-216-YELLOW</t>
  </si>
  <si>
    <t>028-553-GREEN 117-227-SUN 028-555-GREEN</t>
  </si>
  <si>
    <t>070-551-ORANGE</t>
  </si>
  <si>
    <t>070-551-ORANGE 070-550-ORANGE</t>
  </si>
  <si>
    <t>033-751-YELLOW 020-710-GREEN 033-752-YELLOW</t>
  </si>
  <si>
    <t>071-114-ORANGE 071-115-ORANGE 071-116-ORANGE</t>
  </si>
  <si>
    <t>005-349-BLUE 005-348-BLUE</t>
  </si>
  <si>
    <t>026-884-GREEN 026-885-GREEN</t>
  </si>
  <si>
    <t>071-114-ORANGE 071-116-ORANGE 071-115-ORANGE</t>
  </si>
  <si>
    <t>076-806-ORANGE 076-820-ORANGE</t>
  </si>
  <si>
    <t>117-237-SUN 117-230-SUN</t>
  </si>
  <si>
    <t>023-743-GREEN</t>
  </si>
  <si>
    <t>062-490-BANANA</t>
  </si>
  <si>
    <t>026-639-GREEN 027-182-GREEN 027-198-GREEN 026-640-GREEN 027-181-GREEN 027-200-GREEN</t>
  </si>
  <si>
    <t>146-741-STAR 146-742-STAR 146-578-STAR 146-576-STAR</t>
  </si>
  <si>
    <t>074-160-ORANGE 074-161-ORANGE 074-159-ORANGE</t>
  </si>
  <si>
    <t>117-242-SUN</t>
  </si>
  <si>
    <t>007-366-BLUE</t>
  </si>
  <si>
    <t>020-935-GREEN 020-936-GREEN 020-934-GREEN</t>
  </si>
  <si>
    <t>034-185-YELLOW 034-184-YELLOW</t>
  </si>
  <si>
    <t>076-836-ORANGE 076-815-ORANGE</t>
  </si>
  <si>
    <t>112-746-SUN 112-752-SUN</t>
  </si>
  <si>
    <t>110-343-SUN 110-344-SUN</t>
  </si>
  <si>
    <t>050-913-STRAWBERRY 050-914-STRAWBERRY</t>
  </si>
  <si>
    <t>076-470-ORANGE 076-451-ORANGE</t>
  </si>
  <si>
    <t>020-936-GREEN 020-935-GREEN 020-934-GREEN</t>
  </si>
  <si>
    <t>033-755-YELLOW 033-754-YELLOW</t>
  </si>
  <si>
    <t>076-409-ORANGE 076-401-ORANGE 034-054-YELLOW 076-408-ORANGE</t>
  </si>
  <si>
    <t>065-410-BANANA</t>
  </si>
  <si>
    <t>167-933-CAKE</t>
  </si>
  <si>
    <t>026-311-GREEN 026-310-GREEN</t>
  </si>
  <si>
    <t>012-092-RED 012-094-RED 012-095-RED 012-529-RED</t>
  </si>
  <si>
    <t>031-759-YELLOW 030-272-YELLOW</t>
  </si>
  <si>
    <t>065-147-BANANA 065-434-BANANA</t>
  </si>
  <si>
    <t>030-482-YELLOW 030-161-YELLOW 030-481-YELLOW 030-483-YELLOW</t>
  </si>
  <si>
    <t>167-936-CAKE</t>
  </si>
  <si>
    <t>034-046-YELLOW 034-045-YELLOW</t>
  </si>
  <si>
    <t>111-314-SUN 117-323-SUN 117-322-SUN 117-324-SUN</t>
  </si>
  <si>
    <t>036-312-YELLOW 036-311-YELLOW 036-313-YELLOW</t>
  </si>
  <si>
    <t>000-350-BLUE</t>
  </si>
  <si>
    <t>165-912-staff</t>
  </si>
  <si>
    <t>118-189-SUN</t>
  </si>
  <si>
    <t>167-940-CAKE</t>
  </si>
  <si>
    <t>007-366-BLUE 031-759-YELLOW</t>
  </si>
  <si>
    <t>036-218-YELLOW 034-228-YELLOW 036-219-YELLOW</t>
  </si>
  <si>
    <t>034-196-YELLOW</t>
  </si>
  <si>
    <t>026-930-GREEN 026-689-GREEN 026-662-GREEN</t>
  </si>
  <si>
    <t>066-106-BANANA 066-113-BANANA</t>
  </si>
  <si>
    <t>033-795-YELLOW 033-797-YELLOW 033-796-YELLOW</t>
  </si>
  <si>
    <t>065-861-BANANA</t>
  </si>
  <si>
    <t>076-643-ORANGE</t>
  </si>
  <si>
    <t>167-942-CAKE</t>
  </si>
  <si>
    <t>025-315-GREEN 025-323-GREEN</t>
  </si>
  <si>
    <t>020-672-GREEN 020-673-GREEN 020-711-GREEN 020-674-GREEN</t>
  </si>
  <si>
    <t>076-101-ORANGE 076-102-ORANGE 076-103-ORANGE</t>
  </si>
  <si>
    <t>167-943-CAKE</t>
  </si>
  <si>
    <t>076-102-ORANGE 076-103-ORANGE 076-101-ORANGE</t>
  </si>
  <si>
    <t>118-764-SUN 118-765-SUN</t>
  </si>
  <si>
    <t>074-161-ORANGE</t>
  </si>
  <si>
    <t>074-160-ORANGE</t>
  </si>
  <si>
    <t>020-934-GREEN</t>
  </si>
  <si>
    <t>020-936-GREEN</t>
  </si>
  <si>
    <t>167-944-CAKE</t>
  </si>
  <si>
    <t>068-384-BANANA 068-360-BANANA 068-383-BANANA</t>
  </si>
  <si>
    <t>110-494-SUN 060-887-BANANA</t>
  </si>
  <si>
    <t>068-363-BANANA 068-362-BANANA 068-361-BANANA 068-382-BANANA</t>
  </si>
  <si>
    <t>034-060-YELLOW</t>
  </si>
  <si>
    <t>167-945-CAKE</t>
  </si>
  <si>
    <t>021-137-GREEN 021-139-GREEN 021-138-GREEN</t>
  </si>
  <si>
    <t>036-156-YELLOW 036-157-YELLOW 034-229-YELLOW</t>
  </si>
  <si>
    <t>116-641-SUN</t>
  </si>
  <si>
    <t>034-050-YELLOW 003-726-BLUE 024-156-GREEN 034-058-YELLOW</t>
  </si>
  <si>
    <t>105-079-SNOW 105-078-SNOW</t>
  </si>
  <si>
    <t>022-596-GREEN</t>
  </si>
  <si>
    <t>034-108-YELLOW 034-107-YELLOW</t>
  </si>
  <si>
    <t>025-126-GREEN 025-125-GREEN 000-092-BLUE 025-124-GREEN</t>
  </si>
  <si>
    <t>030-482-YELLOW 030-161-YELLOW 030-483-YELLOW 030-481-YELLOW</t>
  </si>
  <si>
    <t>077-695-ORANGE 065-116-BANANA 077-694-ORANGE</t>
  </si>
  <si>
    <t>024-881-GREEN 024-882-GREEN</t>
  </si>
  <si>
    <t>024-106-GREEN</t>
  </si>
  <si>
    <t>063-514-BANANA</t>
  </si>
  <si>
    <t>076-868-ORANGE</t>
  </si>
  <si>
    <t>034-033-YELLOW 034-035-YELLOW 034-036-YELLOW 034-034-YELLOW</t>
  </si>
  <si>
    <t>034-188-YELLOW 036-213-YELLOW</t>
  </si>
  <si>
    <t>077-518-ORANGE</t>
  </si>
  <si>
    <t>020-679-GREEN 020-680-GREEN 020-681-GREEN</t>
  </si>
  <si>
    <t>012-530-RED 034-123-YELLOW</t>
  </si>
  <si>
    <t>026-639-GREEN 027-198-GREEN 027-182-GREEN 026-640-GREEN 027-181-GREEN 027-200-GREEN</t>
  </si>
  <si>
    <t>076-836-ORANGE 076-815-ORANGE 076-835-ORANGE</t>
  </si>
  <si>
    <t>020-634-GREEN 036-448-YELLOW 020-635-GREEN</t>
  </si>
  <si>
    <t>018-539-RED 018-541-RED</t>
  </si>
  <si>
    <t>146-578-STAR</t>
  </si>
  <si>
    <t>070-920-ORANGE</t>
  </si>
  <si>
    <t>025-587-GREEN 025-588-GREEN</t>
  </si>
  <si>
    <t>025-251-GREEN 025-249-GREEN 025-250-GREEN</t>
  </si>
  <si>
    <t>026-101-GREEN</t>
  </si>
  <si>
    <t>053-198-STRAWBERRY 053-193-STRAWBERRY</t>
  </si>
  <si>
    <t>076-825-ORANGE</t>
  </si>
  <si>
    <t>165-981-AMERICA</t>
  </si>
  <si>
    <t>025-294-GREEN</t>
  </si>
  <si>
    <t>075-335-ORANGE 075-332-ORANGE</t>
  </si>
  <si>
    <t>034-038-YELLOW 034-039-YELLOW 034-037-YELLOW 003-725-BLUE</t>
  </si>
  <si>
    <t>020-638-GREEN 033-800-YELLOW 020-639-GREEN</t>
  </si>
  <si>
    <t>076-105-ORANGE</t>
  </si>
  <si>
    <t>113-375-SUN 117-805-SUN</t>
  </si>
  <si>
    <t>033-756-YELLOW 033-801-YELLOW</t>
  </si>
  <si>
    <t>076-106-ORANGE</t>
  </si>
  <si>
    <t>110-325-SUN 110-323-SUN 110-324-SUN</t>
  </si>
  <si>
    <t>065-433-BANANA</t>
  </si>
  <si>
    <t>023-369-GREEN 023-370-GREEN</t>
  </si>
  <si>
    <t>020-784-GREEN 020-785-GREEN</t>
  </si>
  <si>
    <t>025-379-GREEN 025-380-GREEN 025-381-GREEN</t>
  </si>
  <si>
    <t>063-579-BANANA 063-567-BANANA 063-580-BANANA</t>
  </si>
  <si>
    <t>063-579-BANANA 063-580-BANANA</t>
  </si>
  <si>
    <t>034-109-YELLOW 034-111-YELLOW 034-110-YELLOW</t>
  </si>
  <si>
    <t>115-084-SUN 115-083-SUN</t>
  </si>
  <si>
    <t>034-065-YELLOW 034-064-YELLOW 034-063-YELLOW 034-062-YELLOW</t>
  </si>
  <si>
    <t>024-092-GREEN 032-049-YELLOW 024-090-GREEN</t>
  </si>
  <si>
    <t>028-553-GREEN</t>
  </si>
  <si>
    <t>050-392-STRAWBERRY</t>
  </si>
  <si>
    <t>015-141-RED</t>
  </si>
  <si>
    <t>118-806-SUN</t>
  </si>
  <si>
    <t>065-409-BANANA 065-412-BANANA 076-762-ORANGE 065-468-BANANA</t>
  </si>
  <si>
    <t>116-645-SUN</t>
  </si>
  <si>
    <t>111-704-SUN 117-451-SUN</t>
  </si>
  <si>
    <t>026-536-GREEN 012-086-RED 012-085-RED</t>
  </si>
  <si>
    <t>111-704-SUN</t>
  </si>
  <si>
    <t>110-060-SUN</t>
  </si>
  <si>
    <t>167-922-CAKE</t>
  </si>
  <si>
    <t>000-397-BLUE 034-040-YELLOW 020-601-GREEN</t>
  </si>
  <si>
    <t>167-947-CAKE</t>
  </si>
  <si>
    <t>070-699-ORANGE 070-700-ORANGE 070-956-ORANGE</t>
  </si>
  <si>
    <t>118-503-SUN</t>
  </si>
  <si>
    <t>077-646-ORANGE</t>
  </si>
  <si>
    <t>118-505-SUN 118-507-SUN 118-503-SUN 118-506-SUN</t>
  </si>
  <si>
    <t>065-470-BANANA 065-469-BANANA 065-618-BANANA</t>
  </si>
  <si>
    <t>020-514-GREEN</t>
  </si>
  <si>
    <t>026-806-GREEN 012-087-RED 026-809-GREEN</t>
  </si>
  <si>
    <t>076-641-ORANGE</t>
  </si>
  <si>
    <t>076-647-ORANGE 076-644-ORANGE 076-641-ORANGE 076-646-ORANGE</t>
  </si>
  <si>
    <t>056-524-STRAWBERRY</t>
  </si>
  <si>
    <t>024-811-GREEN 024-836-GREEN 024-810-GREEN</t>
  </si>
  <si>
    <t>118-810-SUN 114-362-SUN 118-809-SUN</t>
  </si>
  <si>
    <t>024-809-GREEN 024-836-GREEN 024-811-GREEN</t>
  </si>
  <si>
    <t>024-810-GREEN</t>
  </si>
  <si>
    <t>076-459-ORANGE 076-456-ORANGE 076-455-ORANGE 076-454-ORANGE 076-457-ORANGE</t>
  </si>
  <si>
    <t>033-758-YELLOW 033-763-YELLOW</t>
  </si>
  <si>
    <t>167-949-CAKE</t>
  </si>
  <si>
    <t>036-251-YELLOW 036-252-YELLOW</t>
  </si>
  <si>
    <t>068-465-BANANA 068-463-BANANA</t>
  </si>
  <si>
    <t>117-467-SUN 117-468-SUN</t>
  </si>
  <si>
    <t>025-339-GREEN 070-551-ORANGE 070-550-ORANGE</t>
  </si>
  <si>
    <t>116-348-SUN 076-760-ORANGE</t>
  </si>
  <si>
    <t>027-308-GREEN 027-309-GREEN</t>
  </si>
  <si>
    <t>105-690-SNOW</t>
  </si>
  <si>
    <t>167-950-CAKE</t>
  </si>
  <si>
    <t>166-493-agekke</t>
  </si>
  <si>
    <t>024-809-GREEN 024-811-GREEN 024-810-GREEN</t>
  </si>
  <si>
    <t>027-904-GREEN</t>
  </si>
  <si>
    <t>034-043-YELLOW</t>
  </si>
  <si>
    <t>117-793-SUN</t>
  </si>
  <si>
    <t>118-770-SUN 118-769-SUN 118-768-SUN 118-766-SUN 118-767-SUN</t>
  </si>
  <si>
    <t>076-422-ORANGE</t>
  </si>
  <si>
    <t>076-421-ORANGE</t>
  </si>
  <si>
    <t>050-384-STRAWBERRY 076-524-ORANGE 076-525-ORANGE</t>
  </si>
  <si>
    <t>027-241-GREEN 027-345-GREEN</t>
  </si>
  <si>
    <t>118-549-SUN 118-548-SUN</t>
  </si>
  <si>
    <t>034-065-YELLOW 034-062-YELLOW 034-063-YELLOW 034-064-YELLOW</t>
  </si>
  <si>
    <t>167-920-CAKE</t>
  </si>
  <si>
    <t>022-279-GREEN 118-020-SUN</t>
  </si>
  <si>
    <t>034-124-YELLOW</t>
  </si>
  <si>
    <t>077-595-ORANGE</t>
  </si>
  <si>
    <t>118-481-SUN 118-480-SUN</t>
  </si>
  <si>
    <t>118-482-SUN 118-483-SUN</t>
  </si>
  <si>
    <t>118-773-SUN 118-813-SUN</t>
  </si>
  <si>
    <t>070-859-ORANGE 070-857-ORANGE</t>
  </si>
  <si>
    <t>027-204-GREEN</t>
  </si>
  <si>
    <t>113-510-SUN 113-511-SUN 113-743-SUN</t>
  </si>
  <si>
    <t>031-041-YELLOW</t>
  </si>
  <si>
    <t>118-626-SUN 118-627-SUN 118-484-SUN</t>
  </si>
  <si>
    <t>018-186-RED 008-943-BLUE</t>
  </si>
  <si>
    <t>076-460-ORANGE</t>
  </si>
  <si>
    <t>000-397-BLUE 003-723-BLUE 020-601-GREEN</t>
  </si>
  <si>
    <t>022-204-GREEN</t>
  </si>
  <si>
    <t>115-705-SUN 115-712-SUN 115-711-SUN</t>
  </si>
  <si>
    <t>113-512-SUN 113-513-SUN</t>
  </si>
  <si>
    <t>118-813-SUN 118-772-SUN 118-812-SUN</t>
  </si>
  <si>
    <t>113-635-SUN 113-176-SUN 113-600-SUN 114-048-SUN</t>
  </si>
  <si>
    <t>023-302-GREEN</t>
  </si>
  <si>
    <t>034-005-YELLOW 033-973-YELLOW 034-004-YELLOW 034-003-YELLOW</t>
  </si>
  <si>
    <t>020-640-GREEN 020-641-GREEN 020-642-GREEN</t>
  </si>
  <si>
    <t>012-087-RED</t>
  </si>
  <si>
    <t>167-932-CAKE</t>
  </si>
  <si>
    <t>020-675-GREEN 020-676-GREEN 020-678-GREEN 020-677-GREEN</t>
  </si>
  <si>
    <t>076-425-ORANGE 076-402-ORANGE 076-423-ORANGE 076-424-ORANGE 076-404-ORANGE</t>
  </si>
  <si>
    <t>113-515-SUN 113-530-SUN 113-514-SUN 114-058-SUN</t>
  </si>
  <si>
    <t>167-951-CAKE</t>
  </si>
  <si>
    <t>036-253-YELLOW</t>
  </si>
  <si>
    <t>076-590-ORANGE 067-804-BANANA 065-445-BANANA 066-864-BANANA 076-589-ORANGE 065-503-BANANA</t>
  </si>
  <si>
    <t>118-629-SUN 118-628-SUN 118-630-SUN</t>
  </si>
  <si>
    <t>036-383-YELLOW 036-382-YELLOW 036-381-YELLOW 036-384-YELLOW</t>
  </si>
  <si>
    <t>000-344-BLUE 000-346-BLUE</t>
  </si>
  <si>
    <t>022-279-GREEN 076-522-ORANGE</t>
  </si>
  <si>
    <t>068-132-BANANA 066-282-BANANA 066-281-BANANA 066-283-BANANA 065-177-BANANA</t>
  </si>
  <si>
    <t>061-123-BANANA 061-362-BANANA 073-467-ORANGE 073-495-ORANGE 061-363-BANANA</t>
  </si>
  <si>
    <t>020-515-GREEN</t>
  </si>
  <si>
    <t>075-085-ORANGE 075-241-ORANGE 075-242-ORANGE 075-086-ORANGE 075-087-ORANGE</t>
  </si>
  <si>
    <t>076-590-ORANGE 067-804-BANANA 066-864-BANANA 076-589-ORANGE</t>
  </si>
  <si>
    <t>066-744-BANANA 066-745-BANANA 066-998-BANANA</t>
  </si>
  <si>
    <t>076-522-ORANGE</t>
  </si>
  <si>
    <t>066-744-BANANA 066-745-BANANA 066-998-BANANA 065-503-BANANA</t>
  </si>
  <si>
    <t>033-974-YELLOW 033-975-YELLOW 033-976-YELLOW 033-977-YELLOW</t>
  </si>
  <si>
    <t>026-123-GREEN 026-125-GREEN</t>
  </si>
  <si>
    <t>034-069-YELLOW</t>
  </si>
  <si>
    <t>068-366-BANANA 076-719-ORANGE</t>
  </si>
  <si>
    <t>026-217-GREEN 009-712-BLUE</t>
  </si>
  <si>
    <t>034-225-YELLOW</t>
  </si>
  <si>
    <t>034-188-YELLOW</t>
  </si>
  <si>
    <t>003-721-BLUE 033-653-YELLOW</t>
  </si>
  <si>
    <t>077-651-ORANGE</t>
  </si>
  <si>
    <t>052-870-STRAWBERRY</t>
  </si>
  <si>
    <t>004-221-BLUE 007-358-BLUE 025-477-GREEN</t>
  </si>
  <si>
    <t>110-325-SUN 110-323-SUN</t>
  </si>
  <si>
    <t>060-887-BANANA</t>
  </si>
  <si>
    <t>110-325-SUN 110-324-SUN</t>
  </si>
  <si>
    <t>033-656-YELLOW 033-655-YELLOW</t>
  </si>
  <si>
    <t>033-657-YELLOW 033-658-YELLOW</t>
  </si>
  <si>
    <t>076-426-ORANGE 076-404-ORANGE</t>
  </si>
  <si>
    <t>070-786-ORANGE</t>
  </si>
  <si>
    <t>075-244-ORANGE 075-245-ORANGE</t>
  </si>
  <si>
    <t>026-103-GREEN</t>
  </si>
  <si>
    <t>166-513-agekke 166-549-agekke 166-448-agekke</t>
  </si>
  <si>
    <t>166-533-agekke</t>
  </si>
  <si>
    <t>005-882-BLUE 005-884-BLUE 005-883-BLUE 005-881-BLUE</t>
  </si>
  <si>
    <t>019-966-RED</t>
  </si>
  <si>
    <t>166-505-agekke</t>
  </si>
  <si>
    <t>166-521-agekke</t>
  </si>
  <si>
    <t>003-800-BLUE 033-660-YELLOW</t>
  </si>
  <si>
    <t>005-792-BLUE 005-780-BLUE 005-793-BLUE</t>
  </si>
  <si>
    <t>076-760-ORANGE</t>
  </si>
  <si>
    <t>034-081-YELLOW 034-080-YELLOW</t>
  </si>
  <si>
    <t>007-290-BLUE 007-587-BLUE</t>
  </si>
  <si>
    <t>034-082-YELLOW</t>
  </si>
  <si>
    <t>075-245-ORANGE 075-244-ORANGE</t>
  </si>
  <si>
    <t>076-828-ORANGE 076-827-ORANGE</t>
  </si>
  <si>
    <t>113-634-SUN 108-149-SNOW 108-152-SNOW</t>
  </si>
  <si>
    <t>033-662-YELLOW 033-661-YELLOW</t>
  </si>
  <si>
    <t>※53行と同一人物と思われるため一番短いものを採用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</si>
  <si>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※41行と同一人物と思われるため一番短いものを採用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</si>
  <si>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※98,99行と同一人物と思われるため一番短いものを採用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</si>
  <si>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※96,99行と同一人物と思われるため一番短いものを採用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</si>
  <si>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※98,96行と同一人物と思われるため一番短いものを採用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</si>
  <si>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※164行と同一人物と思われるため一番短いものを採用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</si>
  <si>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※163行と同一人物と思われるため一番短いものを採用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</si>
  <si>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※167行と同一人物と思われるため一番短いものを採用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</si>
  <si>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※169行と同一人物と思われるため一番短いものを採用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</si>
  <si>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※216,218行と同一人物と思われるため一番短いものを採用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</si>
  <si>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※215,218行と同一人物と思われるため一番短いものを採用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</si>
  <si>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※216,215行と同一人物と思われるため一番短いものを採用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</si>
  <si>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※278,279行と同一人物と思われるため一番短いものを採用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</si>
  <si>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※277,279行と同一人物と思われるため一番短いものを採用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</si>
  <si>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※278,277行と同一人物と思われるため一番短いものを採用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</si>
  <si>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※281,287行と同一人物と思われるため一番短いものを採用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</si>
  <si>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※280,287行と同一人物と思われるため一番短いものを採用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</si>
  <si>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※281,280行と同一人物と思われるため一番短いものを採用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</si>
  <si>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※283行と同一人物と思われるため一番短いものを採用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</si>
  <si>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※282行と同一人物と思われるため一番短いものを採用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</si>
  <si>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※293,296行と同一人物と思われるため一番短いものを採用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</si>
  <si>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※291,296行と同一人物と思われるため一番短いものを採用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</si>
  <si>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※293,291行と同一人物と思われるため一番短いものを採用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</si>
  <si>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※301行と同一人物と思われるため一番短いものを採用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</si>
  <si>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※298行と同一人物と思われるため一番短いものを採用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</si>
  <si>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※347,348行と同一人物と思われるため一番短いものを採用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</si>
  <si>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※346,348行と同一人物と思われるため一番短いものを採用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</si>
  <si>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※347,346行と同一人物と思われるため一番短いものを採用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</si>
  <si>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※354行と同一人物と思われるため一番短いものを採用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</si>
  <si>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※359行と同一人物と思われるため一番短いものを採用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</si>
  <si>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※360行と同一人物と思われるため一番短いものを採用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</si>
  <si>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※363行と同一人物と思われるため一番短いものを採用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</si>
  <si>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※362行と同一人物と思われるため一番短いものを採用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</si>
  <si>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※365,367行と同一人物と思われるため一番短いものを採用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</si>
  <si>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※364,367行と同一人物と思われるため一番短いものを採用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</si>
  <si>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※365,364行と同一人物と思われるため一番短いものを採用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</si>
  <si>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※375行と同一人物と思われるため一番短いものを採用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</si>
  <si>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※546行と同一人物と思われるため一番短いものを採用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</si>
  <si>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073-894-ORANGE 073-895-ORANGE 073-893-ORANGE</t>
  </si>
  <si>
    <t>060-146-BANANA 070-667-ORANGE</t>
  </si>
  <si>
    <t>062-531-BANANA</t>
  </si>
  <si>
    <t>110-325-SUN</t>
  </si>
  <si>
    <t>167-934-CAKE</t>
  </si>
  <si>
    <t>009-840-BLUE</t>
  </si>
  <si>
    <t>076-572-ORANGE 076-588-ORANGE 065-444-BANANA 076-579-ORANGE</t>
  </si>
  <si>
    <t>166-529-agekke</t>
  </si>
  <si>
    <t>005-349-BLUE</t>
  </si>
  <si>
    <t>166-537-agekke</t>
  </si>
  <si>
    <t>076-402-ORANGE 076-892-ORANGE 076-893-ORANGE</t>
  </si>
  <si>
    <t>166-535-agekke</t>
  </si>
  <si>
    <t>166-545-agekke</t>
  </si>
  <si>
    <t>073-896-ORANGE 062-530-BANANA</t>
  </si>
  <si>
    <t>019-145-RED 024-296-GREEN 019-636-RED</t>
  </si>
  <si>
    <t>020-604-GREEN</t>
  </si>
  <si>
    <t>118-537-SUN</t>
  </si>
  <si>
    <t>167-957-CAKE</t>
  </si>
  <si>
    <t>076-527-ORANGE 076-528-ORANGE 118-020-SUN</t>
  </si>
  <si>
    <t>024-509-GREEN 062-882-BANANA</t>
  </si>
  <si>
    <t>167-958-CAKE</t>
  </si>
  <si>
    <t>167-959-CAKE</t>
  </si>
  <si>
    <t>105-056-SNOW 105-069-SNOW 105-070-SNOW 105-089-SNOW</t>
  </si>
  <si>
    <t>105-068-SNOW</t>
  </si>
  <si>
    <t>105-067-SNOW</t>
  </si>
  <si>
    <t>105-057-SNOW</t>
  </si>
  <si>
    <t>105-071-SNOW 105-058-SNOW</t>
  </si>
  <si>
    <t>034-144-YELLOW</t>
  </si>
  <si>
    <t>105-050-SNOW</t>
  </si>
  <si>
    <t>034-140-YELLOW</t>
  </si>
  <si>
    <t>166-499-agekke 166-507-agekke 166-553-agekke</t>
  </si>
  <si>
    <t>076-132-ORANGE 076-133-ORANGE</t>
  </si>
  <si>
    <t>033-944-YELLOW 105-090-SNOW</t>
  </si>
  <si>
    <t>076-132-ORANGE 076-133-ORANGE 062-496-BANANA</t>
  </si>
  <si>
    <t>075-010-ORANGE 075-011-ORANGE</t>
  </si>
  <si>
    <t>027-177-GREEN</t>
  </si>
  <si>
    <t>027-797-GREEN 027-177-GREEN 028-576-GREEN</t>
  </si>
  <si>
    <t>076-803-ORANGE 076-801-ORANGE 076-802-ORANGE</t>
  </si>
  <si>
    <t>068-309-BANANA</t>
  </si>
  <si>
    <t>068-309-BANANA 068-310-BANANA 068-311-BANANA</t>
  </si>
  <si>
    <t>061-115-BANANA 061-223-BANANA 062-768-BANANA</t>
  </si>
  <si>
    <t>075-136-ORANGE</t>
  </si>
  <si>
    <t>167-962-CAKE</t>
  </si>
  <si>
    <t>076-001-ORANGE 076-415-ORANGE</t>
  </si>
  <si>
    <t>005-793-BLUE</t>
  </si>
  <si>
    <t>018-256-RED</t>
  </si>
  <si>
    <t>034-278-YELLOW 026-787-GREEN</t>
  </si>
  <si>
    <t>118-430-SUN</t>
  </si>
  <si>
    <t>167-963-CAKE</t>
  </si>
  <si>
    <t>069-644-BANANA</t>
  </si>
  <si>
    <t>033-944-YELLOW</t>
  </si>
  <si>
    <t>008-366-BLUE</t>
  </si>
  <si>
    <t>036-540-YELLOW</t>
  </si>
  <si>
    <t>076-422-ORANGE 076-421-ORANGE</t>
  </si>
  <si>
    <t>025-443-GREEN</t>
  </si>
  <si>
    <t>104-606-SNOW</t>
  </si>
  <si>
    <t>104-595-SNOW</t>
  </si>
  <si>
    <t>104-598-SNOW</t>
  </si>
  <si>
    <t>033-663-YELLOW</t>
  </si>
  <si>
    <t>017-804-RED 017-805-RED</t>
  </si>
  <si>
    <t>117-818-SUN 118-580-SUN</t>
  </si>
  <si>
    <t>033-843-YELLOW 033-842-YELLOW 033-839-YELLOW 033-838-YELLOW 033-840-YELLOW 033-841-YELLOW</t>
  </si>
  <si>
    <t>012-549-RED</t>
  </si>
  <si>
    <t>070-733-ORANGE</t>
  </si>
  <si>
    <t>033-843-YELLOW 033-842-YELLOW 033-839-YELLOW 033-840-YELLOW 033-838-YELLOW 033-841-YELLOW</t>
  </si>
  <si>
    <t>033-842-YELLOW 033-838-YELLOW 033-841-YELLOW</t>
  </si>
  <si>
    <t>033-731-YELLOW 076-892-ORANGE 076-893-ORANGE</t>
  </si>
  <si>
    <t>167-929-CAKE</t>
  </si>
  <si>
    <t>167-931-CAKE</t>
  </si>
  <si>
    <t>024-031-GREEN 018-600-RED</t>
  </si>
  <si>
    <t>167-928-CAKE</t>
  </si>
  <si>
    <t>036-387-YELLOW 076-888-ORANGE 036-388-YELLOW</t>
  </si>
  <si>
    <t>033-844-YELLOW 033-846-YELLOW 033-845-YELLOW</t>
  </si>
  <si>
    <t>068-482-BANANA</t>
  </si>
  <si>
    <t>036-475-YELLOW</t>
  </si>
  <si>
    <t>018-627-RED</t>
  </si>
  <si>
    <t>036-490-YELLOW 018-627-RED</t>
  </si>
  <si>
    <t>075-910-ORANGE 075-912-ORANGE 075-913-ORANGE</t>
  </si>
  <si>
    <t>028-042-GREEN</t>
  </si>
  <si>
    <t>033-654-YELLOW 033-659-YELLOW</t>
  </si>
  <si>
    <t>076-621-ORANGE</t>
  </si>
  <si>
    <t>118-780-SUN</t>
  </si>
  <si>
    <t>115-645-SUN</t>
  </si>
  <si>
    <t>033-955-YELLOW</t>
  </si>
  <si>
    <t>118-756-SUN 118-757-SUN</t>
  </si>
  <si>
    <t>025-185-GREEN 025-184-GREEN 025-187-GREEN 025-181-GREEN</t>
  </si>
  <si>
    <t>167-960-CAKE</t>
  </si>
  <si>
    <t>104-597-SNOW</t>
  </si>
  <si>
    <t>036-240-YELLOW</t>
  </si>
  <si>
    <t>023-241-GREEN</t>
  </si>
  <si>
    <t>075-941-ORANGE</t>
  </si>
  <si>
    <t>066-207-BANANA 069-623-BANANA</t>
  </si>
  <si>
    <t>063-918-BANANA 076-141-ORANGE</t>
  </si>
  <si>
    <t>026-878-GREEN</t>
  </si>
  <si>
    <t>065-117-BANANA 077-699-ORANGE 065-118-BANANA 065-119-BANANA</t>
  </si>
  <si>
    <t>034-018-YELLOW 034-019-YELLOW</t>
  </si>
  <si>
    <t>025-150-GREEN</t>
  </si>
  <si>
    <t>166-499-agekke</t>
  </si>
  <si>
    <t>104-374-SNOW 104-376-SNOW</t>
  </si>
  <si>
    <t>025-180-GREEN 025-150-GREEN</t>
  </si>
  <si>
    <t>068-368-BANANA</t>
  </si>
  <si>
    <t>166-438-agekke</t>
  </si>
  <si>
    <t>166-555-agekke</t>
  </si>
  <si>
    <t>166-539-agekke</t>
  </si>
  <si>
    <t>076-622-ORANGE</t>
  </si>
  <si>
    <t>076-623-ORANGE</t>
  </si>
  <si>
    <t>075-333-ORANGE 075-334-ORANGE 075-336-ORANGE 050-381-STRAWBERRY 075-337-ORANGE</t>
  </si>
  <si>
    <t>062-155-BANANA</t>
  </si>
  <si>
    <t>034-019-YELLOW 034-018-YELLOW</t>
  </si>
  <si>
    <t>036-481-YELLOW</t>
  </si>
  <si>
    <t>076-442-ORANGE</t>
  </si>
  <si>
    <t>073-134-ORANGE</t>
  </si>
  <si>
    <t>033-734-YELLOW 033-733-YELLOW</t>
  </si>
  <si>
    <t>065-770-BANANA</t>
  </si>
  <si>
    <t>075-915-ORANGE</t>
  </si>
  <si>
    <t>075-914-ORANGE</t>
  </si>
  <si>
    <t>033-737-YELLOW 033-735-YELLOW 033-736-YELLOW</t>
  </si>
  <si>
    <t>077-686-ORANGE</t>
  </si>
  <si>
    <t>036-501-YELLOW</t>
  </si>
  <si>
    <t>118-755-SUN</t>
  </si>
  <si>
    <t>118-752-SUN</t>
  </si>
  <si>
    <t>033-847-YELLOW 033-732-YELLOW</t>
  </si>
  <si>
    <t>012-245-RED</t>
  </si>
  <si>
    <t>075-932-ORANGE</t>
  </si>
  <si>
    <t>010-094-RED 010-093-RED</t>
  </si>
  <si>
    <t>118-439-SUN</t>
  </si>
  <si>
    <t>118-438-SUN 118-439-SUN</t>
  </si>
  <si>
    <t>070-705-ORANGE</t>
  </si>
  <si>
    <t>033-739-YELLOW 033-741-YELLOW 033-740-YELLOW 033-738-YELLOW</t>
  </si>
  <si>
    <t>033-465-YELLOW 033-464-YELLOW</t>
  </si>
  <si>
    <t>075-336-ORANGE 075-334-ORANGE 062-155-BANANA 050-381-STRAWBERRY</t>
  </si>
  <si>
    <t>070-367-ORANGE</t>
  </si>
  <si>
    <t>033-666-YELLOW 033-667-YELLOW</t>
  </si>
  <si>
    <t>024-817-GREEN</t>
  </si>
  <si>
    <t>076-897-ORANGE</t>
  </si>
  <si>
    <t>033-462-YELLOW</t>
  </si>
  <si>
    <t>076-070-ORANGE 076-897-ORANGE 076-069-ORANGE</t>
  </si>
  <si>
    <t>065-117-BANANA 077-699-ORANGE</t>
  </si>
  <si>
    <t>026-734-GREEN</t>
  </si>
  <si>
    <t>033-850-YELLOW 033-852-YELLOW 033-848-YELLOW 033-849-YELLOW 033-851-YELLOW</t>
  </si>
  <si>
    <t>167-967-CAKE</t>
  </si>
  <si>
    <t>020-571-GREEN 012-096-RED 008-070-BLUE 020-532-GREEN</t>
  </si>
  <si>
    <t>064-166-BANANA 065-417-BANANA 064-167-BANANA</t>
  </si>
  <si>
    <t>034-022-YELLOW</t>
  </si>
  <si>
    <t>054-448-STRAWBERRY</t>
  </si>
  <si>
    <t>076-830-ORANGE 076-831-ORANGE</t>
  </si>
  <si>
    <t>167-965-CAKE</t>
  </si>
  <si>
    <t>167-969-CAKE</t>
  </si>
  <si>
    <t>025-243-GREEN</t>
  </si>
  <si>
    <t>024-831-GREEN</t>
  </si>
  <si>
    <t>113-172-SUN 113-173-SUN</t>
  </si>
  <si>
    <t>166-489-agekke</t>
  </si>
  <si>
    <t>024-832-GREEN</t>
  </si>
  <si>
    <t>024-806-GREEN</t>
  </si>
  <si>
    <t>076-000-ORANGE 065-120-BANANA</t>
  </si>
  <si>
    <t>036-547-YELLOW 036-548-YELLOW</t>
  </si>
  <si>
    <t>036-546-YELLOW 036-550-YELLOW 036-549-YELLOW</t>
  </si>
  <si>
    <t>110-746-SUN</t>
  </si>
  <si>
    <t>104-604-SNOW</t>
  </si>
  <si>
    <t>024-831-GREEN 024-832-GREEN</t>
  </si>
  <si>
    <t>104-591-SNOW</t>
  </si>
  <si>
    <t>104-614-SNOW</t>
  </si>
  <si>
    <t>103-433-SNOW</t>
  </si>
  <si>
    <t>111-267-SUN</t>
  </si>
  <si>
    <t>012-558-RED 012-559-RED 026-637-GREEN 012-556-RED</t>
  </si>
  <si>
    <t>033-546-YELLOW</t>
  </si>
  <si>
    <t>027-185-GREEN 027-186-GREEN 027-184-GREEN</t>
  </si>
  <si>
    <t>036-552-YELLOW</t>
  </si>
  <si>
    <t>026-340-GREEN</t>
  </si>
  <si>
    <t>009-310-BLUE</t>
  </si>
  <si>
    <t>026-815-GREEN 026-816-GREEN 026-817-GREEN 026-814-GREEN 026-810-GREEN</t>
  </si>
  <si>
    <t>076-799-ORANGE</t>
  </si>
  <si>
    <t>019-034-RED</t>
  </si>
  <si>
    <t>167-974-CAKE</t>
  </si>
  <si>
    <t>167-975-CAKE</t>
  </si>
  <si>
    <t>062-642-BANANA 057-054-STRAWBERRY</t>
  </si>
  <si>
    <t>019-351-RED</t>
  </si>
  <si>
    <t>036-553-YELLOW 036-551-YELLOW 036-554-YELLOW</t>
  </si>
  <si>
    <t>076-833-ORANGE</t>
  </si>
  <si>
    <t>032-157-YELLOW</t>
  </si>
  <si>
    <t>118-649-SUN</t>
  </si>
  <si>
    <t>019-341-RED 019-342-RED 019-351-RED</t>
  </si>
  <si>
    <t>033-942-YELLOW</t>
  </si>
  <si>
    <t>036-482-YELLOW</t>
  </si>
  <si>
    <t>030-273-YELLOW 030-277-YELLOW 030-274-YELLOW 030-276-YELLOW</t>
  </si>
  <si>
    <t>036-307-YELLOW</t>
  </si>
  <si>
    <t>026-355-GREEN</t>
  </si>
  <si>
    <t>026-340-GREEN 026-339-GREEN 026-338-GREEN</t>
  </si>
  <si>
    <t>036-556-YELLOW</t>
  </si>
  <si>
    <t>036-557-YELLOW 036-558-YELLOW</t>
  </si>
  <si>
    <t>036-559-YELLOW</t>
  </si>
  <si>
    <t>104-594-SNOW 104-593-SNOW</t>
  </si>
  <si>
    <t>020-277-GREEN</t>
  </si>
  <si>
    <t>019-833-RED</t>
  </si>
  <si>
    <t>033-550-YELLOW</t>
  </si>
  <si>
    <t>073-564-ORANGE</t>
  </si>
  <si>
    <t>025-404-GREEN</t>
  </si>
  <si>
    <t>036-560-YELLOW</t>
  </si>
  <si>
    <t>005-880-BLUE</t>
  </si>
  <si>
    <t>104-592-SNOW</t>
  </si>
  <si>
    <t>113-802-SUN 113-832-SUN</t>
  </si>
  <si>
    <t>012-354-RED</t>
  </si>
  <si>
    <t>012-527-RED</t>
  </si>
  <si>
    <t>036-544-YELLOW</t>
  </si>
  <si>
    <t>024-827-GREEN 031-044-YELLOW 031-042-YELLOW 031-045-YELLOW</t>
  </si>
  <si>
    <t>033-682-YELLOW</t>
  </si>
  <si>
    <t>036-561-YELLOW</t>
  </si>
  <si>
    <t>052-753-STRAWBERRY</t>
  </si>
  <si>
    <t>036-562-YELLOW 036-563-YELLOW</t>
  </si>
  <si>
    <t>016-088-RED</t>
  </si>
  <si>
    <t>112-131-SUN</t>
  </si>
  <si>
    <t>073-717-ORANGE</t>
  </si>
  <si>
    <t>166-499-agekke 166-507-agekke</t>
  </si>
  <si>
    <t>007-641-BLUE</t>
  </si>
  <si>
    <t>005-779-BLUE</t>
  </si>
  <si>
    <t>166-553-agekke</t>
  </si>
  <si>
    <t>036-564-YELLOW</t>
  </si>
  <si>
    <t>031-389-YELLOW</t>
  </si>
  <si>
    <t>051-670-STRAWBERRY</t>
  </si>
  <si>
    <t>026-731-GREEN</t>
  </si>
  <si>
    <t>012-558-RED 027-185-GREEN 027-184-GREEN 026-637-GREEN 012-556-RED</t>
  </si>
  <si>
    <t>036-546-YELLOW 027-186-GREEN 012-355-RED 036-550-YELLOW 012-559-RED</t>
  </si>
  <si>
    <t>062-834-BANANA</t>
  </si>
  <si>
    <t>036-534-YELLOW 036-533-YELLOW</t>
  </si>
  <si>
    <t>023-979-GREEN</t>
  </si>
  <si>
    <t>076-423-ORANGE</t>
  </si>
  <si>
    <t>076-890-ORANGE</t>
  </si>
  <si>
    <t>036-437-YELLOW</t>
  </si>
  <si>
    <t>019-864-RED</t>
  </si>
  <si>
    <t>109-273-SNOW</t>
  </si>
  <si>
    <t>076-427-ORANGE 076-423-ORANGE</t>
  </si>
  <si>
    <t>070-445-ORANGE 072-212-ORANGE 070-460-ORANGE</t>
  </si>
  <si>
    <t>018-345-RED</t>
  </si>
  <si>
    <t>025-339-GREEN</t>
  </si>
  <si>
    <t>034-081-YELLOW</t>
  </si>
  <si>
    <t>102-687-SNOW</t>
  </si>
  <si>
    <t>167-953-CAKE</t>
  </si>
  <si>
    <t>005-878-BLUE 005-879-BLUE</t>
  </si>
  <si>
    <t>034-080-YELLOW</t>
  </si>
  <si>
    <t>003-716-BLUE</t>
  </si>
  <si>
    <t>019-008-RED</t>
  </si>
  <si>
    <t>012-461-RED</t>
  </si>
  <si>
    <t>012-461-RED 033-182-YELLOW</t>
  </si>
  <si>
    <t>118-737-SUN</t>
  </si>
  <si>
    <t>076-835-ORANGE</t>
  </si>
  <si>
    <t>033-590-YELLOW</t>
  </si>
  <si>
    <t>116-066-SUN</t>
  </si>
  <si>
    <t>010-346-RED</t>
  </si>
  <si>
    <t>※36行と同一人物と思われるため一番短い待ち時間を採用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</si>
  <si>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※34行と同一人物と思われるため一番短い待ち時間を採用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</si>
  <si>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※73行と同一人物と思われるため一番短い待ち時間を採用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</si>
  <si>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※79行と同一人物と思われるため一番短い待ち時間を採用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</si>
  <si>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※119行と同一人物と思われるため一番短い待ち時間を採用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</si>
  <si>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※129,130行と同一人物と思われるため一番短い待ち時間を採用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</si>
  <si>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※126,130行と同一人物と思われるため一番短い待ち時間を採用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</si>
  <si>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※129,126行と同一人物と思われるため一番短い待ち時間を採用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</si>
  <si>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※133行と同一人物と思われるため一番短い待ち時間を採用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</si>
  <si>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※132行と同一人物と思われるため一番短い待ち時間を採用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</si>
  <si>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</si>
  <si>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※260行と同一人物と思われるため一番短い待ち時間を採用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</si>
  <si>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</si>
  <si>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075-336-ORANGE 062-155-BANANA 050-381-STRAWBERRY</t>
  </si>
  <si>
    <t>023-877-GREEN</t>
  </si>
  <si>
    <t>023-877-GREEN 062-884-BANANA</t>
  </si>
  <si>
    <t>034-079-YELLOW</t>
  </si>
  <si>
    <t>022-887-GREEN</t>
  </si>
  <si>
    <t>166-519-agekke</t>
  </si>
  <si>
    <t>166-514-agekke</t>
  </si>
  <si>
    <t>166-511-agekke</t>
  </si>
  <si>
    <t>166-495-agekke</t>
  </si>
  <si>
    <t>000-307-BLUE</t>
  </si>
  <si>
    <t>034-023-YELLOW 033-593-YELLOW</t>
  </si>
  <si>
    <t>030-459-YELLOW 116-557-SUN 116-552-SUN</t>
  </si>
  <si>
    <t>075-953-ORANGE 075-952-ORANGE</t>
  </si>
  <si>
    <t>024-015-GREEN 024-016-GREEN 024-857-GREEN 033-540-YELLOW 033-542-YELLOW</t>
  </si>
  <si>
    <t>025-405-GREEN</t>
  </si>
  <si>
    <t>034-139-YELLOW 033-945-YELLOW 033-946-YELLOW 034-140-YELLOW</t>
  </si>
  <si>
    <t>036-533-YELLOW</t>
  </si>
  <si>
    <t>105-065-SNOW</t>
  </si>
  <si>
    <t>024-016-GREEN 024-015-GREEN 024-857-GREEN 033-540-YELLOW 033-542-YELLOW</t>
  </si>
  <si>
    <t>033-552-YELLOW</t>
  </si>
  <si>
    <t>026-045-GREEN</t>
  </si>
  <si>
    <t>105-701-SNOW</t>
  </si>
  <si>
    <t>105-051-SNOW</t>
  </si>
  <si>
    <t>036-496-YELLOW 036-495-YELLOW 036-494-YELLOW</t>
  </si>
  <si>
    <t>118-441-SUN 118-442-SUN 118-440-SUN</t>
  </si>
  <si>
    <t>034-047-YELLOW</t>
  </si>
  <si>
    <t>116-076-SUN</t>
  </si>
  <si>
    <t>116-077-SUN</t>
  </si>
  <si>
    <t>075-934-ORANGE 075-933-ORANGE</t>
  </si>
  <si>
    <t>117-186-SUN 117-154-SUN</t>
  </si>
  <si>
    <t>034-273-YELLOW</t>
  </si>
  <si>
    <t>034-139-YELLOW 034-138-YELLOW 033-945-YELLOW 033-946-YELLOW 034-140-YELLOW</t>
  </si>
  <si>
    <t>113-207-SUN</t>
  </si>
  <si>
    <t>050-381-STRAWBERRY</t>
  </si>
  <si>
    <t>033-556-YELLOW</t>
  </si>
  <si>
    <t>116-110-SUN 116-109-SUN 116-111-SUN</t>
  </si>
  <si>
    <t>076-838-ORANGE 076-839-ORANGE</t>
  </si>
  <si>
    <t>057-647-STRAWBERRY 057-646-STRAWBERRY</t>
  </si>
  <si>
    <t>113-211-SUN</t>
  </si>
  <si>
    <t>113-378-SUN</t>
  </si>
  <si>
    <t>112-676-SUN</t>
  </si>
  <si>
    <t>116-380-SUN</t>
  </si>
  <si>
    <t>077-698-ORANGE 077-700-ORANGE 077-697-ORANGE</t>
  </si>
  <si>
    <t>025-254-GREEN</t>
  </si>
  <si>
    <t>167-977-CAKE</t>
  </si>
  <si>
    <t>002-473-BLUE</t>
  </si>
  <si>
    <t>033-142-YELLOW</t>
  </si>
  <si>
    <t>025-264-GREEN 025-236-GREEN</t>
  </si>
  <si>
    <t>118-449-SUN 118-536-SUN</t>
  </si>
  <si>
    <t>050-930-STRAWBERRY</t>
  </si>
  <si>
    <t>000-349-BLUE</t>
  </si>
  <si>
    <t>105-052-SNOW 105-051-SNOW</t>
  </si>
  <si>
    <t>034-271-YELLOW 034-306-YELLOW 034-272-YELLOW 034-307-YELLOW 034-274-YELLOW</t>
  </si>
  <si>
    <t>103-583-SNOW</t>
  </si>
  <si>
    <t>033-443-YELLOW</t>
  </si>
  <si>
    <t>034-282-YELLOW</t>
  </si>
  <si>
    <t>118-376-SUN 117-320-SUN 117-502-SUN</t>
  </si>
  <si>
    <t>102-469-SNOW 102-467-SNOW</t>
  </si>
  <si>
    <t>065-641-BANANA 076-771-ORANGE</t>
  </si>
  <si>
    <t>076-898-ORANGE</t>
  </si>
  <si>
    <t>109-746-SNOW 018-835-RED</t>
  </si>
  <si>
    <t>033-946-YELLOW</t>
  </si>
  <si>
    <t>033-945-YELLOW 033-946-YELLOW</t>
  </si>
  <si>
    <t>064-921-BANANA 007-608-BLUE</t>
  </si>
  <si>
    <t>028-293-GREEN 033-143-YELLOW</t>
  </si>
  <si>
    <t>033-768-YELLOW 033-853-YELLOW</t>
  </si>
  <si>
    <t>105-114-SNOW</t>
  </si>
  <si>
    <t>118-404-SUN</t>
  </si>
  <si>
    <t>102-469-SNOW</t>
  </si>
  <si>
    <t>033-597-YELLOW</t>
  </si>
  <si>
    <t>033-214-YELLOW</t>
  </si>
  <si>
    <t>034-271-YELLOW 034-272-YELLOW</t>
  </si>
  <si>
    <t>033-565-YELLOW</t>
  </si>
  <si>
    <t>166-490-agekke</t>
  </si>
  <si>
    <t>033-147-YELLOW 033-148-YELLOW</t>
  </si>
  <si>
    <t>166-546-agekke</t>
  </si>
  <si>
    <t>166-487-agekke</t>
  </si>
  <si>
    <t>036-278-YELLOW</t>
  </si>
  <si>
    <t>166-554-agekke</t>
  </si>
  <si>
    <t>033-545-YELLOW</t>
  </si>
  <si>
    <t>033-598-YELLOW</t>
  </si>
  <si>
    <t>033-557-YELLOW</t>
  </si>
  <si>
    <t>166-518-agekke</t>
  </si>
  <si>
    <t>025-243-GREEN 062-905-BANANA</t>
  </si>
  <si>
    <t>063-381-BANANA</t>
  </si>
  <si>
    <t>053-285-STRAWBERRY</t>
  </si>
  <si>
    <t>077-652-ORANGE 077-696-ORANGE</t>
  </si>
  <si>
    <t>117-320-SUN 118-376-SUN 117-517-SUN</t>
  </si>
  <si>
    <t>026-450-GREEN</t>
  </si>
  <si>
    <t>050-930-STRAWBERRY 050-931-STRAWBERRY</t>
  </si>
  <si>
    <t>034-276-YELLOW</t>
  </si>
  <si>
    <t>076-531-ORANGE 065-462-BANANA</t>
  </si>
  <si>
    <t>034-306-YELLOW 034-274-YELLOW 034-307-YELLOW</t>
  </si>
  <si>
    <t>033-185-YELLOW 033-186-YELLOW</t>
  </si>
  <si>
    <t>025-241-GREEN 025-242-GREEN</t>
  </si>
  <si>
    <t>026-967-GREEN</t>
  </si>
  <si>
    <t>167-979-CAKE</t>
  </si>
  <si>
    <t>002-676-BLUE</t>
  </si>
  <si>
    <t>034-141-YELLOW 033-978-YELLOW</t>
  </si>
  <si>
    <t>118-249-SUN</t>
  </si>
  <si>
    <t>077-700-ORANGE 077-697-ORANGE 116-761-SUN</t>
  </si>
  <si>
    <t>061-607-BANANA</t>
  </si>
  <si>
    <t>034-283-YELLOW</t>
  </si>
  <si>
    <t>036-537-YELLOW</t>
  </si>
  <si>
    <t>117-315-SUN</t>
  </si>
  <si>
    <t>100-740-SNOW 100-739-SNOW</t>
  </si>
  <si>
    <t>034-286-YELLOW 034-285-YELLOW 034-284-YELLOW</t>
  </si>
  <si>
    <t>063-058-BANANA</t>
  </si>
  <si>
    <t>033-775-YELLOW 033-773-YELLOW 033-774-YELLOW</t>
  </si>
  <si>
    <t>067-445-BANANA</t>
  </si>
  <si>
    <t>033-152-YELLOW</t>
  </si>
  <si>
    <t>116-108-SUN</t>
  </si>
  <si>
    <t>061-229-BANANA</t>
  </si>
  <si>
    <t>103-344-SNOW</t>
  </si>
  <si>
    <t>118-486-SUN</t>
  </si>
  <si>
    <t>103-344-SNOW 103-367-SNOW</t>
  </si>
  <si>
    <t>036-548-YELLOW 036-547-YELLOW</t>
  </si>
  <si>
    <t>025-283-GREEN</t>
  </si>
  <si>
    <t>010-708-RED</t>
  </si>
  <si>
    <t>112-675-SUN</t>
  </si>
  <si>
    <t>024-011-GREEN</t>
  </si>
  <si>
    <t>167-978-CAKE</t>
  </si>
  <si>
    <t>055-371-STRAWBERRY 055-370-STRAWBERRY</t>
  </si>
  <si>
    <t>034-002-YELLOW</t>
  </si>
  <si>
    <t>024-011-GREEN 025-598-GREEN</t>
  </si>
  <si>
    <t>033-214-YELLOW 033-217-YELLOW</t>
  </si>
  <si>
    <t>009-726-BLUE</t>
  </si>
  <si>
    <t>077-580-ORANGE</t>
  </si>
  <si>
    <t>167-981-CAKE</t>
  </si>
  <si>
    <t>116-101-SUN 116-102-SUN</t>
  </si>
  <si>
    <t>033-335-YELLOW</t>
  </si>
  <si>
    <t>076-467-ORANGE</t>
  </si>
  <si>
    <t>033-158-YELLOW</t>
  </si>
  <si>
    <t>076-484-ORANGE</t>
  </si>
  <si>
    <t>116-081-SUN</t>
  </si>
  <si>
    <t>002-685-BLUE</t>
  </si>
  <si>
    <t>033-157-YELLOW 033-195-YELLOW</t>
  </si>
  <si>
    <t>007-608-BLUE</t>
  </si>
  <si>
    <t>111-713-SUN</t>
  </si>
  <si>
    <t>036-306-YELLOW</t>
  </si>
  <si>
    <t>105-061-SNOW</t>
  </si>
  <si>
    <t>036-538-YELLOW</t>
  </si>
  <si>
    <t>034-174-YELLOW 028-463-GREEN</t>
  </si>
  <si>
    <t>074-626-ORANGE 074-627-ORANGE</t>
  </si>
  <si>
    <t>036-558-YELLOW</t>
  </si>
  <si>
    <t>025-909-GREEN</t>
  </si>
  <si>
    <t>032-089-YELLOW</t>
  </si>
  <si>
    <t>026-104-GREEN</t>
  </si>
  <si>
    <t>005-318-BLUE</t>
  </si>
  <si>
    <t>026-105-GREEN</t>
  </si>
  <si>
    <t>117-649-SUN</t>
  </si>
  <si>
    <t>027-078-GREEN</t>
  </si>
  <si>
    <t>033-179-YELLOW 033-180-YELLOW</t>
  </si>
  <si>
    <t>114-129-SUN</t>
  </si>
  <si>
    <t>034-128-YELLOW</t>
  </si>
  <si>
    <t>026-106-GREEN</t>
  </si>
  <si>
    <t>012-456-RED 012-457-RED</t>
  </si>
  <si>
    <t>076-851-ORANGE 076-449-ORANGE</t>
  </si>
  <si>
    <t>115-637-SUN</t>
  </si>
  <si>
    <t>033-941-YELLOW</t>
  </si>
  <si>
    <t>026-107-GREEN</t>
  </si>
  <si>
    <t>118-278-SUN</t>
  </si>
  <si>
    <t>076-159-ORANGE 076-160-ORANGE</t>
  </si>
  <si>
    <t>021-129-GREEN 032-421-YELLOW</t>
  </si>
  <si>
    <t>076-699-ORANGE</t>
  </si>
  <si>
    <t>033-334-YELLOW 026-819-GREEN</t>
  </si>
  <si>
    <t>000-095-BLUE</t>
  </si>
  <si>
    <t>067-490-BANANA</t>
  </si>
  <si>
    <t>034-091-YELLOW</t>
  </si>
  <si>
    <t>113-611-SUN 113-613-SUN</t>
  </si>
  <si>
    <t>023-741-GREEN</t>
  </si>
  <si>
    <t>022-514-GREEN</t>
  </si>
  <si>
    <t>022-514-GREEN 022-512-GREEN</t>
  </si>
  <si>
    <t>076-786-ORANGE 076-750-ORANGE</t>
  </si>
  <si>
    <t>075-978-ORANGE</t>
  </si>
  <si>
    <t>036-517-YELLOW</t>
  </si>
  <si>
    <t>034-027-YELLOW 033-360-YELLOW</t>
  </si>
  <si>
    <t>103-771-SNOW</t>
  </si>
  <si>
    <t>009-772-BLUE 054-438-STRAWBERRY 009-773-BLUE 009-771-BLUE 009-770-BLUE</t>
  </si>
  <si>
    <t>025-100-GREEN 025-101-GREEN</t>
  </si>
  <si>
    <t>113-590-SUN 118-254-SUN</t>
  </si>
  <si>
    <t>076-008-ORANGE 076-009-ORANGE</t>
  </si>
  <si>
    <t>033-392-YELLOW</t>
  </si>
  <si>
    <t>104-802-SNOW</t>
  </si>
  <si>
    <t>076-034-ORANGE 076-035-ORANGE</t>
  </si>
  <si>
    <t>076-530-ORANGE 076-529-ORANGE</t>
  </si>
  <si>
    <t>076-530-ORANGE</t>
  </si>
  <si>
    <t>026-489-GREEN</t>
  </si>
  <si>
    <t>113-183-SUN 113-706-SUN 113-705-SUN</t>
  </si>
  <si>
    <t>065-755-BANANA</t>
  </si>
  <si>
    <t>033-150-YELLOW 033-151-YELLOW 033-149-YELLOW</t>
  </si>
  <si>
    <t>015-145-RED 002-685-BLUE</t>
  </si>
  <si>
    <t>033-188-YELLOW</t>
  </si>
  <si>
    <t>020-278-GREEN 020-279-GREEN</t>
  </si>
  <si>
    <t>033-403-YELLOW</t>
  </si>
  <si>
    <t>012-533-RED 026-928-GREEN</t>
  </si>
  <si>
    <t>034-093-YELLOW</t>
  </si>
  <si>
    <t>033-190-YELLOW 033-179-YELLOW</t>
  </si>
  <si>
    <t>000-398-BLUE</t>
  </si>
  <si>
    <t>033-339-YELLOW</t>
  </si>
  <si>
    <t>020-325-GREEN 033-172-YELLOW</t>
  </si>
  <si>
    <t>026-823-GREEN 026-822-GREEN 026-824-GREEN</t>
  </si>
  <si>
    <t>034-094-YELLOW</t>
  </si>
  <si>
    <t>033-193-YELLOW</t>
  </si>
  <si>
    <t>021-129-GREEN</t>
  </si>
  <si>
    <t>166-498-agekke 166-551-agekke 166-554-agekke 166-506-agekke</t>
  </si>
  <si>
    <t>033-175-YELLOW</t>
  </si>
  <si>
    <t>118-456-SUN</t>
  </si>
  <si>
    <t>033-361-YELLOW 033-362-YELLOW</t>
  </si>
  <si>
    <t>034-095-YELLOW</t>
  </si>
  <si>
    <t>118-279-SUN</t>
  </si>
  <si>
    <t>076-751-ORANGE 076-786-ORANGE</t>
  </si>
  <si>
    <t>036-534-YELLOW</t>
  </si>
  <si>
    <t>033-149-YELLOW</t>
  </si>
  <si>
    <t>070-358-ORANGE</t>
  </si>
  <si>
    <t>027-161-GREEN</t>
  </si>
  <si>
    <t>118-587-SUN</t>
  </si>
  <si>
    <t>※26行と同一人物と思われるため一番短いものを採用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</si>
  <si>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※25行と同一人物と思われるため一番短いものを採用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</si>
  <si>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※62行と同一人物と思われるため一番短いものを採用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</si>
  <si>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※63行と同一人物と思われるため一番短いものを採用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</si>
  <si>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※132行と同一人物と思われるため一番短いものを採用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</si>
  <si>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※130行と同一人物と思われるため一番短いものを採用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</si>
  <si>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※177,180行と同一人物と思われるため一番短いものを採用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</si>
  <si>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※176,180行と同一人物と思われるため一番短いものを採用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</si>
  <si>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※176,177行と同一人物と思われるため一番短いものを採用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</si>
  <si>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※357行と同一人物と思われるため一番短いものを採用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</si>
  <si>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※401行と同一人物と思われるため一番短いものを採用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</si>
  <si>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※400行と同一人物と思われるため一番短いものを採用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</si>
  <si>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076-119-ORANGE 076-116-ORANGE 076-117-ORANGE 076-118-ORANGE</t>
  </si>
  <si>
    <t>015-712-RED</t>
  </si>
  <si>
    <t>076-624-ORANGE 076-625-ORANGE</t>
  </si>
  <si>
    <t>075-935-ORANGE</t>
  </si>
  <si>
    <t>026-880-GREEN</t>
  </si>
  <si>
    <t>166-510-agekke</t>
  </si>
  <si>
    <t>020-328-GREEN</t>
  </si>
  <si>
    <t>166-486-agekke</t>
  </si>
  <si>
    <t>034-308-YELLOW</t>
  </si>
  <si>
    <t>166-526-agekke</t>
  </si>
  <si>
    <t>006-938-BLUE</t>
  </si>
  <si>
    <t>075-999-ORANGE</t>
  </si>
  <si>
    <t>076-154-ORANGE</t>
  </si>
  <si>
    <t>110-836-SUN</t>
  </si>
  <si>
    <t>166-534-agekke</t>
  </si>
  <si>
    <t>166-550-agekke</t>
  </si>
  <si>
    <t>077-524-ORANGE</t>
  </si>
  <si>
    <t>076-787-ORANGE 076-788-ORANGE</t>
  </si>
  <si>
    <t>053-189-STRAWBERRY 053-174-STRAWBERRY 053-188-STRAWBERRY</t>
  </si>
  <si>
    <t>033-891-YELLOW 033-890-YELLOW</t>
  </si>
  <si>
    <t>077-625-ORANGE</t>
  </si>
  <si>
    <t>036-196-YELLOW</t>
  </si>
  <si>
    <t>112-295-SUN 112-294-SUN</t>
  </si>
  <si>
    <t>017-556-RED</t>
  </si>
  <si>
    <t>033-776-YELLOW</t>
  </si>
  <si>
    <t>104-675-SNOW</t>
  </si>
  <si>
    <t>117-316-SUN</t>
  </si>
  <si>
    <t>100-740-SNOW</t>
  </si>
  <si>
    <t>009-311-BLUE 027-738-GREEN 009-312-BLUE</t>
  </si>
  <si>
    <t>167-989-CAKE</t>
  </si>
  <si>
    <t>034-147-YELLOW 034-148-YELLOW 025-163-GREEN 025-162-GREEN</t>
  </si>
  <si>
    <t>167-990-CAKE</t>
  </si>
  <si>
    <t>026-833-GREEN 070-890-ORANGE</t>
  </si>
  <si>
    <t>070-951-ORANGE</t>
  </si>
  <si>
    <t>072-451-ORANGE 076-753-ORANGE 077-584-ORANGE</t>
  </si>
  <si>
    <t>033-340-YELLOW 033-574-YELLOW</t>
  </si>
  <si>
    <t>052-129-STRAWBERRY</t>
  </si>
  <si>
    <t>055-390-STRAWBERRY 065-732-BANANA 070-265-ORANGE</t>
  </si>
  <si>
    <t>064-459-BANANA</t>
  </si>
  <si>
    <t>118-085-SUN</t>
  </si>
  <si>
    <t>105-100-SNOW</t>
  </si>
  <si>
    <t>166-478-agekke</t>
  </si>
  <si>
    <t>023-243-GREEN</t>
  </si>
  <si>
    <t>034-302-YELLOW</t>
  </si>
  <si>
    <t>020-256-GREEN</t>
  </si>
  <si>
    <t>073-718-ORANGE</t>
  </si>
  <si>
    <t>026-727-GREEN 027-450-GREEN 026-726-GREEN</t>
  </si>
  <si>
    <t>036-223-YELLOW 036-220-YELLOW 036-222-YELLOW</t>
  </si>
  <si>
    <t>033-857-YELLOW 033-858-YELLOW</t>
  </si>
  <si>
    <t>036-459-YELLOW 033-859-YELLOW 036-460-YELLOW</t>
  </si>
  <si>
    <t>033-780-YELLOW 033-781-YELLOW 033-779-YELLOW</t>
  </si>
  <si>
    <t>026-455-GREEN</t>
  </si>
  <si>
    <t>075-825-ORANGE 075-804-ORANGE</t>
  </si>
  <si>
    <t>076-551-ORANGE</t>
  </si>
  <si>
    <t>076-156-ORANGE</t>
  </si>
  <si>
    <t>017-655-RED</t>
  </si>
  <si>
    <t>033-456-YELLOW 033-457-YELLOW</t>
  </si>
  <si>
    <t>036-461-YELLOW</t>
  </si>
  <si>
    <t>033-861-YELLOW 033-862-YELLOW</t>
  </si>
  <si>
    <t>023-364-GREEN</t>
  </si>
  <si>
    <t>109-272-SNOW</t>
  </si>
  <si>
    <t>076-858-ORANGE 076-859-ORANGE</t>
  </si>
  <si>
    <t>007-574-BLUE</t>
  </si>
  <si>
    <t>033-180-YELLOW</t>
  </si>
  <si>
    <t>019-111-RED 015-883-RED</t>
  </si>
  <si>
    <t>069-592-BANANA</t>
  </si>
  <si>
    <t>019-673-RED 022-589-GREEN</t>
  </si>
  <si>
    <t>034-303-YELLOW</t>
  </si>
  <si>
    <t>116-088-SUN</t>
  </si>
  <si>
    <t>031-088-YELLOW 031-089-YELLOW</t>
  </si>
  <si>
    <t>025-529-GREEN</t>
  </si>
  <si>
    <t>072-189-ORANGE</t>
  </si>
  <si>
    <t>077-586-ORANGE</t>
  </si>
  <si>
    <t>069-594-BANANA</t>
  </si>
  <si>
    <t>113-342-SUN 117-331-SUN</t>
  </si>
  <si>
    <t>073-178-ORANGE</t>
  </si>
  <si>
    <t>105-052-SNOW</t>
  </si>
  <si>
    <t>033-950-YELLOW</t>
  </si>
  <si>
    <t>026-363-GREEN 026-364-GREEN</t>
  </si>
  <si>
    <t>026-052-GREEN 026-057-GREEN</t>
  </si>
  <si>
    <t>033-341-YELLOW 033-532-YELLOW 033-538-YELLOW 033-996-YELLOW 026-826-GREEN</t>
  </si>
  <si>
    <t>070-828-ORANGE</t>
  </si>
  <si>
    <t>073-916-ORANGE 076-046-ORANGE</t>
  </si>
  <si>
    <t>026-052-GREEN</t>
  </si>
  <si>
    <t>018-346-RED</t>
  </si>
  <si>
    <t>076-010-ORANGE 076-550-ORANGE</t>
  </si>
  <si>
    <t>000-040-BLUE 023-602-GREEN</t>
  </si>
  <si>
    <t>167-991-CAKE</t>
  </si>
  <si>
    <t>167-994-CAKE</t>
  </si>
  <si>
    <t>113-386-SUN 113-387-SUN</t>
  </si>
  <si>
    <t>020-912-GREEN 070-976-ORANGE</t>
  </si>
  <si>
    <t>117-453-SUN 117-801-SUN</t>
  </si>
  <si>
    <t>166-454-agekke</t>
  </si>
  <si>
    <t>000-040-BLUE</t>
  </si>
  <si>
    <t>166-470-agekke</t>
  </si>
  <si>
    <t>036-303-YELLOW</t>
  </si>
  <si>
    <t>076-012-ORANGE</t>
  </si>
  <si>
    <t>026-955-GREEN 027-828-GREEN</t>
  </si>
  <si>
    <t>033-341-YELLOW 033-538-YELLOW 033-532-YELLOW 033-996-YELLOW 026-826-GREEN</t>
  </si>
  <si>
    <t>112-191-SUN</t>
  </si>
  <si>
    <t>026-826-GREEN</t>
  </si>
  <si>
    <t>116-092-SUN 116-079-SUN 116-091-SUN</t>
  </si>
  <si>
    <t>063-515-BANANA</t>
  </si>
  <si>
    <t>116-092-SUN 116-079-SUN 116-099-SUN 116-091-SUN</t>
  </si>
  <si>
    <t>167-997-CAKE</t>
  </si>
  <si>
    <t>075-827-ORANGE 075-828-ORANGE</t>
  </si>
  <si>
    <t>033-960-YELLOW</t>
  </si>
  <si>
    <t>033-785-YELLOW 020-644-GREEN 020-645-GREEN</t>
  </si>
  <si>
    <t>006-698-BLUE</t>
  </si>
  <si>
    <t>073-450-ORANGE 073-449-ORANGE</t>
  </si>
  <si>
    <t>033-227-YELLOW</t>
  </si>
  <si>
    <t>072-451-ORANGE 033-787-YELLOW 016-872-RED</t>
  </si>
  <si>
    <t>033-526-YELLOW 033-525-YELLOW 033-964-YELLOW</t>
  </si>
  <si>
    <t>033-180-YELLOW 020-524-GREEN</t>
  </si>
  <si>
    <t>076-576-ORANGE</t>
  </si>
  <si>
    <t>024-718-GREEN</t>
  </si>
  <si>
    <t>118-432-SUN</t>
  </si>
  <si>
    <t>033-423-YELLOW</t>
  </si>
  <si>
    <t>116-100-SUN 116-093-SUN</t>
  </si>
  <si>
    <t>075-979-ORANGE 075-975-ORANGE</t>
  </si>
  <si>
    <t>034-304-YELLOW</t>
  </si>
  <si>
    <t>033-614-YELLOW 033-615-YELLOW 033-624-YELLOW 033-616-YELLOW</t>
  </si>
  <si>
    <t>033-788-YELLOW 033-808-YELLOW 033-789-YELLOW</t>
  </si>
  <si>
    <t>076-067-ORANGE</t>
  </si>
  <si>
    <t>033-787-YELLOW 072-451-ORANGE 016-872-RED</t>
  </si>
  <si>
    <t>025-998-GREEN</t>
  </si>
  <si>
    <t>113-154-SUN</t>
  </si>
  <si>
    <t>076-056-ORANGE</t>
  </si>
  <si>
    <t>168-000-CAKE</t>
  </si>
  <si>
    <t>166-503-agekke</t>
  </si>
  <si>
    <t>065-453-BANANA</t>
  </si>
  <si>
    <t>034-098-YELLOW</t>
  </si>
  <si>
    <t>071-119-ORANGE</t>
  </si>
  <si>
    <t>168-002-CAKE</t>
  </si>
  <si>
    <t>118-172-SUN</t>
  </si>
  <si>
    <t>020-965-GREEN</t>
  </si>
  <si>
    <t>068-287-BANANA</t>
  </si>
  <si>
    <t>033-156-YELLOW 033-155-YELLOW 033-194-YELLOW</t>
  </si>
  <si>
    <t>116-115-SUN</t>
  </si>
  <si>
    <t>062-905-BANANA</t>
  </si>
  <si>
    <t>076-750-ORANGE</t>
  </si>
  <si>
    <t>075-825-ORANGE 075-826-ORANGE 075-804-ORANGE</t>
  </si>
  <si>
    <t>116-092-SUN</t>
  </si>
  <si>
    <t>033-303-YELLOW</t>
  </si>
  <si>
    <t>033-405-YELLOW 033-387-YELLOW 033-407-YELLOW 033-402-YELLOW 034-100-YELLOW 033-408-YELLOW</t>
  </si>
  <si>
    <t>033-406-YELLOW 033-409-YELLOW 033-410-YELLOW 031-050-YELLOW</t>
  </si>
  <si>
    <t>033-404-YELLOW</t>
  </si>
  <si>
    <t>167-998-CAKE</t>
  </si>
  <si>
    <t>031-400-YELLOW</t>
  </si>
  <si>
    <t>032-156-YELLOW</t>
  </si>
  <si>
    <t>030-334-YELLOW</t>
  </si>
  <si>
    <t>034-084-YELLOW 012-526-RED 034-083-YELLOW</t>
  </si>
  <si>
    <t>018-312-RED</t>
  </si>
  <si>
    <t>033-411-YELLOW</t>
  </si>
  <si>
    <t>028-383-GREEN</t>
  </si>
  <si>
    <t>033-595-YELLOW</t>
  </si>
  <si>
    <t>026-838-GREEN 033-906-YELLOW 033-907-YELLOW</t>
  </si>
  <si>
    <t>033-412-YELLOW</t>
  </si>
  <si>
    <t>023-978-GREEN</t>
  </si>
  <si>
    <t>033-413-YELLOW</t>
  </si>
  <si>
    <t>018-314-RED</t>
  </si>
  <si>
    <t>070-512-ORANGE</t>
  </si>
  <si>
    <t>033-893-YELLOW</t>
  </si>
  <si>
    <t>033-414-YELLOW 033-415-YELLOW</t>
  </si>
  <si>
    <t>012-598-RED</t>
  </si>
  <si>
    <t>076-124-ORANGE 076-125-ORANGE 076-123-ORANGE</t>
  </si>
  <si>
    <t>033-416-YELLOW</t>
  </si>
  <si>
    <t>033-417-YELLOW</t>
  </si>
  <si>
    <t>033-322-YELLOW</t>
  </si>
  <si>
    <t>118-783-SUN 110-569-SUN 118-784-SUN</t>
  </si>
  <si>
    <t>034-309-YELLOW</t>
  </si>
  <si>
    <t>076-790-ORANGE 076-789-ORANGE</t>
  </si>
  <si>
    <t>070-691-ORANGE</t>
  </si>
  <si>
    <t>077-548-ORANGE 076-793-ORANGE</t>
  </si>
  <si>
    <t>065-853-BANANA 065-871-BANANA 065-854-BANANA</t>
  </si>
  <si>
    <t>116-117-SUN</t>
  </si>
  <si>
    <t>076-796-ORANGE</t>
  </si>
  <si>
    <t>065-854-BANANA</t>
  </si>
  <si>
    <t>065-061-BANANA</t>
  </si>
  <si>
    <t>033-742-YELLOW 034-290-YELLOW 033-743-YELLOW 033-744-YELLOW</t>
  </si>
  <si>
    <t>024-081-GREEN</t>
  </si>
  <si>
    <t>033-425-YELLOW</t>
  </si>
  <si>
    <t>033-419-YELLOW</t>
  </si>
  <si>
    <t>020-539-GREEN 021-304-GREEN 021-305-GREEN</t>
  </si>
  <si>
    <t>064-768-BANANA 063-381-BANANA</t>
  </si>
  <si>
    <t>033-325-YELLOW 033-324-YELLOW</t>
  </si>
  <si>
    <t>033-323-YELLOW</t>
  </si>
  <si>
    <t>033-861-YELLOW 076-602-ORANGE 033-862-YELLOW</t>
  </si>
  <si>
    <t>025-162-GREEN</t>
  </si>
  <si>
    <t>020-538-GREEN 033-585-YELLOW</t>
  </si>
  <si>
    <t>025-163-GREEN 034-148-YELLOW 076-502-ORANGE 025-162-GREEN</t>
  </si>
  <si>
    <t>033-420-YELLOW</t>
  </si>
  <si>
    <t>111-379-SUN</t>
  </si>
  <si>
    <t>104-476-SNOW</t>
  </si>
  <si>
    <t>025-338-GREEN 070-379-ORANGE 033-339-YELLOW</t>
  </si>
  <si>
    <t>063-791-BANANA 063-792-BANANA</t>
  </si>
  <si>
    <t>052-700-STRAWBERRY 052-871-STRAWBERRY</t>
  </si>
  <si>
    <t>076-128-ORANGE 076-126-ORANGE 076-127-ORANGE</t>
  </si>
  <si>
    <t>026-590-GREEN</t>
  </si>
  <si>
    <t>075-804-ORANGE</t>
  </si>
  <si>
    <t>117-341-SUN</t>
  </si>
  <si>
    <t>033-421-YELLOW</t>
  </si>
  <si>
    <t>069-427-BANANA</t>
  </si>
  <si>
    <t>033-422-YELLOW</t>
  </si>
  <si>
    <t>019-011-RED</t>
  </si>
  <si>
    <t>118-063-SUN</t>
  </si>
  <si>
    <t>036-309-YELLOW 036-310-YELLOW</t>
  </si>
  <si>
    <t>076-130-ORANGE 076-120-ORANGE</t>
  </si>
  <si>
    <t>035-976-YELLOW 035-975-YELLOW</t>
  </si>
  <si>
    <t>072-117-ORANGE 072-068-ORANGE</t>
  </si>
  <si>
    <t>009-252-BLUE</t>
  </si>
  <si>
    <t>033-293-YELLOW 007-574-BLUE</t>
  </si>
  <si>
    <t>006-844-BLUE</t>
  </si>
  <si>
    <t>035-928-YELLOW 035-929-YELLOW</t>
  </si>
  <si>
    <t>166-542-agekke 166-478-agekke</t>
  </si>
  <si>
    <t>033-294-YELLOW</t>
  </si>
  <si>
    <t>035-859-YELLOW 035-858-YELLOW</t>
  </si>
  <si>
    <t>166-491-agekke</t>
  </si>
  <si>
    <t>035-976-YELLOW</t>
  </si>
  <si>
    <t>005-783-BLUE</t>
  </si>
  <si>
    <t>035-976-YELLOW 035-975-YELLOW 166-550-agekke</t>
  </si>
  <si>
    <t>026-118-GREEN</t>
  </si>
  <si>
    <t>022-238-GREEN</t>
  </si>
  <si>
    <t>033-502-YELLOW</t>
  </si>
  <si>
    <t>031-048-YELLOW 031-047-YELLOW 031-046-YELLOW</t>
  </si>
  <si>
    <t>※43行と同一人物と思われるため一番短い待ち時間を採用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</si>
  <si>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※72行と同一人物と思われるため一番短い待ち時間を採用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</si>
  <si>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※116行と同一人物と思われるため一番短い待ち時間を採用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</si>
  <si>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</si>
  <si>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</si>
  <si>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</si>
  <si>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</si>
  <si>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</si>
  <si>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</si>
  <si>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※210行と同一人物と思われるため一番短い待ち時間を採用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</si>
  <si>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</si>
  <si>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※212行と同一人物と思われるため一番短い待ち時間を採用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</si>
  <si>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※211行と同一人物と思われるため一番短い待ち時間を採用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</si>
  <si>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※313行と同一人物と思われるため一番短い待ち時間を採用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</si>
  <si>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※312行と同一人物と思われるため一番短い待ち時間を採用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</si>
  <si>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※320,323行と同一人物と思われるため一番短い待ち時間を採用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</si>
  <si>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※318,323行と同一人物と思われるため一番短い待ち時間を採用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</si>
  <si>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※318,320行と同一人物と思われるため一番短い待ち時間を採用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</si>
  <si>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※321,322行と同一人物と思われるため一番短い待ち時間を採用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</si>
  <si>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※319,322行と同一人物と思われるため一番短い待ち時間を採用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</si>
  <si>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※321,319行と同一人物と思われるため一番短い待ち時間を採用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</si>
  <si>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※357,358行と同一人物と思われるため一番短い待ち時間を採用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</si>
  <si>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※356,358行と同一人物と思われるため一番短い待ち時間を採用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</si>
  <si>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※357,356行と同一人物と思われるため一番短い待ち時間を採用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</si>
  <si>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※365,366行と同一人物と思われるため一番短い待ち時間を採用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</si>
  <si>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※362,366行と同一人物と思われるため一番短い待ち時間を採用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</si>
  <si>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※365,362行と同一人物と思われるため一番短い待ち時間を採用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</si>
  <si>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※411行と同一人物と思われるため一番短い待ち時間を採用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</si>
  <si>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※413行と同一人物と思われるため一番短い待ち時間を採用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</si>
  <si>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065-178-BANANA</t>
  </si>
  <si>
    <t>063-794-BANANA</t>
  </si>
  <si>
    <t>023-021-GREEN</t>
  </si>
  <si>
    <t>005-347-BLUE</t>
  </si>
  <si>
    <t>015-292-RED</t>
  </si>
  <si>
    <t>166-401-agekke</t>
  </si>
  <si>
    <t>116-116-SUN</t>
  </si>
  <si>
    <t>002-675-BLUE</t>
  </si>
  <si>
    <t>070-734-ORANGE 069-595-BANANA 070-735-ORANGE</t>
  </si>
  <si>
    <t>166-502-agekke</t>
  </si>
  <si>
    <t>166-361-agekke</t>
  </si>
  <si>
    <t>166-409-agekke</t>
  </si>
  <si>
    <t>166-393-agekke</t>
  </si>
  <si>
    <t>167-984-CAKE</t>
  </si>
  <si>
    <t>166-385-agekke</t>
  </si>
  <si>
    <t>076-155-ORANGE</t>
  </si>
  <si>
    <t>006-937-BLUE</t>
  </si>
  <si>
    <t>033-328-YELLOW 033-912-YELLOW 033-327-YELLOW 033-326-YELLOW 033-329-YELLOW</t>
  </si>
  <si>
    <t>028-527-GREEN</t>
  </si>
  <si>
    <t>026-384-GREEN</t>
  </si>
  <si>
    <t>076-865-ORANGE 076-432-ORANGE</t>
  </si>
  <si>
    <t>118-088-SUN</t>
  </si>
  <si>
    <t>167-985-CAKE</t>
  </si>
  <si>
    <t>073-184-ORANGE 073-185-ORANGE 062-557-BANANA</t>
  </si>
  <si>
    <t>053-171-STRAWBERRY</t>
  </si>
  <si>
    <t>118-835-SUN</t>
  </si>
  <si>
    <t>118-659-SUN</t>
  </si>
  <si>
    <t>118-835-SUN 118-660-SUN</t>
  </si>
  <si>
    <t>116-121-SUN 116-120-SUN</t>
  </si>
  <si>
    <t>167-986-CAKE</t>
  </si>
  <si>
    <t>026-284-GREEN</t>
  </si>
  <si>
    <t>103-769-SNOW</t>
  </si>
  <si>
    <t>022-336-GREEN 022-337-GREEN</t>
  </si>
  <si>
    <t>065-451-BANANA</t>
  </si>
  <si>
    <t>075-863-ORANGE 075-831-ORANGE</t>
  </si>
  <si>
    <t>076-049-ORANGE 065-485-BANANA</t>
  </si>
  <si>
    <t>075-825-ORANGE 075-826-ORANGE</t>
  </si>
  <si>
    <t>034-741-YELLOW 034-740-YELLOW</t>
  </si>
  <si>
    <t>034-743-YELLOW 034-742-YELLOW</t>
  </si>
  <si>
    <t>024-850-GREEN</t>
  </si>
  <si>
    <t>020-254-GREEN 020-256-GREEN 020-255-GREEN</t>
  </si>
  <si>
    <t>113-141-SUN</t>
  </si>
  <si>
    <t>116-132-SUN 116-127-SUN</t>
  </si>
  <si>
    <t>007-359-BLUE</t>
  </si>
  <si>
    <t>068-312-BANANA 061-222-BANANA 061-221-BANANA</t>
  </si>
  <si>
    <t>021-061-GREEN 024-033-GREEN</t>
  </si>
  <si>
    <t>021-061-GREEN</t>
  </si>
  <si>
    <t>065-485-BANANA</t>
  </si>
  <si>
    <t>033-296-YELLOW 033-297-YELLOW</t>
  </si>
  <si>
    <t>024-369-GREEN</t>
  </si>
  <si>
    <t>036-151-YELLOW</t>
  </si>
  <si>
    <t>076-473-ORANGE</t>
  </si>
  <si>
    <t>031-001-YELLOW 031-002-YELLOW 031-036-YELLOW 031-000-YELLOW 031-285-YELLOW</t>
  </si>
  <si>
    <t>034-769-YELLOW 034-768-YELLOW</t>
  </si>
  <si>
    <t>116-142-SUN 116-143-SUN</t>
  </si>
  <si>
    <t>030-335-YELLOW 033-913-YELLOW 010-741-RED</t>
  </si>
  <si>
    <t>116-147-SUN 116-146-SUN</t>
  </si>
  <si>
    <t>115-557-SUN</t>
  </si>
  <si>
    <t>076-434-ORANGE 070-657-ORANGE</t>
  </si>
  <si>
    <t>034-750-YELLOW 034-749-YELLOW</t>
  </si>
  <si>
    <t>033-926-YELLOW</t>
  </si>
  <si>
    <t>075-853-ORANGE 075-854-ORANGE 075-852-ORANGE</t>
  </si>
  <si>
    <t>141-126-STAR 054-428-STRAWBERRY</t>
  </si>
  <si>
    <t>057-526-STRAWBERRY</t>
  </si>
  <si>
    <t>033-341-YELLOW 033-538-YELLOW 033-532-YELLOW 026-826-GREEN</t>
  </si>
  <si>
    <t>076-240-ORANGE</t>
  </si>
  <si>
    <t>036-436-YELLOW</t>
  </si>
  <si>
    <t>033-912-YELLOW 033-328-YELLOW 033-327-YELLOW 033-326-YELLOW 033-329-YELLOW</t>
  </si>
  <si>
    <t>033-328-YELLOW 033-912-YELLOW 033-326-YELLOW 033-327-YELLOW 033-329-YELLOW</t>
  </si>
  <si>
    <t>072-453-ORANGE 075-864-ORANGE</t>
  </si>
  <si>
    <t>076-720-ORANGE</t>
  </si>
  <si>
    <t>026-850-GREEN 033-330-YELLOW 026-530-GREEN</t>
  </si>
  <si>
    <t>061-222-BANANA</t>
  </si>
  <si>
    <t>034-753-YELLOW 034-754-YELLOW</t>
  </si>
  <si>
    <t>034-126-YELLOW</t>
  </si>
  <si>
    <t>027-083-GREEN</t>
  </si>
  <si>
    <t>033-712-YELLOW</t>
  </si>
  <si>
    <t>022-336-GREEN</t>
  </si>
  <si>
    <t>034-777-YELLOW 034-778-YELLOW</t>
  </si>
  <si>
    <t>019-356-RED</t>
  </si>
  <si>
    <t>034-734-YELLOW 034-735-YELLOW</t>
  </si>
  <si>
    <t>031-001-YELLOW 031-000-YELLOW 031-002-YELLOW 031-036-YELLOW 031-285-YELLOW</t>
  </si>
  <si>
    <t>077-653-ORANGE 077-684-ORANGE</t>
  </si>
  <si>
    <t>027-405-GREEN</t>
  </si>
  <si>
    <t>167-996-CAKE</t>
  </si>
  <si>
    <t>117-061-SUN 117-059-SUN 117-060-SUN 117-062-SUN</t>
  </si>
  <si>
    <t>059-330-STRAWBERRY</t>
  </si>
  <si>
    <t>118-023-SUN</t>
  </si>
  <si>
    <t>034-310-YELLOW</t>
  </si>
  <si>
    <t>032-069-YELLOW</t>
  </si>
  <si>
    <t>118-410-SUN</t>
  </si>
  <si>
    <t>034-814-YELLOW 034-815-YELLOW 034-813-YELLOW</t>
  </si>
  <si>
    <t>118-409-SUN</t>
  </si>
  <si>
    <t>070-520-ORANGE</t>
  </si>
  <si>
    <t>033-297-YELLOW 033-296-YELLOW</t>
  </si>
  <si>
    <t>008-433-BLUE</t>
  </si>
  <si>
    <t>065-872-BANANA</t>
  </si>
  <si>
    <t>025-919-GREEN</t>
  </si>
  <si>
    <t>075-892-ORANGE 062-558-BANANA</t>
  </si>
  <si>
    <t>118-196-SUN</t>
  </si>
  <si>
    <t>025-457-GREEN</t>
  </si>
  <si>
    <t>166-432-agekke</t>
  </si>
  <si>
    <t>166-392-agekke</t>
  </si>
  <si>
    <t>003-758-BLUE 118-085-SUN</t>
  </si>
  <si>
    <t>026-515-GREEN</t>
  </si>
  <si>
    <t>166-416-agekke</t>
  </si>
  <si>
    <t>076-444-ORANGE</t>
  </si>
  <si>
    <t>166-367-agekke</t>
  </si>
  <si>
    <t>026-515-GREEN 112-256-SUN</t>
  </si>
  <si>
    <t>063-791-BANANA</t>
  </si>
  <si>
    <t>054-428-STRAWBERRY</t>
  </si>
  <si>
    <t>076-777-ORANGE</t>
  </si>
  <si>
    <t>026-423-GREEN</t>
  </si>
  <si>
    <t>033-230-YELLOW</t>
  </si>
  <si>
    <t>077-684-ORANGE 077-653-ORANGE</t>
  </si>
  <si>
    <t>036-078-YELLOW</t>
  </si>
  <si>
    <t>036-277-YELLOW 076-067-ORANGE</t>
  </si>
  <si>
    <t>110-381-SUN</t>
  </si>
  <si>
    <t>116-149-SUN 116-150-SUN</t>
  </si>
  <si>
    <t>168-001-CAKE</t>
  </si>
  <si>
    <t>026-986-GREEN 026-985-GREEN</t>
  </si>
  <si>
    <t>118-415-SUN</t>
  </si>
  <si>
    <t>100-738-SNOW 100-737-SNOW</t>
  </si>
  <si>
    <t>113-970-SUN</t>
  </si>
  <si>
    <t>034-875-YELLOW 034-874-YELLOW</t>
  </si>
  <si>
    <t>002-189-BLUE</t>
  </si>
  <si>
    <t>075-854-ORANGE 075-853-ORANGE 075-852-ORANGE</t>
  </si>
  <si>
    <t>117-067-SUN 117-066-SUN</t>
  </si>
  <si>
    <t>062-904-BANANA</t>
  </si>
  <si>
    <t>031-466-YELLOW 053-170-STRAWBERRY 053-171-STRAWBERRY</t>
  </si>
  <si>
    <t>034-872-YELLOW 034-873-YELLOW 034-871-YELLOW</t>
  </si>
  <si>
    <t>068-212-BANANA</t>
  </si>
  <si>
    <t>075-945-ORANGE 075-947-ORANGE</t>
  </si>
  <si>
    <t>015-890-RED 015-892-RED</t>
  </si>
  <si>
    <t>036-079-YELLOW</t>
  </si>
  <si>
    <t>141-289-STAR 141-290-STAR</t>
  </si>
  <si>
    <t>035-989-YELLOW</t>
  </si>
  <si>
    <t>075-825-ORANGE</t>
  </si>
  <si>
    <t>033-297-YELLOW</t>
  </si>
  <si>
    <t>033-138-YELLOW</t>
  </si>
  <si>
    <t>113-219-SUN</t>
  </si>
  <si>
    <t>103-985-SNOW</t>
  </si>
  <si>
    <t>012-526-RED</t>
  </si>
  <si>
    <t>168-003-CAKE</t>
  </si>
  <si>
    <t>030-486-YELLOW 030-487-YELLOW 028-511-GREEN 030-485-YELLOW</t>
  </si>
  <si>
    <t>034-870-YELLOW 034-869-YELLOW</t>
  </si>
  <si>
    <t>075-865-ORANGE 075-866-ORANGE</t>
  </si>
  <si>
    <t>033-453-YELLOW 036-296-YELLOW</t>
  </si>
  <si>
    <t>028-472-GREEN</t>
  </si>
  <si>
    <t>025-161-GREEN</t>
  </si>
  <si>
    <t>035-596-YELLOW 012-368-RED 012-369-RED</t>
  </si>
  <si>
    <t>117-642-SUN</t>
  </si>
  <si>
    <t>036-080-YELLOW 036-081-YELLOW</t>
  </si>
  <si>
    <t>166-425-agekke</t>
  </si>
  <si>
    <t>076-144-ORANGE 076-142-ORANGE</t>
  </si>
  <si>
    <t>019-578-RED</t>
  </si>
  <si>
    <t>025-534-GREEN</t>
  </si>
  <si>
    <t>009-621-BLUE</t>
  </si>
  <si>
    <t>118-427-SUN 118-454-SUN</t>
  </si>
  <si>
    <t>076-147-ORANGE 076-146-ORANGE</t>
  </si>
  <si>
    <t>034-761-YELLOW 034-760-YELLOW</t>
  </si>
  <si>
    <t>118-660-SUN</t>
  </si>
  <si>
    <t>076-137-ORANGE</t>
  </si>
  <si>
    <t>020-661-GREEN</t>
  </si>
  <si>
    <t>020-663-GREEN</t>
  </si>
  <si>
    <t>104-559-SNOW</t>
  </si>
  <si>
    <t>118-662-SUN</t>
  </si>
  <si>
    <t>034-311-YELLOW</t>
  </si>
  <si>
    <t>168-004-CAKE</t>
  </si>
  <si>
    <t>035-597-YELLOW 035-598-YELLOW</t>
  </si>
  <si>
    <t>036-565-YELLOW</t>
  </si>
  <si>
    <t>036-082-YELLOW</t>
  </si>
  <si>
    <t>026-054-GREEN 020-661-GREEN</t>
  </si>
  <si>
    <t>069-864-BANANA 069-863-BANANA</t>
  </si>
  <si>
    <t>118-363-SUN 118-362-SUN</t>
  </si>
  <si>
    <t>028-664-GREEN</t>
  </si>
  <si>
    <t>009-251-BLUE 009-252-BLUE 022-240-GREEN 022-241-GREEN</t>
  </si>
  <si>
    <t>027-336-GREEN 027-333-GREEN</t>
  </si>
  <si>
    <t>118-485-SUN</t>
  </si>
  <si>
    <t>009-251-BLUE 009-252-BLUE</t>
  </si>
  <si>
    <t>033-811-YELLOW 033-816-YELLOW 033-815-YELLOW</t>
  </si>
  <si>
    <t>035-573-YELLOW 035-599-YELLOW</t>
  </si>
  <si>
    <t>027-081-GREEN</t>
  </si>
  <si>
    <t>118-293-SUN</t>
  </si>
  <si>
    <t>036-568-YELLOW 036-567-YELLOW 036-569-YELLOW 036-570-YELLOW 036-566-YELLOW</t>
  </si>
  <si>
    <t>118-292-SUN</t>
  </si>
  <si>
    <t>065-451-BANANA 065-452-BANANA 076-507-ORANGE 076-508-ORANGE</t>
  </si>
  <si>
    <t>036-571-YELLOW 036-573-YELLOW 036-574-YELLOW 036-572-YELLOW 036-575-YELLOW</t>
  </si>
  <si>
    <t>036-577-YELLOW 036-578-YELLOW 036-579-YELLOW 036-576-YELLOW</t>
  </si>
  <si>
    <t>027-337-GREEN 033-926-YELLOW</t>
  </si>
  <si>
    <t>036-568-YELLOW 036-567-YELLOW 036-569-YELLOW 036-570-YELLOW</t>
  </si>
  <si>
    <t>033-336-YELLOW</t>
  </si>
  <si>
    <t>118-296-SUN</t>
  </si>
  <si>
    <t>036-069-YELLOW</t>
  </si>
  <si>
    <t>036-571-YELLOW 036-573-YELLOW 036-574-YELLOW 036-572-YELLOW</t>
  </si>
  <si>
    <t>036-579-YELLOW 036-575-YELLOW</t>
  </si>
  <si>
    <t>076-871-ORANGE</t>
  </si>
  <si>
    <t>034-925-YELLOW 034-926-YELLOW 034-924-YELLOW</t>
  </si>
  <si>
    <t>118-262-SUN</t>
  </si>
  <si>
    <t>118-290-SUN 118-291-SUN</t>
  </si>
  <si>
    <t>118-295-SUN</t>
  </si>
  <si>
    <t>076-472-ORANGE 076-475-ORANGE 076-471-ORANGE 076-474-ORANGE</t>
  </si>
  <si>
    <t>036-580-YELLOW</t>
  </si>
  <si>
    <t>020-614-GREEN</t>
  </si>
  <si>
    <t>118-294-SUN</t>
  </si>
  <si>
    <t>034-889-YELLOW 034-890-YELLOW</t>
  </si>
  <si>
    <t>076-150-ORANGE 076-151-ORANGE 076-476-ORANGE 076-149-ORANGE 076-477-ORANGE</t>
  </si>
  <si>
    <t>075-867-ORANGE</t>
  </si>
  <si>
    <t>076-139-ORANGE 076-140-ORANGE</t>
  </si>
  <si>
    <t>076-242-ORANGE 075-964-ORANGE 075-963-ORANGE 076-241-ORANGE</t>
  </si>
  <si>
    <t>075-963-ORANGE 075-964-ORANGE 076-242-ORANGE 076-241-ORANGE</t>
  </si>
  <si>
    <t>034-919-YELLOW</t>
  </si>
  <si>
    <t>113-220-SUN 113-219-SUN</t>
  </si>
  <si>
    <t>118-342-SUN</t>
  </si>
  <si>
    <t>036-058-YELLOW</t>
  </si>
  <si>
    <t>118-297-SUN</t>
  </si>
  <si>
    <t>066-324-BANANA</t>
  </si>
  <si>
    <t>034-920-YELLOW 034-921-YELLOW</t>
  </si>
  <si>
    <t>117-057-SUN 117-058-SUN</t>
  </si>
  <si>
    <t>012-498-RED 012-242-RED 012-497-RED</t>
  </si>
  <si>
    <t>035-575-YELLOW</t>
  </si>
  <si>
    <t>065-874-BANANA 065-872-BANANA 065-873-BANANA</t>
  </si>
  <si>
    <t>066-603-BANANA</t>
  </si>
  <si>
    <t>072-456-ORANGE 072-455-ORANGE 072-454-ORANGE</t>
  </si>
  <si>
    <t>118-830-SUN</t>
  </si>
  <si>
    <t>036-596-YELLOW</t>
  </si>
  <si>
    <t>035-916-YELLOW</t>
  </si>
  <si>
    <t>167-987-CAKE</t>
  </si>
  <si>
    <t>033-273-YELLOW</t>
  </si>
  <si>
    <t>072-459-ORANGE</t>
  </si>
  <si>
    <t>030-389-YELLOW 030-090-YELLOW 036-580-YELLOW</t>
  </si>
  <si>
    <t>113-612-SUN 114-182-SUN</t>
  </si>
  <si>
    <t>052-129-STRAWBERRY 052-187-STRAWBERRY</t>
  </si>
  <si>
    <t>076-729-ORANGE 076-730-ORANGE</t>
  </si>
  <si>
    <t>033-275-YELLOW 033-277-YELLOW</t>
  </si>
  <si>
    <t>076-096-ORANGE 076-416-ORANGE</t>
  </si>
  <si>
    <t>076-764-ORANGE</t>
  </si>
  <si>
    <t>034-305-YELLOW</t>
  </si>
  <si>
    <t>031-927-YELLOW 117-476-SUN</t>
  </si>
  <si>
    <t>035-572-YELLOW</t>
  </si>
  <si>
    <t>035-894-YELLOW</t>
  </si>
  <si>
    <t>072-500-ORANGE 075-856-ORANGE 070-520-ORANGE</t>
  </si>
  <si>
    <t>167-995-CAKE</t>
  </si>
  <si>
    <t>025-268-GREEN</t>
  </si>
  <si>
    <t>035-896-YELLOW 035-895-YELLOW</t>
  </si>
  <si>
    <t>036-581-YELLOW 036-582-YELLOW</t>
  </si>
  <si>
    <t>012-244-RED</t>
  </si>
  <si>
    <t>035-801-YELLOW 035-802-YELLOW</t>
  </si>
  <si>
    <t>036-584-YELLOW 036-583-YELLOW</t>
  </si>
  <si>
    <t>035-863-YELLOW</t>
  </si>
  <si>
    <t>026-285-GREEN</t>
  </si>
  <si>
    <t>030-663-YELLOW</t>
  </si>
  <si>
    <t>036-121-YELLOW</t>
  </si>
  <si>
    <t>025-338-GREEN</t>
  </si>
  <si>
    <t>035-602-YELLOW 035-582-YELLOW</t>
  </si>
  <si>
    <t>036-309-YELLOW</t>
  </si>
  <si>
    <t>070-357-ORANGE</t>
  </si>
  <si>
    <t>035-806-YELLOW 035-807-YELLOW 035-805-YELLOW</t>
  </si>
  <si>
    <t>035-599-YELLOW 035-573-YELLOW</t>
  </si>
  <si>
    <t>005-778-BLUE</t>
  </si>
  <si>
    <t>026-487-GREEN 026-488-GREEN 026-485-GREEN 026-486-GREEN</t>
  </si>
  <si>
    <t>036-585-YELLOW</t>
  </si>
  <si>
    <t>006-284-BLUE</t>
  </si>
  <si>
    <t>026-286-GREEN</t>
  </si>
  <si>
    <t>035-867-YELLOW 035-865-YELLOW 035-866-YELLOW</t>
  </si>
  <si>
    <t>035-758-YELLOW 035-765-YELLOW</t>
  </si>
  <si>
    <t>035-801-YELLOW</t>
  </si>
  <si>
    <t>035-796-YELLOW 035-812-YELLOW 035-814-YELLOW 035-813-YELLOW</t>
  </si>
  <si>
    <t>033-723-YELLOW 033-724-YELLOW 033-722-YELLOW</t>
  </si>
  <si>
    <t>035-774-YELLOW</t>
  </si>
  <si>
    <t>035-801-YELLOW 035-803-YELLOW</t>
  </si>
  <si>
    <t>035-902-YELLOW 035-901-YELLOW 026-927-GREEN</t>
  </si>
  <si>
    <t>033-242-YELLOW 033-243-YELLOW 033-241-YELLOW</t>
  </si>
  <si>
    <t>035-897-YELLOW</t>
  </si>
  <si>
    <t>035-753-YELLOW 035-754-YELLOW</t>
  </si>
  <si>
    <t>012-367-RED</t>
  </si>
  <si>
    <t>076-243-ORANGE</t>
  </si>
  <si>
    <t>035-767-YELLOW 035-761-YELLOW</t>
  </si>
  <si>
    <t>011-689-RED</t>
  </si>
  <si>
    <t>036-591-YELLOW 036-590-YELLOW 036-592-YELLOW</t>
  </si>
  <si>
    <t>036-593-YELLOW</t>
  </si>
  <si>
    <t>075-980-ORANGE</t>
  </si>
  <si>
    <t>035-810-YELLOW 035-808-YELLOW</t>
  </si>
  <si>
    <t>073-522-ORANGE</t>
  </si>
  <si>
    <t>035-762-YELLOW 027-053-GREEN</t>
  </si>
  <si>
    <t>005-874-BLUE</t>
  </si>
  <si>
    <t>012-432-RED</t>
  </si>
  <si>
    <t>076-472-ORANGE 076-150-ORANGE 076-475-ORANGE 076-474-ORANGE</t>
  </si>
  <si>
    <t>※39行と同一人物と思われるため一番短い待ち時間を採用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</si>
  <si>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※81行と同一人物と思われるため一番短い待ち時間を採用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</si>
  <si>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※80行と同一人物と思われるため一番短い待ち時間を採用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</si>
  <si>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※117行と同一人物と思われるため一番短い待ち時間を採用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</si>
  <si>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※118行と同一人物と思われるため一番短い待ち時間を採用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</si>
  <si>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</si>
  <si>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</si>
  <si>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</si>
  <si>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</si>
  <si>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</si>
  <si>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</si>
  <si>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※246行と同一人物と思われるため一番短い待ち時間を採用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</si>
  <si>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※248行と同一人物と思われるため一番短い待ち時間を採用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</si>
  <si>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</si>
  <si>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</si>
  <si>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※255,256行と同一人物と思われるため一番短い待ち時間を採用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</si>
  <si>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※258,256行と同一人物と思われるため一番短い待ち時間を採用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</si>
  <si>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※255,258行と同一人物と思われるため一番短い待ち時間を採用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</si>
  <si>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※245,247行と同一人物と思われるため一番短い待ち時間を採用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</si>
  <si>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※243,247行と同一人物と思われるため一番短い待ち時間を採用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</si>
  <si>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※243,245行と同一人物と思われるため一番短い待ち時間を採用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</si>
  <si>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※301行と同一人物と思われるため一番短い待ち時間を採用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</si>
  <si>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※300行と同一人物と思われるため一番短い待ち時間を採用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</si>
  <si>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※353行と同一人物と思われるため一番短い待ち時間を採用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</si>
  <si>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※352行と同一人物と思われるため一番短い待ち時間を採用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</si>
  <si>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※356行と同一人物と思われるため一番短い待ち時間を採用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</si>
  <si>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※358行と同一人物と思われるため一番短い待ち時間を採用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</si>
  <si>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※370行と同一人物と思われるため一番短い待ち時間を採用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</si>
  <si>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※372行と同一人物と思われるため一番短い待ち時間を採用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</si>
  <si>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※371行と同一人物と思われるため一番短い待ち時間を採用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</si>
  <si>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※375行と同一人物と思われるため一番短い待ち時間を採用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</si>
  <si>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※374行と同一人物と思われるため一番短い待ち時間を採用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</si>
  <si>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※378行と同一人物と思われるため一番短い待ち時間を採用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</si>
  <si>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※381,384行と同一人物と思われるため一番短い待ち時間を採用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</si>
  <si>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※388,384行と同一人物と思われるため一番短い待ち時間を採用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</si>
  <si>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※381,388行と同一人物と思われるため一番短い待ち時間を採用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</si>
  <si>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※385行と同一人物と思われるため一番短い待ち時間を採用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</si>
  <si>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※429行と同一人物と思われるため一番短い待ち時間を採用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</si>
  <si>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※428行と同一人物と思われるため一番短い待ち時間を採用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</si>
  <si>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※439行と同一人物と思われるため一番短い待ち時間を採用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</si>
  <si>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※447,449行と同一人物と思われるため一番短い待ち時間を採用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</si>
  <si>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※444,449行と同一人物と思われるため一番短い待ち時間を採用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</si>
  <si>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※447,444行と同一人物と思われるため一番短い待ち時間を採用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</si>
  <si>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※448,450行と同一人物と思われるため一番短い待ち時間を採用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</si>
  <si>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※446,450行と同一人物と思われるため一番短い待ち時間を採用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</si>
  <si>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※446,444行と同一人物と思われるため一番短い待ち時間を採用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</si>
  <si>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※453,454行と同一人物と思われるため一番短い待ち時間を採用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</si>
  <si>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※452,454行と同一人物と思われるため一番短い待ち時間を採用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</si>
  <si>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※453,452行と同一人物と思われるため一番短い待ち時間を採用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</si>
  <si>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※455行と同一人物と思われるため一番短い待ち時間を採用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</si>
  <si>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※451行と同一人物と思われるため一番短い待ち時間を採用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</si>
  <si>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※424行と同一人物と思われるため一番短い待ち時間を採用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</si>
  <si>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※423行と同一人物と思われるため一番短い待ち時間を採用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</si>
</sst>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[mm]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0" borderId="0" xfId="0" applyNumberFormat="1" applyBorder="1">
      <alignment vertical="center"/>
    </xf>
    <xf numFmtId="0" fontId="0" fillId="0" borderId="0" xfId="0" applyBorder="1">
      <alignment vertical="center"/>
    </xf>
    <xf numFmtId="22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>
      <alignment vertical="center"/>
    </xf>
    <xf numFmtId="22" fontId="0" fillId="0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22" fontId="0" fillId="0" borderId="10" xfId="0" applyNumberFormat="1" applyFill="1" applyBorder="1">
      <alignment vertical="center"/>
    </xf>
    <xf numFmtId="0" fontId="14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22" fontId="0" fillId="0" borderId="11" xfId="0" applyNumberFormat="1" applyBorder="1">
      <alignment vertical="center"/>
    </xf>
    <xf numFmtId="0" fontId="0" fillId="0" borderId="11" xfId="0" applyFill="1" applyBorder="1">
      <alignment vertical="center"/>
    </xf>
    <xf numFmtId="22" fontId="0" fillId="0" borderId="11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177" fontId="0" fillId="0" borderId="11" xfId="0" applyNumberFormat="1" applyFill="1" applyBorder="1">
      <alignment vertical="center"/>
    </xf>
    <xf numFmtId="0" fontId="0" fillId="34" borderId="0" xfId="0" applyFill="1">
      <alignment vertical="center"/>
    </xf>
    <xf numFmtId="177" fontId="0" fillId="0" borderId="11" xfId="1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77" fontId="0" fillId="0" borderId="0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10" xfId="1" applyNumberFormat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3"/>
  <sheetViews>
    <sheetView zoomScale="80" zoomScaleNormal="80" workbookViewId="0">
      <pane ySplit="1" topLeftCell="A2" activePane="bottomLeft" state="frozen"/>
      <selection activeCell="O1" sqref="O1"/>
      <selection pane="bottomLeft" activeCell="H1" sqref="H1"/>
    </sheetView>
  </sheetViews>
  <sheetFormatPr defaultColWidth="16" defaultRowHeight="18.75" x14ac:dyDescent="0.4"/>
  <cols>
    <col min="1" max="2" width="7.125" style="37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8" width="9.375" bestFit="1" customWidth="1"/>
    <col min="29" max="29" width="11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5" x14ac:dyDescent="0.4">
      <c r="A1" s="36"/>
      <c r="B1" s="36"/>
      <c r="C1" s="27"/>
      <c r="D1" t="s">
        <v>0</v>
      </c>
      <c r="E1" t="s">
        <v>106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5" s="23" customFormat="1" x14ac:dyDescent="0.4">
      <c r="A2" s="20" t="str">
        <f t="shared" ref="A2" si="0">IF(W2&gt;0, "★", "-")</f>
        <v>-</v>
      </c>
      <c r="B2" s="20" t="str">
        <f t="shared" ref="B2" si="1">IF(L2&gt;0, "☆", "-")</f>
        <v>-</v>
      </c>
      <c r="C2" s="23">
        <v>10</v>
      </c>
      <c r="D2" s="22">
        <v>43427.399155092593</v>
      </c>
      <c r="E2" s="21" t="s">
        <v>177</v>
      </c>
      <c r="F2" s="21">
        <v>18088</v>
      </c>
      <c r="G2" s="21" t="s">
        <v>18</v>
      </c>
      <c r="H2" s="21">
        <v>4860</v>
      </c>
      <c r="I2" s="21">
        <v>218</v>
      </c>
      <c r="J2" s="21">
        <v>2</v>
      </c>
      <c r="K2" s="21">
        <v>2</v>
      </c>
      <c r="L2" s="21"/>
      <c r="M2" s="22">
        <v>43427.416631944441</v>
      </c>
      <c r="N2" s="22">
        <v>43427.422974537039</v>
      </c>
      <c r="O2" s="21" t="s">
        <v>104</v>
      </c>
      <c r="P2" s="21" t="s">
        <v>19</v>
      </c>
      <c r="Q2" s="21" t="s">
        <v>39</v>
      </c>
      <c r="R2" s="21" t="s">
        <v>40</v>
      </c>
      <c r="S2" s="22">
        <v>43427.420636574076</v>
      </c>
      <c r="T2" s="22">
        <v>43427.420659722222</v>
      </c>
      <c r="U2" s="22">
        <v>43427.427824074075</v>
      </c>
      <c r="V2" s="22">
        <v>43427.437025462961</v>
      </c>
      <c r="W2" s="21"/>
      <c r="X2" s="22">
        <f t="shared" ref="X2:X55" si="2">IF(W2&gt;0,W2,D2)</f>
        <v>43427.399155092593</v>
      </c>
      <c r="Y2" s="35">
        <f t="shared" ref="Y2:Y60" si="3">N2-M2</f>
        <v>6.3425925982301123E-3</v>
      </c>
      <c r="Z2" s="35">
        <f t="shared" ref="Z2:Z60" si="4">Y2*K2</f>
        <v>1.2685185196460225E-2</v>
      </c>
      <c r="AA2" s="26">
        <f>SUM(Z2:Z44)</f>
        <v>0.32092592597473413</v>
      </c>
      <c r="AB2" s="26">
        <f t="shared" ref="AB2:AB60" si="5">IF(IF(A2="☆",L2-S2,M2-S2)&lt;0,0,IF(A2="☆",L2-S2,M2-S2))</f>
        <v>0</v>
      </c>
      <c r="AC2" s="26">
        <f>AG2-AG2</f>
        <v>0</v>
      </c>
      <c r="AD2" s="26">
        <f>AVERAGE(AC2:AC44)</f>
        <v>3.3504188712478416E-3</v>
      </c>
      <c r="AE2" s="26">
        <f>MEDIAN(AC2:AC44)</f>
        <v>2.7141203718201723E-3</v>
      </c>
      <c r="AG2" s="24">
        <v>43427.416666666664</v>
      </c>
      <c r="AH2" s="23" t="s">
        <v>91</v>
      </c>
    </row>
    <row r="3" spans="1:35" s="7" customFormat="1" x14ac:dyDescent="0.4">
      <c r="A3" s="16" t="str">
        <f t="shared" ref="A3:A11" si="6">IF(W3&gt;0, "★", "-")</f>
        <v>-</v>
      </c>
      <c r="B3" s="16" t="str">
        <f t="shared" ref="B3:B11" si="7">IF(L3&gt;0, "☆", "-")</f>
        <v>-</v>
      </c>
      <c r="C3" s="7">
        <v>10</v>
      </c>
      <c r="D3" s="2">
        <v>43427.405034722222</v>
      </c>
      <c r="E3" s="3" t="s">
        <v>150</v>
      </c>
      <c r="F3" s="3">
        <v>18091</v>
      </c>
      <c r="G3" s="3" t="s">
        <v>18</v>
      </c>
      <c r="H3" s="3">
        <v>7009</v>
      </c>
      <c r="I3" s="3">
        <v>279</v>
      </c>
      <c r="J3" s="3">
        <v>5</v>
      </c>
      <c r="K3" s="3">
        <v>3</v>
      </c>
      <c r="L3" s="3"/>
      <c r="M3" s="2">
        <v>43427.41777777778</v>
      </c>
      <c r="N3" s="2">
        <v>43427.422256944446</v>
      </c>
      <c r="O3" s="3" t="s">
        <v>28</v>
      </c>
      <c r="P3" s="3" t="s">
        <v>29</v>
      </c>
      <c r="Q3" s="3" t="s">
        <v>104</v>
      </c>
      <c r="R3" s="3" t="s">
        <v>19</v>
      </c>
      <c r="S3" s="2">
        <v>43427.420324074075</v>
      </c>
      <c r="T3" s="2">
        <v>43427.420324074075</v>
      </c>
      <c r="U3" s="2">
        <v>43427.427349537036</v>
      </c>
      <c r="V3" s="2">
        <v>43427.427349537036</v>
      </c>
      <c r="W3" s="3"/>
      <c r="X3" s="2">
        <f t="shared" si="2"/>
        <v>43427.405034722222</v>
      </c>
      <c r="Y3" s="33">
        <f t="shared" si="3"/>
        <v>4.4791666659875773E-3</v>
      </c>
      <c r="Z3" s="33">
        <f t="shared" si="4"/>
        <v>1.3437499997962732E-2</v>
      </c>
      <c r="AA3" s="10"/>
      <c r="AB3" s="10">
        <f t="shared" si="5"/>
        <v>0</v>
      </c>
      <c r="AC3" s="10">
        <f>M3-AG3</f>
        <v>1.1111111161881126E-3</v>
      </c>
      <c r="AD3" s="10"/>
      <c r="AE3" s="10"/>
      <c r="AG3" s="8">
        <v>43427.416666666664</v>
      </c>
      <c r="AH3" s="7" t="s">
        <v>93</v>
      </c>
      <c r="AI3" s="3"/>
    </row>
    <row r="4" spans="1:35" s="7" customFormat="1" x14ac:dyDescent="0.4">
      <c r="A4" s="16" t="str">
        <f t="shared" ref="A4:A9" si="8">IF(W4&gt;0, "★", "-")</f>
        <v>★</v>
      </c>
      <c r="B4" s="16" t="str">
        <f t="shared" ref="B4:B9" si="9">IF(L4&gt;0, "☆", "-")</f>
        <v>-</v>
      </c>
      <c r="C4" s="7">
        <v>10</v>
      </c>
      <c r="D4" s="2">
        <v>43427.411087962966</v>
      </c>
      <c r="E4" s="3" t="s">
        <v>180</v>
      </c>
      <c r="F4" s="3">
        <v>18092</v>
      </c>
      <c r="G4" s="3" t="s">
        <v>32</v>
      </c>
      <c r="H4" s="3">
        <v>3738</v>
      </c>
      <c r="I4" s="3">
        <v>201</v>
      </c>
      <c r="J4" s="3">
        <v>13</v>
      </c>
      <c r="K4" s="3">
        <v>1</v>
      </c>
      <c r="L4" s="3"/>
      <c r="M4" s="2">
        <v>43427.420289351852</v>
      </c>
      <c r="N4" s="2">
        <v>43427.438680555555</v>
      </c>
      <c r="O4" s="3" t="s">
        <v>53</v>
      </c>
      <c r="P4" s="3" t="s">
        <v>54</v>
      </c>
      <c r="Q4" s="3" t="s">
        <v>57</v>
      </c>
      <c r="R4" s="3" t="s">
        <v>58</v>
      </c>
      <c r="S4" s="2">
        <v>43427.422291666669</v>
      </c>
      <c r="T4" s="2">
        <v>43427.422291666669</v>
      </c>
      <c r="U4" s="2">
        <v>43427.432974537034</v>
      </c>
      <c r="V4" s="2">
        <v>43427.432974537034</v>
      </c>
      <c r="W4" s="2">
        <v>43427.418020833335</v>
      </c>
      <c r="X4" s="2">
        <f t="shared" si="2"/>
        <v>43427.418020833335</v>
      </c>
      <c r="Y4" s="33">
        <f t="shared" si="3"/>
        <v>1.8391203702776693E-2</v>
      </c>
      <c r="Z4" s="33">
        <f t="shared" si="4"/>
        <v>1.8391203702776693E-2</v>
      </c>
      <c r="AA4" s="10"/>
      <c r="AB4" s="10">
        <f t="shared" si="5"/>
        <v>0</v>
      </c>
      <c r="AC4" s="10">
        <f t="shared" ref="AC4:AC60" si="10">IF(IF(B4="☆",(IF(L4&gt;S4,L4-X4,S4-X4)),M4-X4)&lt;0,0,IF(B4="☆",(IF(L4&gt;S4,L4-X4,S4-X4)),M4-X4))</f>
        <v>2.268518517666962E-3</v>
      </c>
      <c r="AD4" s="10"/>
      <c r="AE4" s="10"/>
      <c r="AG4" s="8"/>
    </row>
    <row r="5" spans="1:35" s="7" customFormat="1" x14ac:dyDescent="0.4">
      <c r="A5" s="16" t="str">
        <f t="shared" si="8"/>
        <v>-</v>
      </c>
      <c r="B5" s="16" t="str">
        <f t="shared" si="9"/>
        <v>-</v>
      </c>
      <c r="C5" s="7">
        <v>10</v>
      </c>
      <c r="D5" s="2">
        <v>43427.412754629629</v>
      </c>
      <c r="E5" s="3" t="s">
        <v>181</v>
      </c>
      <c r="F5" s="3">
        <v>18093</v>
      </c>
      <c r="G5" s="3" t="s">
        <v>18</v>
      </c>
      <c r="H5" s="3">
        <v>3378</v>
      </c>
      <c r="I5" s="3">
        <v>474</v>
      </c>
      <c r="J5" s="3">
        <v>1</v>
      </c>
      <c r="K5" s="3">
        <v>1</v>
      </c>
      <c r="L5" s="3"/>
      <c r="M5" s="2">
        <v>43427.420219907406</v>
      </c>
      <c r="N5" s="2">
        <v>43427.42559027778</v>
      </c>
      <c r="O5" s="3" t="s">
        <v>68</v>
      </c>
      <c r="P5" s="3" t="s">
        <v>69</v>
      </c>
      <c r="Q5" s="3" t="s">
        <v>30</v>
      </c>
      <c r="R5" s="3" t="s">
        <v>31</v>
      </c>
      <c r="S5" s="2">
        <v>43427.421388888892</v>
      </c>
      <c r="T5" s="2">
        <v>43427.421388888892</v>
      </c>
      <c r="U5" s="2">
        <v>43427.4297337963</v>
      </c>
      <c r="V5" s="2">
        <v>43427.4297337963</v>
      </c>
      <c r="W5" s="3"/>
      <c r="X5" s="2">
        <f t="shared" si="2"/>
        <v>43427.412754629629</v>
      </c>
      <c r="Y5" s="33">
        <f t="shared" si="3"/>
        <v>5.3703703742939979E-3</v>
      </c>
      <c r="Z5" s="33">
        <f t="shared" si="4"/>
        <v>5.3703703742939979E-3</v>
      </c>
      <c r="AA5" s="10"/>
      <c r="AB5" s="10">
        <f t="shared" si="5"/>
        <v>0</v>
      </c>
      <c r="AC5" s="10">
        <f>M5-AG5</f>
        <v>3.5532407418941148E-3</v>
      </c>
      <c r="AD5" s="10"/>
      <c r="AE5" s="10"/>
      <c r="AG5" s="8">
        <v>43427.416666666664</v>
      </c>
      <c r="AH5" s="7" t="s">
        <v>93</v>
      </c>
    </row>
    <row r="6" spans="1:35" s="7" customFormat="1" x14ac:dyDescent="0.4">
      <c r="A6" s="16" t="str">
        <f t="shared" si="8"/>
        <v>★</v>
      </c>
      <c r="B6" s="16" t="str">
        <f t="shared" si="9"/>
        <v>-</v>
      </c>
      <c r="C6" s="7">
        <v>10</v>
      </c>
      <c r="D6" s="2">
        <v>43427.415868055556</v>
      </c>
      <c r="E6" s="3" t="s">
        <v>182</v>
      </c>
      <c r="F6" s="3">
        <v>18094</v>
      </c>
      <c r="G6" s="3" t="s">
        <v>95</v>
      </c>
      <c r="H6" s="3">
        <v>0</v>
      </c>
      <c r="I6" s="3">
        <v>741</v>
      </c>
      <c r="J6" s="3">
        <v>8</v>
      </c>
      <c r="K6" s="3">
        <v>4</v>
      </c>
      <c r="L6" s="3"/>
      <c r="M6" s="2">
        <v>43427.41946759259</v>
      </c>
      <c r="N6" s="2">
        <v>43427.423819444448</v>
      </c>
      <c r="O6" s="3" t="s">
        <v>104</v>
      </c>
      <c r="P6" s="3" t="s">
        <v>19</v>
      </c>
      <c r="Q6" s="3" t="s">
        <v>30</v>
      </c>
      <c r="R6" s="3" t="s">
        <v>31</v>
      </c>
      <c r="S6" s="2">
        <v>43427.422430555554</v>
      </c>
      <c r="T6" s="2">
        <v>43427.422430555554</v>
      </c>
      <c r="U6" s="2">
        <v>43427.430706018517</v>
      </c>
      <c r="V6" s="2">
        <v>43427.430706018517</v>
      </c>
      <c r="W6" s="2">
        <v>43427.422430555554</v>
      </c>
      <c r="X6" s="2">
        <f t="shared" si="2"/>
        <v>43427.422430555554</v>
      </c>
      <c r="Y6" s="33">
        <f t="shared" si="3"/>
        <v>4.3518518577911891E-3</v>
      </c>
      <c r="Z6" s="33">
        <f t="shared" si="4"/>
        <v>1.7407407431164756E-2</v>
      </c>
      <c r="AA6" s="10"/>
      <c r="AB6" s="10">
        <f t="shared" si="5"/>
        <v>0</v>
      </c>
      <c r="AC6" s="10">
        <f t="shared" si="10"/>
        <v>0</v>
      </c>
      <c r="AD6" s="10"/>
      <c r="AE6" s="10"/>
      <c r="AG6" s="8"/>
    </row>
    <row r="7" spans="1:35" s="7" customFormat="1" x14ac:dyDescent="0.4">
      <c r="A7" s="16" t="str">
        <f t="shared" si="8"/>
        <v>-</v>
      </c>
      <c r="B7" s="16" t="str">
        <f t="shared" si="9"/>
        <v>-</v>
      </c>
      <c r="C7" s="7">
        <v>10</v>
      </c>
      <c r="D7" s="2">
        <v>43427.416273148148</v>
      </c>
      <c r="E7" s="3" t="s">
        <v>183</v>
      </c>
      <c r="F7" s="3">
        <v>18095</v>
      </c>
      <c r="G7" s="3" t="s">
        <v>95</v>
      </c>
      <c r="H7" s="3">
        <v>0</v>
      </c>
      <c r="I7" s="3">
        <v>583</v>
      </c>
      <c r="J7" s="3">
        <v>12</v>
      </c>
      <c r="K7" s="3">
        <v>2</v>
      </c>
      <c r="L7" s="3"/>
      <c r="M7" s="2">
        <v>43427.419351851851</v>
      </c>
      <c r="N7" s="2">
        <v>43427.427731481483</v>
      </c>
      <c r="O7" s="3" t="s">
        <v>36</v>
      </c>
      <c r="P7" s="3" t="s">
        <v>37</v>
      </c>
      <c r="Q7" s="3" t="s">
        <v>53</v>
      </c>
      <c r="R7" s="3" t="s">
        <v>54</v>
      </c>
      <c r="S7" s="2">
        <v>43427.42119212963</v>
      </c>
      <c r="T7" s="2">
        <v>43427.42119212963</v>
      </c>
      <c r="U7" s="2">
        <v>43427.431319444448</v>
      </c>
      <c r="V7" s="2">
        <v>43427.431319444448</v>
      </c>
      <c r="W7" s="3"/>
      <c r="X7" s="2">
        <f t="shared" si="2"/>
        <v>43427.416273148148</v>
      </c>
      <c r="Y7" s="33">
        <f t="shared" si="3"/>
        <v>8.3796296312357299E-3</v>
      </c>
      <c r="Z7" s="33">
        <f t="shared" si="4"/>
        <v>1.675925926247146E-2</v>
      </c>
      <c r="AA7" s="10"/>
      <c r="AB7" s="10">
        <f t="shared" si="5"/>
        <v>0</v>
      </c>
      <c r="AC7" s="10">
        <f t="shared" ref="AC7:AC8" si="11">M7-AG7</f>
        <v>2.6851851871469989E-3</v>
      </c>
      <c r="AD7" s="10"/>
      <c r="AE7" s="10"/>
      <c r="AG7" s="8">
        <v>43427.416666666664</v>
      </c>
      <c r="AH7" s="7" t="s">
        <v>93</v>
      </c>
    </row>
    <row r="8" spans="1:35" s="7" customFormat="1" x14ac:dyDescent="0.4">
      <c r="A8" s="16" t="str">
        <f t="shared" si="8"/>
        <v>-</v>
      </c>
      <c r="B8" s="16" t="str">
        <f t="shared" si="9"/>
        <v>-</v>
      </c>
      <c r="C8" s="7">
        <v>10</v>
      </c>
      <c r="D8" s="2">
        <v>43427.416354166664</v>
      </c>
      <c r="E8" s="3" t="s">
        <v>184</v>
      </c>
      <c r="F8" s="3">
        <v>18096</v>
      </c>
      <c r="G8" s="3" t="s">
        <v>95</v>
      </c>
      <c r="H8" s="3">
        <v>0</v>
      </c>
      <c r="I8" s="3">
        <v>930</v>
      </c>
      <c r="J8" s="3">
        <v>4</v>
      </c>
      <c r="K8" s="3">
        <v>2</v>
      </c>
      <c r="L8" s="3"/>
      <c r="M8" s="2">
        <v>43427.419016203705</v>
      </c>
      <c r="N8" s="2">
        <v>43427.423634259256</v>
      </c>
      <c r="O8" s="3" t="s">
        <v>66</v>
      </c>
      <c r="P8" s="3" t="s">
        <v>67</v>
      </c>
      <c r="Q8" s="3" t="s">
        <v>75</v>
      </c>
      <c r="R8" s="3" t="s">
        <v>76</v>
      </c>
      <c r="S8" s="2">
        <v>43427.418078703704</v>
      </c>
      <c r="T8" s="2">
        <v>43427.418078703704</v>
      </c>
      <c r="U8" s="2">
        <v>43427.424155092594</v>
      </c>
      <c r="V8" s="2">
        <v>43427.424155092594</v>
      </c>
      <c r="W8" s="3"/>
      <c r="X8" s="2">
        <f t="shared" si="2"/>
        <v>43427.416354166664</v>
      </c>
      <c r="Y8" s="33">
        <f t="shared" si="3"/>
        <v>4.6180555509636179E-3</v>
      </c>
      <c r="Z8" s="33">
        <f t="shared" si="4"/>
        <v>9.2361111019272357E-3</v>
      </c>
      <c r="AA8" s="10"/>
      <c r="AB8" s="10">
        <f t="shared" si="5"/>
        <v>9.3750000087311491E-4</v>
      </c>
      <c r="AC8" s="10">
        <f t="shared" si="11"/>
        <v>2.3495370405726135E-3</v>
      </c>
      <c r="AD8" s="10"/>
      <c r="AE8" s="10"/>
      <c r="AG8" s="8">
        <v>43427.416666666664</v>
      </c>
      <c r="AH8" s="7" t="s">
        <v>93</v>
      </c>
      <c r="AI8" s="3"/>
    </row>
    <row r="9" spans="1:35" s="7" customFormat="1" x14ac:dyDescent="0.4">
      <c r="A9" s="16" t="str">
        <f t="shared" si="8"/>
        <v>-</v>
      </c>
      <c r="B9" s="16" t="str">
        <f t="shared" si="9"/>
        <v>-</v>
      </c>
      <c r="C9" s="7">
        <v>10</v>
      </c>
      <c r="D9" s="2">
        <v>43427.416956018518</v>
      </c>
      <c r="E9" s="3" t="s">
        <v>185</v>
      </c>
      <c r="F9" s="3">
        <v>18097</v>
      </c>
      <c r="G9" s="3" t="s">
        <v>95</v>
      </c>
      <c r="H9" s="3">
        <v>0</v>
      </c>
      <c r="I9" s="3">
        <v>876</v>
      </c>
      <c r="J9" s="3">
        <v>10</v>
      </c>
      <c r="K9" s="3">
        <v>1</v>
      </c>
      <c r="L9" s="3"/>
      <c r="M9" s="2">
        <v>43427.420254629629</v>
      </c>
      <c r="N9" s="2">
        <v>43427.423657407409</v>
      </c>
      <c r="O9" s="3" t="s">
        <v>43</v>
      </c>
      <c r="P9" s="3" t="s">
        <v>89</v>
      </c>
      <c r="Q9" s="3" t="s">
        <v>41</v>
      </c>
      <c r="R9" s="3" t="s">
        <v>42</v>
      </c>
      <c r="S9" s="2">
        <v>43427.419583333336</v>
      </c>
      <c r="T9" s="2">
        <v>43427.419583333336</v>
      </c>
      <c r="U9" s="2">
        <v>43427.421863425923</v>
      </c>
      <c r="V9" s="2">
        <v>43427.421863425923</v>
      </c>
      <c r="W9" s="3"/>
      <c r="X9" s="2">
        <f t="shared" si="2"/>
        <v>43427.416956018518</v>
      </c>
      <c r="Y9" s="33">
        <f t="shared" si="3"/>
        <v>3.4027777801384218E-3</v>
      </c>
      <c r="Z9" s="33">
        <f t="shared" si="4"/>
        <v>3.4027777801384218E-3</v>
      </c>
      <c r="AA9" s="10"/>
      <c r="AB9" s="10">
        <f t="shared" si="5"/>
        <v>6.7129629314877093E-4</v>
      </c>
      <c r="AC9" s="10">
        <f t="shared" si="10"/>
        <v>3.2986111109494232E-3</v>
      </c>
      <c r="AD9" s="10"/>
      <c r="AE9" s="10"/>
    </row>
    <row r="10" spans="1:35" s="7" customFormat="1" x14ac:dyDescent="0.4">
      <c r="A10" s="16" t="str">
        <f t="shared" si="6"/>
        <v>-</v>
      </c>
      <c r="B10" s="16" t="str">
        <f t="shared" si="7"/>
        <v>-</v>
      </c>
      <c r="C10" s="7">
        <v>10</v>
      </c>
      <c r="D10" s="2">
        <v>43427.418946759259</v>
      </c>
      <c r="E10" s="3" t="s">
        <v>186</v>
      </c>
      <c r="F10" s="3">
        <v>18098</v>
      </c>
      <c r="G10" s="3" t="s">
        <v>32</v>
      </c>
      <c r="H10" s="3">
        <v>4183</v>
      </c>
      <c r="I10" s="3">
        <v>309</v>
      </c>
      <c r="J10" s="3">
        <v>3</v>
      </c>
      <c r="K10" s="3">
        <v>1</v>
      </c>
      <c r="L10" s="3"/>
      <c r="M10" s="2">
        <v>43427.42324074074</v>
      </c>
      <c r="N10" s="2">
        <v>43427.432650462964</v>
      </c>
      <c r="O10" s="3" t="s">
        <v>63</v>
      </c>
      <c r="P10" s="3" t="s">
        <v>64</v>
      </c>
      <c r="Q10" s="3" t="s">
        <v>39</v>
      </c>
      <c r="R10" s="3" t="s">
        <v>40</v>
      </c>
      <c r="S10" s="2">
        <v>43427.421053240738</v>
      </c>
      <c r="T10" s="2">
        <v>43427.421053240738</v>
      </c>
      <c r="U10" s="2">
        <v>43427.430474537039</v>
      </c>
      <c r="V10" s="2">
        <v>43427.430474537039</v>
      </c>
      <c r="W10" s="3"/>
      <c r="X10" s="2">
        <f t="shared" si="2"/>
        <v>43427.418946759259</v>
      </c>
      <c r="Y10" s="33">
        <f t="shared" si="3"/>
        <v>9.4097222245181911E-3</v>
      </c>
      <c r="Z10" s="33">
        <f t="shared" si="4"/>
        <v>9.4097222245181911E-3</v>
      </c>
      <c r="AA10" s="10"/>
      <c r="AB10" s="10">
        <f t="shared" si="5"/>
        <v>2.1875000020372681E-3</v>
      </c>
      <c r="AC10" s="10">
        <f t="shared" si="10"/>
        <v>4.2939814811688848E-3</v>
      </c>
      <c r="AD10" s="10"/>
      <c r="AE10" s="10"/>
      <c r="AG10" s="8"/>
    </row>
    <row r="11" spans="1:35" s="7" customFormat="1" x14ac:dyDescent="0.4">
      <c r="A11" s="16" t="str">
        <f t="shared" si="6"/>
        <v>-</v>
      </c>
      <c r="B11" s="16" t="str">
        <f t="shared" si="7"/>
        <v>-</v>
      </c>
      <c r="C11" s="7">
        <v>10</v>
      </c>
      <c r="D11" s="2">
        <v>43427.419270833336</v>
      </c>
      <c r="E11" s="3" t="s">
        <v>140</v>
      </c>
      <c r="F11" s="3">
        <v>18099</v>
      </c>
      <c r="G11" s="3" t="s">
        <v>32</v>
      </c>
      <c r="H11" s="3">
        <v>5522</v>
      </c>
      <c r="I11" s="3">
        <v>137</v>
      </c>
      <c r="J11" s="3">
        <v>7</v>
      </c>
      <c r="K11" s="3">
        <v>1</v>
      </c>
      <c r="L11" s="3"/>
      <c r="M11" s="2">
        <v>43427.422638888886</v>
      </c>
      <c r="N11" s="2">
        <v>43427.427361111113</v>
      </c>
      <c r="O11" s="3" t="s">
        <v>63</v>
      </c>
      <c r="P11" s="3" t="s">
        <v>64</v>
      </c>
      <c r="Q11" s="3" t="s">
        <v>30</v>
      </c>
      <c r="R11" s="3" t="s">
        <v>31</v>
      </c>
      <c r="S11" s="2">
        <v>43427.421076388891</v>
      </c>
      <c r="T11" s="2">
        <v>43427.421076388891</v>
      </c>
      <c r="U11" s="2">
        <v>43427.427800925929</v>
      </c>
      <c r="V11" s="2">
        <v>43427.427800925929</v>
      </c>
      <c r="W11" s="3"/>
      <c r="X11" s="2">
        <f t="shared" si="2"/>
        <v>43427.419270833336</v>
      </c>
      <c r="Y11" s="33">
        <f t="shared" si="3"/>
        <v>4.7222222274285741E-3</v>
      </c>
      <c r="Z11" s="33">
        <f t="shared" si="4"/>
        <v>4.7222222274285741E-3</v>
      </c>
      <c r="AA11" s="10"/>
      <c r="AB11" s="10">
        <f t="shared" si="5"/>
        <v>1.5624999941792339E-3</v>
      </c>
      <c r="AC11" s="10">
        <f t="shared" si="10"/>
        <v>3.3680555497994646E-3</v>
      </c>
      <c r="AD11" s="10"/>
      <c r="AE11" s="10"/>
    </row>
    <row r="12" spans="1:35" s="7" customFormat="1" x14ac:dyDescent="0.4">
      <c r="A12" s="16" t="str">
        <f t="shared" ref="A12:A23" si="12">IF(W12&gt;0, "★", "-")</f>
        <v>★</v>
      </c>
      <c r="B12" s="16" t="str">
        <f t="shared" ref="B12:B23" si="13">IF(L12&gt;0, "☆", "-")</f>
        <v>-</v>
      </c>
      <c r="C12" s="7">
        <v>10</v>
      </c>
      <c r="D12" s="2">
        <v>43427.422881944447</v>
      </c>
      <c r="E12" s="3" t="s">
        <v>188</v>
      </c>
      <c r="F12" s="3">
        <v>18101</v>
      </c>
      <c r="G12" s="3" t="s">
        <v>18</v>
      </c>
      <c r="H12" s="3">
        <v>3393</v>
      </c>
      <c r="I12" s="3">
        <v>256</v>
      </c>
      <c r="J12" s="3">
        <v>13</v>
      </c>
      <c r="K12" s="3">
        <v>1</v>
      </c>
      <c r="L12" s="3"/>
      <c r="M12" s="2">
        <v>43427.431342592594</v>
      </c>
      <c r="N12" s="2">
        <v>43427.434282407405</v>
      </c>
      <c r="O12" s="3" t="s">
        <v>43</v>
      </c>
      <c r="P12" s="3" t="s">
        <v>89</v>
      </c>
      <c r="Q12" s="3" t="s">
        <v>26</v>
      </c>
      <c r="R12" s="3" t="s">
        <v>27</v>
      </c>
      <c r="S12" s="2">
        <v>43427.429791666669</v>
      </c>
      <c r="T12" s="2">
        <v>43427.429791666669</v>
      </c>
      <c r="U12" s="2">
        <v>43427.435185185182</v>
      </c>
      <c r="V12" s="2">
        <v>43427.435185185182</v>
      </c>
      <c r="W12" s="2">
        <v>43427.429791666669</v>
      </c>
      <c r="X12" s="2">
        <f t="shared" si="2"/>
        <v>43427.429791666669</v>
      </c>
      <c r="Y12" s="33">
        <f t="shared" si="3"/>
        <v>2.9398148108157329E-3</v>
      </c>
      <c r="Z12" s="33">
        <f t="shared" si="4"/>
        <v>2.9398148108157329E-3</v>
      </c>
      <c r="AA12" s="10"/>
      <c r="AB12" s="10">
        <f t="shared" si="5"/>
        <v>1.5509259246755391E-3</v>
      </c>
      <c r="AC12" s="10">
        <f t="shared" si="10"/>
        <v>1.5509259246755391E-3</v>
      </c>
      <c r="AD12" s="10"/>
      <c r="AE12" s="10"/>
    </row>
    <row r="13" spans="1:35" s="7" customFormat="1" x14ac:dyDescent="0.4">
      <c r="A13" s="16" t="str">
        <f t="shared" si="12"/>
        <v>-</v>
      </c>
      <c r="B13" s="16" t="str">
        <f>IF(L13&gt;0, "☆", "-")</f>
        <v>-</v>
      </c>
      <c r="C13" s="7">
        <v>10</v>
      </c>
      <c r="D13" s="2">
        <v>43427.424189814818</v>
      </c>
      <c r="E13" s="3" t="s">
        <v>189</v>
      </c>
      <c r="F13" s="3">
        <v>18102</v>
      </c>
      <c r="G13" s="3" t="s">
        <v>96</v>
      </c>
      <c r="H13" s="3">
        <v>0</v>
      </c>
      <c r="I13" s="3">
        <v>948</v>
      </c>
      <c r="J13" s="3">
        <v>11</v>
      </c>
      <c r="K13" s="3">
        <v>1</v>
      </c>
      <c r="L13" s="3"/>
      <c r="M13" s="2">
        <v>43427.428206018521</v>
      </c>
      <c r="N13" s="2">
        <v>43427.438668981478</v>
      </c>
      <c r="O13" s="3" t="s">
        <v>63</v>
      </c>
      <c r="P13" s="3" t="s">
        <v>64</v>
      </c>
      <c r="Q13" s="3" t="s">
        <v>26</v>
      </c>
      <c r="R13" s="3" t="s">
        <v>27</v>
      </c>
      <c r="S13" s="2">
        <v>43427.430127314816</v>
      </c>
      <c r="T13" s="2">
        <v>43427.430127314816</v>
      </c>
      <c r="U13" s="2">
        <v>43427.437916666669</v>
      </c>
      <c r="V13" s="2">
        <v>43427.439756944441</v>
      </c>
      <c r="W13" s="3"/>
      <c r="X13" s="2">
        <f t="shared" si="2"/>
        <v>43427.424189814818</v>
      </c>
      <c r="Y13" s="33">
        <f t="shared" si="3"/>
        <v>1.0462962956808042E-2</v>
      </c>
      <c r="Z13" s="33">
        <f t="shared" si="4"/>
        <v>1.0462962956808042E-2</v>
      </c>
      <c r="AA13" s="10"/>
      <c r="AB13" s="10">
        <f t="shared" si="5"/>
        <v>0</v>
      </c>
      <c r="AC13" s="10">
        <f t="shared" si="10"/>
        <v>4.016203703940846E-3</v>
      </c>
      <c r="AD13" s="10"/>
      <c r="AE13" s="10"/>
    </row>
    <row r="14" spans="1:35" s="7" customFormat="1" x14ac:dyDescent="0.4">
      <c r="A14" s="16" t="str">
        <f t="shared" ref="A14" si="14">IF(W14&gt;0, "★", "-")</f>
        <v>-</v>
      </c>
      <c r="B14" s="16" t="str">
        <f t="shared" ref="B14" si="15">IF(L14&gt;0, "☆", "-")</f>
        <v>-</v>
      </c>
      <c r="C14" s="7">
        <v>10</v>
      </c>
      <c r="D14" s="2">
        <v>43427.424884259257</v>
      </c>
      <c r="E14" s="3" t="s">
        <v>190</v>
      </c>
      <c r="F14" s="3">
        <v>18103</v>
      </c>
      <c r="G14" s="3" t="s">
        <v>32</v>
      </c>
      <c r="H14" s="3">
        <v>1885</v>
      </c>
      <c r="I14" s="3">
        <v>6</v>
      </c>
      <c r="J14" s="3">
        <v>8</v>
      </c>
      <c r="K14" s="3">
        <v>1</v>
      </c>
      <c r="L14" s="3"/>
      <c r="M14" s="2">
        <v>43427.428182870368</v>
      </c>
      <c r="N14" s="2">
        <v>43427.432083333333</v>
      </c>
      <c r="O14" s="3" t="s">
        <v>63</v>
      </c>
      <c r="P14" s="3" t="s">
        <v>64</v>
      </c>
      <c r="Q14" s="3" t="s">
        <v>104</v>
      </c>
      <c r="R14" s="3" t="s">
        <v>19</v>
      </c>
      <c r="S14" s="2">
        <v>43427.430787037039</v>
      </c>
      <c r="T14" s="2">
        <v>43427.430787037039</v>
      </c>
      <c r="U14" s="2">
        <v>43427.435277777775</v>
      </c>
      <c r="V14" s="2">
        <v>43427.435277777775</v>
      </c>
      <c r="W14" s="3"/>
      <c r="X14" s="2">
        <f t="shared" si="2"/>
        <v>43427.424884259257</v>
      </c>
      <c r="Y14" s="33">
        <f t="shared" si="3"/>
        <v>3.9004629652481526E-3</v>
      </c>
      <c r="Z14" s="33">
        <f t="shared" si="4"/>
        <v>3.9004629652481526E-3</v>
      </c>
      <c r="AA14" s="29"/>
      <c r="AB14" s="10">
        <f t="shared" si="5"/>
        <v>0</v>
      </c>
      <c r="AC14" s="10">
        <f t="shared" si="10"/>
        <v>3.2986111109494232E-3</v>
      </c>
      <c r="AD14" s="10"/>
      <c r="AE14" s="10"/>
      <c r="AI14" s="3"/>
    </row>
    <row r="15" spans="1:35" s="7" customFormat="1" x14ac:dyDescent="0.4">
      <c r="A15" s="16" t="str">
        <f>IF(W15&gt;0, "★", "-")</f>
        <v>★</v>
      </c>
      <c r="B15" s="16" t="str">
        <f>IF(L15&gt;0, "☆", "-")</f>
        <v>-</v>
      </c>
      <c r="C15" s="7">
        <v>10</v>
      </c>
      <c r="D15" s="2">
        <v>43427.428090277775</v>
      </c>
      <c r="E15" s="3" t="s">
        <v>191</v>
      </c>
      <c r="F15" s="3">
        <v>18104</v>
      </c>
      <c r="G15" s="3" t="s">
        <v>32</v>
      </c>
      <c r="H15" s="3">
        <v>7007</v>
      </c>
      <c r="I15" s="3">
        <v>267</v>
      </c>
      <c r="J15" s="3">
        <v>11</v>
      </c>
      <c r="K15" s="3">
        <v>3</v>
      </c>
      <c r="L15" s="3"/>
      <c r="M15" s="2">
        <v>43427.435682870368</v>
      </c>
      <c r="N15" s="2">
        <v>43427.445381944446</v>
      </c>
      <c r="O15" s="3" t="s">
        <v>70</v>
      </c>
      <c r="P15" s="3" t="s">
        <v>107</v>
      </c>
      <c r="Q15" s="3" t="s">
        <v>39</v>
      </c>
      <c r="R15" s="3" t="s">
        <v>40</v>
      </c>
      <c r="S15" s="2">
        <v>43427.435023148151</v>
      </c>
      <c r="T15" s="2">
        <v>43427.435023148151</v>
      </c>
      <c r="U15" s="2">
        <v>43427.445949074077</v>
      </c>
      <c r="V15" s="2">
        <v>43427.445949074077</v>
      </c>
      <c r="W15" s="2">
        <v>43427.435023148151</v>
      </c>
      <c r="X15" s="2">
        <f t="shared" si="2"/>
        <v>43427.435023148151</v>
      </c>
      <c r="Y15" s="33">
        <f t="shared" si="3"/>
        <v>9.6990740785258822E-3</v>
      </c>
      <c r="Z15" s="33">
        <f t="shared" si="4"/>
        <v>2.9097222235577647E-2</v>
      </c>
      <c r="AA15" s="10"/>
      <c r="AB15" s="10">
        <f t="shared" si="5"/>
        <v>6.5972221636911854E-4</v>
      </c>
      <c r="AC15" s="10">
        <f t="shared" si="10"/>
        <v>6.5972221636911854E-4</v>
      </c>
      <c r="AD15" s="10"/>
      <c r="AE15" s="10"/>
    </row>
    <row r="16" spans="1:35" s="7" customFormat="1" x14ac:dyDescent="0.4">
      <c r="A16" s="16" t="str">
        <f t="shared" ref="A16:A21" si="16">IF(W16&gt;0, "★", "-")</f>
        <v>-</v>
      </c>
      <c r="B16" s="16" t="str">
        <f t="shared" ref="B16:B21" si="17">IF(L16&gt;0, "☆", "-")</f>
        <v>-</v>
      </c>
      <c r="C16" s="7">
        <v>10</v>
      </c>
      <c r="D16" s="2">
        <v>43427.432824074072</v>
      </c>
      <c r="E16" s="3" t="s">
        <v>195</v>
      </c>
      <c r="F16" s="3">
        <v>18108</v>
      </c>
      <c r="G16" s="3" t="s">
        <v>95</v>
      </c>
      <c r="H16" s="3">
        <v>0</v>
      </c>
      <c r="I16" s="3">
        <v>176</v>
      </c>
      <c r="J16" s="3">
        <v>8</v>
      </c>
      <c r="K16" s="3">
        <v>1</v>
      </c>
      <c r="L16" s="3"/>
      <c r="M16" s="2">
        <v>43427.436006944445</v>
      </c>
      <c r="N16" s="2">
        <v>43427.439722222225</v>
      </c>
      <c r="O16" s="3" t="s">
        <v>104</v>
      </c>
      <c r="P16" s="3" t="s">
        <v>19</v>
      </c>
      <c r="Q16" s="3" t="s">
        <v>20</v>
      </c>
      <c r="R16" s="3" t="s">
        <v>21</v>
      </c>
      <c r="S16" s="2">
        <v>43427.435335648152</v>
      </c>
      <c r="T16" s="2">
        <v>43427.435335648152</v>
      </c>
      <c r="U16" s="2">
        <v>43427.441388888888</v>
      </c>
      <c r="V16" s="2">
        <v>43427.441388888888</v>
      </c>
      <c r="W16" s="3"/>
      <c r="X16" s="2">
        <f t="shared" ref="X16:X21" si="18">IF(W16&gt;0,W16,D16)</f>
        <v>43427.432824074072</v>
      </c>
      <c r="Y16" s="33">
        <f t="shared" si="3"/>
        <v>3.7152777804294601E-3</v>
      </c>
      <c r="Z16" s="33">
        <f t="shared" si="4"/>
        <v>3.7152777804294601E-3</v>
      </c>
      <c r="AA16" s="10"/>
      <c r="AB16" s="10">
        <f t="shared" si="5"/>
        <v>6.7129629314877093E-4</v>
      </c>
      <c r="AC16" s="10">
        <f t="shared" si="10"/>
        <v>3.1828703722567298E-3</v>
      </c>
      <c r="AD16" s="10"/>
      <c r="AE16" s="10"/>
      <c r="AG16" s="8"/>
    </row>
    <row r="17" spans="1:33" s="7" customFormat="1" x14ac:dyDescent="0.4">
      <c r="A17" s="16" t="str">
        <f t="shared" si="16"/>
        <v>-</v>
      </c>
      <c r="B17" s="16" t="str">
        <f t="shared" si="17"/>
        <v>-</v>
      </c>
      <c r="C17" s="7">
        <v>10</v>
      </c>
      <c r="D17" s="2">
        <v>43427.433275462965</v>
      </c>
      <c r="E17" s="3" t="s">
        <v>196</v>
      </c>
      <c r="F17" s="3">
        <v>18109</v>
      </c>
      <c r="G17" s="3" t="s">
        <v>95</v>
      </c>
      <c r="H17" s="3">
        <v>0</v>
      </c>
      <c r="I17" s="3">
        <v>359</v>
      </c>
      <c r="J17" s="3">
        <v>4</v>
      </c>
      <c r="K17" s="3">
        <v>2</v>
      </c>
      <c r="L17" s="3"/>
      <c r="M17" s="2">
        <v>43427.435069444444</v>
      </c>
      <c r="N17" s="2">
        <v>43427.442685185182</v>
      </c>
      <c r="O17" s="3" t="s">
        <v>63</v>
      </c>
      <c r="P17" s="3" t="s">
        <v>64</v>
      </c>
      <c r="Q17" s="3" t="s">
        <v>41</v>
      </c>
      <c r="R17" s="3" t="s">
        <v>42</v>
      </c>
      <c r="S17" s="2">
        <v>43427.434849537036</v>
      </c>
      <c r="T17" s="2">
        <v>43427.434849537036</v>
      </c>
      <c r="U17" s="2">
        <v>43427.445960648147</v>
      </c>
      <c r="V17" s="2">
        <v>43427.445960648147</v>
      </c>
      <c r="W17" s="3"/>
      <c r="X17" s="2">
        <f t="shared" si="18"/>
        <v>43427.433275462965</v>
      </c>
      <c r="Y17" s="33">
        <f t="shared" si="3"/>
        <v>7.6157407384016551E-3</v>
      </c>
      <c r="Z17" s="33">
        <f t="shared" si="4"/>
        <v>1.523148147680331E-2</v>
      </c>
      <c r="AA17" s="10"/>
      <c r="AB17" s="10">
        <f t="shared" si="5"/>
        <v>2.1990740788169205E-4</v>
      </c>
      <c r="AC17" s="10">
        <f t="shared" si="10"/>
        <v>1.7939814788405783E-3</v>
      </c>
      <c r="AD17" s="10"/>
      <c r="AE17" s="10"/>
    </row>
    <row r="18" spans="1:33" s="7" customFormat="1" x14ac:dyDescent="0.4">
      <c r="A18" s="16" t="str">
        <f t="shared" si="16"/>
        <v>-</v>
      </c>
      <c r="B18" s="16" t="str">
        <f t="shared" si="17"/>
        <v>-</v>
      </c>
      <c r="C18" s="7">
        <v>10</v>
      </c>
      <c r="D18" s="2">
        <v>43427.435706018521</v>
      </c>
      <c r="E18" s="3" t="s">
        <v>198</v>
      </c>
      <c r="F18" s="3">
        <v>18112</v>
      </c>
      <c r="G18" s="3" t="s">
        <v>18</v>
      </c>
      <c r="H18" s="3">
        <v>1888</v>
      </c>
      <c r="I18" s="3">
        <v>48</v>
      </c>
      <c r="J18" s="3">
        <v>10</v>
      </c>
      <c r="K18" s="3">
        <v>1</v>
      </c>
      <c r="L18" s="3"/>
      <c r="M18" s="2">
        <v>43427.437939814816</v>
      </c>
      <c r="N18" s="2">
        <v>43427.441689814812</v>
      </c>
      <c r="O18" s="3" t="s">
        <v>63</v>
      </c>
      <c r="P18" s="3" t="s">
        <v>64</v>
      </c>
      <c r="Q18" s="3" t="s">
        <v>73</v>
      </c>
      <c r="R18" s="3" t="s">
        <v>74</v>
      </c>
      <c r="S18" s="2">
        <v>43427.437997685185</v>
      </c>
      <c r="T18" s="2">
        <v>43427.437997685185</v>
      </c>
      <c r="U18" s="2">
        <v>43427.442326388889</v>
      </c>
      <c r="V18" s="2">
        <v>43427.442326388889</v>
      </c>
      <c r="W18" s="3"/>
      <c r="X18" s="2">
        <f t="shared" si="18"/>
        <v>43427.435706018521</v>
      </c>
      <c r="Y18" s="33">
        <f t="shared" si="3"/>
        <v>3.749999996216502E-3</v>
      </c>
      <c r="Z18" s="33">
        <f t="shared" si="4"/>
        <v>3.749999996216502E-3</v>
      </c>
      <c r="AA18" s="10"/>
      <c r="AB18" s="10">
        <f t="shared" si="5"/>
        <v>0</v>
      </c>
      <c r="AC18" s="10">
        <f t="shared" si="10"/>
        <v>2.2337962946039625E-3</v>
      </c>
      <c r="AD18" s="10"/>
      <c r="AE18" s="10"/>
    </row>
    <row r="19" spans="1:33" s="7" customFormat="1" x14ac:dyDescent="0.4">
      <c r="A19" s="16" t="str">
        <f t="shared" si="16"/>
        <v>-</v>
      </c>
      <c r="B19" s="16" t="str">
        <f t="shared" si="17"/>
        <v>-</v>
      </c>
      <c r="C19" s="7">
        <v>10</v>
      </c>
      <c r="D19" s="2">
        <v>43427.437083333331</v>
      </c>
      <c r="E19" s="3" t="s">
        <v>141</v>
      </c>
      <c r="F19" s="3">
        <v>18113</v>
      </c>
      <c r="G19" s="3" t="s">
        <v>32</v>
      </c>
      <c r="H19" s="3">
        <v>2051</v>
      </c>
      <c r="I19" s="3">
        <v>679</v>
      </c>
      <c r="J19" s="3">
        <v>7</v>
      </c>
      <c r="K19" s="3">
        <v>1</v>
      </c>
      <c r="L19" s="3"/>
      <c r="M19" s="2">
        <v>43427.440682870372</v>
      </c>
      <c r="N19" s="2">
        <v>43427.444872685184</v>
      </c>
      <c r="O19" s="3" t="s">
        <v>63</v>
      </c>
      <c r="P19" s="3" t="s">
        <v>64</v>
      </c>
      <c r="Q19" s="3" t="s">
        <v>70</v>
      </c>
      <c r="R19" s="3" t="s">
        <v>107</v>
      </c>
      <c r="S19" s="2">
        <v>43427.441701388889</v>
      </c>
      <c r="T19" s="2">
        <v>43427.441701388889</v>
      </c>
      <c r="U19" s="2">
        <v>43427.446770833332</v>
      </c>
      <c r="V19" s="2">
        <v>43427.446770833332</v>
      </c>
      <c r="W19" s="3"/>
      <c r="X19" s="2">
        <f t="shared" si="18"/>
        <v>43427.437083333331</v>
      </c>
      <c r="Y19" s="33">
        <f t="shared" si="3"/>
        <v>4.1898148119798861E-3</v>
      </c>
      <c r="Z19" s="33">
        <f t="shared" si="4"/>
        <v>4.1898148119798861E-3</v>
      </c>
      <c r="AA19" s="10"/>
      <c r="AB19" s="10">
        <f t="shared" si="5"/>
        <v>0</v>
      </c>
      <c r="AC19" s="10">
        <f t="shared" si="10"/>
        <v>3.5995370417367667E-3</v>
      </c>
      <c r="AD19" s="10"/>
      <c r="AE19" s="10"/>
    </row>
    <row r="20" spans="1:33" s="7" customFormat="1" x14ac:dyDescent="0.4">
      <c r="A20" s="16" t="str">
        <f t="shared" si="16"/>
        <v>-</v>
      </c>
      <c r="B20" s="16" t="str">
        <f t="shared" si="17"/>
        <v>-</v>
      </c>
      <c r="C20" s="7">
        <v>10</v>
      </c>
      <c r="D20" s="2">
        <v>43427.439918981479</v>
      </c>
      <c r="E20" s="3" t="s">
        <v>199</v>
      </c>
      <c r="F20" s="3">
        <v>18114</v>
      </c>
      <c r="G20" s="3" t="s">
        <v>32</v>
      </c>
      <c r="H20" s="3">
        <v>7032</v>
      </c>
      <c r="I20" s="3">
        <v>730</v>
      </c>
      <c r="J20" s="3">
        <v>1</v>
      </c>
      <c r="K20" s="3">
        <v>3</v>
      </c>
      <c r="L20" s="3"/>
      <c r="M20" s="2">
        <v>43427.446875000001</v>
      </c>
      <c r="N20" s="2">
        <v>43427.45</v>
      </c>
      <c r="O20" s="3" t="s">
        <v>36</v>
      </c>
      <c r="P20" s="3" t="s">
        <v>37</v>
      </c>
      <c r="Q20" s="3" t="s">
        <v>30</v>
      </c>
      <c r="R20" s="3" t="s">
        <v>31</v>
      </c>
      <c r="S20" s="2">
        <v>43427.444108796299</v>
      </c>
      <c r="T20" s="2">
        <v>43427.444108796299</v>
      </c>
      <c r="U20" s="2">
        <v>43427.449699074074</v>
      </c>
      <c r="V20" s="2">
        <v>43427.449699074074</v>
      </c>
      <c r="W20" s="3"/>
      <c r="X20" s="2">
        <f t="shared" si="18"/>
        <v>43427.439918981479</v>
      </c>
      <c r="Y20" s="33">
        <f t="shared" si="3"/>
        <v>3.1249999956344254E-3</v>
      </c>
      <c r="Z20" s="33">
        <f t="shared" si="4"/>
        <v>9.3749999869032763E-3</v>
      </c>
      <c r="AA20" s="10"/>
      <c r="AB20" s="10">
        <f t="shared" si="5"/>
        <v>2.7662037027766928E-3</v>
      </c>
      <c r="AC20" s="10">
        <f t="shared" si="10"/>
        <v>6.9560185220325366E-3</v>
      </c>
      <c r="AD20" s="10"/>
      <c r="AE20" s="10"/>
    </row>
    <row r="21" spans="1:33" s="7" customFormat="1" x14ac:dyDescent="0.4">
      <c r="A21" s="16" t="str">
        <f t="shared" si="16"/>
        <v>-</v>
      </c>
      <c r="B21" s="16" t="str">
        <f t="shared" si="17"/>
        <v>-</v>
      </c>
      <c r="C21" s="7">
        <v>10</v>
      </c>
      <c r="D21" s="2">
        <v>43427.440740740742</v>
      </c>
      <c r="E21" s="3" t="s">
        <v>201</v>
      </c>
      <c r="F21" s="3">
        <v>18116</v>
      </c>
      <c r="G21" s="3" t="s">
        <v>32</v>
      </c>
      <c r="H21" s="3">
        <v>3582</v>
      </c>
      <c r="I21" s="3">
        <v>969</v>
      </c>
      <c r="J21" s="3">
        <v>14</v>
      </c>
      <c r="K21" s="3">
        <v>2</v>
      </c>
      <c r="L21" s="3"/>
      <c r="M21" s="2">
        <v>43427.448969907404</v>
      </c>
      <c r="N21" s="2">
        <v>43427.452233796299</v>
      </c>
      <c r="O21" s="3" t="s">
        <v>61</v>
      </c>
      <c r="P21" s="3" t="s">
        <v>62</v>
      </c>
      <c r="Q21" s="3" t="s">
        <v>104</v>
      </c>
      <c r="R21" s="3" t="s">
        <v>19</v>
      </c>
      <c r="S21" s="2">
        <v>43427.444976851853</v>
      </c>
      <c r="T21" s="2">
        <v>43427.444976851853</v>
      </c>
      <c r="U21" s="2">
        <v>43427.450833333336</v>
      </c>
      <c r="V21" s="2">
        <v>43427.450833333336</v>
      </c>
      <c r="W21" s="3"/>
      <c r="X21" s="2">
        <f t="shared" si="18"/>
        <v>43427.440740740742</v>
      </c>
      <c r="Y21" s="33">
        <f t="shared" si="3"/>
        <v>3.2638888951623812E-3</v>
      </c>
      <c r="Z21" s="33">
        <f t="shared" si="4"/>
        <v>6.5277777903247625E-3</v>
      </c>
      <c r="AA21" s="29"/>
      <c r="AB21" s="10">
        <f t="shared" si="5"/>
        <v>3.9930555503815413E-3</v>
      </c>
      <c r="AC21" s="10">
        <f t="shared" si="10"/>
        <v>8.2291666622040793E-3</v>
      </c>
      <c r="AD21" s="10"/>
      <c r="AE21" s="10"/>
    </row>
    <row r="22" spans="1:33" s="7" customFormat="1" x14ac:dyDescent="0.4">
      <c r="A22" s="16" t="str">
        <f t="shared" si="12"/>
        <v>-</v>
      </c>
      <c r="B22" s="16" t="str">
        <f t="shared" si="13"/>
        <v>-</v>
      </c>
      <c r="C22" s="7">
        <v>10</v>
      </c>
      <c r="D22" s="2">
        <v>43427.441261574073</v>
      </c>
      <c r="E22" s="3" t="s">
        <v>202</v>
      </c>
      <c r="F22" s="3">
        <v>18118</v>
      </c>
      <c r="G22" s="3" t="s">
        <v>32</v>
      </c>
      <c r="H22" s="3">
        <v>2855</v>
      </c>
      <c r="I22" s="3">
        <v>217</v>
      </c>
      <c r="J22" s="3">
        <v>10</v>
      </c>
      <c r="K22" s="3">
        <v>1</v>
      </c>
      <c r="L22" s="3"/>
      <c r="M22" s="2">
        <v>43427.447222222225</v>
      </c>
      <c r="N22" s="2">
        <v>43427.456354166665</v>
      </c>
      <c r="O22" s="3" t="s">
        <v>22</v>
      </c>
      <c r="P22" s="3" t="s">
        <v>23</v>
      </c>
      <c r="Q22" s="3" t="s">
        <v>41</v>
      </c>
      <c r="R22" s="3" t="s">
        <v>42</v>
      </c>
      <c r="S22" s="2">
        <v>43427.446493055555</v>
      </c>
      <c r="T22" s="2">
        <v>43427.446493055555</v>
      </c>
      <c r="U22" s="2">
        <v>43427.457187499997</v>
      </c>
      <c r="V22" s="2">
        <v>43427.457187499997</v>
      </c>
      <c r="W22" s="3"/>
      <c r="X22" s="2">
        <f t="shared" si="2"/>
        <v>43427.441261574073</v>
      </c>
      <c r="Y22" s="33">
        <f t="shared" si="3"/>
        <v>9.1319444400141947E-3</v>
      </c>
      <c r="Z22" s="33">
        <f t="shared" si="4"/>
        <v>9.1319444400141947E-3</v>
      </c>
      <c r="AA22" s="10"/>
      <c r="AB22" s="10">
        <f t="shared" si="5"/>
        <v>7.2916666977107525E-4</v>
      </c>
      <c r="AC22" s="10">
        <f t="shared" si="10"/>
        <v>5.9606481518130749E-3</v>
      </c>
      <c r="AD22" s="10"/>
      <c r="AE22" s="10"/>
    </row>
    <row r="23" spans="1:33" s="7" customFormat="1" x14ac:dyDescent="0.4">
      <c r="A23" s="16" t="str">
        <f t="shared" si="12"/>
        <v>-</v>
      </c>
      <c r="B23" s="16" t="str">
        <f t="shared" si="13"/>
        <v>-</v>
      </c>
      <c r="C23" s="7">
        <v>10</v>
      </c>
      <c r="D23" s="2">
        <v>43427.441874999997</v>
      </c>
      <c r="E23" s="3" t="s">
        <v>203</v>
      </c>
      <c r="F23" s="3">
        <v>18119</v>
      </c>
      <c r="G23" s="3" t="s">
        <v>18</v>
      </c>
      <c r="H23" s="3">
        <v>4745</v>
      </c>
      <c r="I23" s="3">
        <v>178</v>
      </c>
      <c r="J23" s="3">
        <v>13</v>
      </c>
      <c r="K23" s="3">
        <v>1</v>
      </c>
      <c r="L23" s="3"/>
      <c r="M23" s="2">
        <v>43427.445011574076</v>
      </c>
      <c r="N23" s="2">
        <v>43427.449895833335</v>
      </c>
      <c r="O23" s="3" t="s">
        <v>63</v>
      </c>
      <c r="P23" s="3" t="s">
        <v>64</v>
      </c>
      <c r="Q23" s="3" t="s">
        <v>24</v>
      </c>
      <c r="R23" s="3" t="s">
        <v>25</v>
      </c>
      <c r="S23" s="2">
        <v>43427.445625</v>
      </c>
      <c r="T23" s="2">
        <v>43427.445625</v>
      </c>
      <c r="U23" s="2">
        <v>43427.452453703707</v>
      </c>
      <c r="V23" s="2">
        <v>43427.452453703707</v>
      </c>
      <c r="W23" s="3"/>
      <c r="X23" s="2">
        <f t="shared" si="2"/>
        <v>43427.441874999997</v>
      </c>
      <c r="Y23" s="33">
        <f t="shared" si="3"/>
        <v>4.8842592586879618E-3</v>
      </c>
      <c r="Z23" s="33">
        <f t="shared" si="4"/>
        <v>4.8842592586879618E-3</v>
      </c>
      <c r="AA23" s="10"/>
      <c r="AB23" s="10">
        <f t="shared" si="5"/>
        <v>0</v>
      </c>
      <c r="AC23" s="10">
        <f t="shared" si="10"/>
        <v>3.1365740796900354E-3</v>
      </c>
      <c r="AD23" s="10"/>
      <c r="AE23" s="10"/>
    </row>
    <row r="24" spans="1:33" s="7" customFormat="1" x14ac:dyDescent="0.4">
      <c r="A24" s="16" t="str">
        <f t="shared" ref="A24" si="19">IF(W24&gt;0, "★", "-")</f>
        <v>-</v>
      </c>
      <c r="B24" s="16" t="str">
        <f t="shared" ref="B24" si="20">IF(L24&gt;0, "☆", "-")</f>
        <v>-</v>
      </c>
      <c r="C24" s="7">
        <v>10</v>
      </c>
      <c r="D24" s="2">
        <v>43427.445428240739</v>
      </c>
      <c r="E24" s="3" t="s">
        <v>205</v>
      </c>
      <c r="F24" s="3">
        <v>18124</v>
      </c>
      <c r="G24" s="3" t="s">
        <v>32</v>
      </c>
      <c r="H24" s="3">
        <v>6171</v>
      </c>
      <c r="I24" s="3">
        <v>449</v>
      </c>
      <c r="J24" s="3">
        <v>4</v>
      </c>
      <c r="K24" s="3">
        <v>2</v>
      </c>
      <c r="L24" s="3"/>
      <c r="M24" s="2">
        <v>43427.448101851849</v>
      </c>
      <c r="N24" s="2">
        <v>43427.454861111109</v>
      </c>
      <c r="O24" s="3" t="s">
        <v>48</v>
      </c>
      <c r="P24" s="3" t="s">
        <v>49</v>
      </c>
      <c r="Q24" s="3" t="s">
        <v>36</v>
      </c>
      <c r="R24" s="3" t="s">
        <v>37</v>
      </c>
      <c r="S24" s="2">
        <v>43427.447592592594</v>
      </c>
      <c r="T24" s="2">
        <v>43427.447592592594</v>
      </c>
      <c r="U24" s="2">
        <v>43427.457766203705</v>
      </c>
      <c r="V24" s="2">
        <v>43427.457766203705</v>
      </c>
      <c r="W24" s="3"/>
      <c r="X24" s="2">
        <f t="shared" ref="X24:X31" si="21">IF(W24&gt;0,W24,D24)</f>
        <v>43427.445428240739</v>
      </c>
      <c r="Y24" s="33">
        <f t="shared" si="3"/>
        <v>6.7592592604341917E-3</v>
      </c>
      <c r="Z24" s="33">
        <f t="shared" si="4"/>
        <v>1.3518518520868383E-2</v>
      </c>
      <c r="AA24" s="10"/>
      <c r="AB24" s="10">
        <f t="shared" si="5"/>
        <v>5.0925925461342558E-4</v>
      </c>
      <c r="AC24" s="10">
        <f t="shared" si="10"/>
        <v>2.6736111103673466E-3</v>
      </c>
      <c r="AD24" s="10"/>
      <c r="AE24" s="10"/>
    </row>
    <row r="25" spans="1:33" s="7" customFormat="1" x14ac:dyDescent="0.4">
      <c r="A25" s="16" t="str">
        <f t="shared" ref="A25:A31" si="22">IF(W25&gt;0, "★", "-")</f>
        <v>-</v>
      </c>
      <c r="B25" s="16" t="str">
        <f t="shared" ref="B25:B31" si="23">IF(L25&gt;0, "☆", "-")</f>
        <v>-</v>
      </c>
      <c r="C25" s="7">
        <v>10</v>
      </c>
      <c r="D25" s="2">
        <v>43427.445497685185</v>
      </c>
      <c r="E25" s="3" t="s">
        <v>206</v>
      </c>
      <c r="F25" s="3">
        <v>18125</v>
      </c>
      <c r="G25" s="3" t="s">
        <v>32</v>
      </c>
      <c r="H25" s="3">
        <v>4092</v>
      </c>
      <c r="I25" s="3">
        <v>366</v>
      </c>
      <c r="J25" s="3">
        <v>5</v>
      </c>
      <c r="K25" s="3">
        <v>2</v>
      </c>
      <c r="L25" s="3"/>
      <c r="M25" s="2">
        <v>43427.448912037034</v>
      </c>
      <c r="N25" s="2">
        <v>43427.457106481481</v>
      </c>
      <c r="O25" s="3" t="s">
        <v>53</v>
      </c>
      <c r="P25" s="3" t="s">
        <v>54</v>
      </c>
      <c r="Q25" s="3" t="s">
        <v>57</v>
      </c>
      <c r="R25" s="3" t="s">
        <v>58</v>
      </c>
      <c r="S25" s="2">
        <v>43427.448796296296</v>
      </c>
      <c r="T25" s="2">
        <v>43427.449490740742</v>
      </c>
      <c r="U25" s="2">
        <v>43427.460173611114</v>
      </c>
      <c r="V25" s="2">
        <v>43427.465370370373</v>
      </c>
      <c r="W25" s="3"/>
      <c r="X25" s="2">
        <f t="shared" si="21"/>
        <v>43427.445497685185</v>
      </c>
      <c r="Y25" s="33">
        <f t="shared" si="3"/>
        <v>8.1944444464170374E-3</v>
      </c>
      <c r="Z25" s="33">
        <f t="shared" si="4"/>
        <v>1.6388888892834075E-2</v>
      </c>
      <c r="AA25" s="10"/>
      <c r="AB25" s="10">
        <f t="shared" si="5"/>
        <v>1.1574073869269341E-4</v>
      </c>
      <c r="AC25" s="10">
        <f t="shared" si="10"/>
        <v>3.4143518496421166E-3</v>
      </c>
      <c r="AD25" s="10"/>
      <c r="AE25" s="10"/>
    </row>
    <row r="26" spans="1:33" s="7" customFormat="1" x14ac:dyDescent="0.4">
      <c r="A26" s="16" t="str">
        <f t="shared" si="22"/>
        <v>★</v>
      </c>
      <c r="B26" s="16" t="str">
        <f t="shared" si="23"/>
        <v>-</v>
      </c>
      <c r="C26" s="7">
        <v>10</v>
      </c>
      <c r="D26" s="2">
        <v>43427.446168981478</v>
      </c>
      <c r="E26" s="3" t="s">
        <v>159</v>
      </c>
      <c r="F26" s="3">
        <v>18126</v>
      </c>
      <c r="G26" s="3" t="s">
        <v>18</v>
      </c>
      <c r="H26" s="3">
        <v>4397</v>
      </c>
      <c r="I26" s="3">
        <v>702</v>
      </c>
      <c r="J26" s="3">
        <v>5</v>
      </c>
      <c r="K26" s="3">
        <v>2</v>
      </c>
      <c r="L26" s="3"/>
      <c r="M26" s="2">
        <v>43427.451018518521</v>
      </c>
      <c r="N26" s="2">
        <v>43427.457048611112</v>
      </c>
      <c r="O26" s="3" t="s">
        <v>43</v>
      </c>
      <c r="P26" s="3" t="s">
        <v>89</v>
      </c>
      <c r="Q26" s="3" t="s">
        <v>46</v>
      </c>
      <c r="R26" s="3" t="s">
        <v>47</v>
      </c>
      <c r="S26" s="2">
        <v>43427.453090277777</v>
      </c>
      <c r="T26" s="2">
        <v>43427.453090277777</v>
      </c>
      <c r="U26" s="2">
        <v>43427.463368055556</v>
      </c>
      <c r="V26" s="2">
        <v>43427.463368055556</v>
      </c>
      <c r="W26" s="2">
        <v>43427.453090277777</v>
      </c>
      <c r="X26" s="2">
        <f t="shared" si="21"/>
        <v>43427.453090277777</v>
      </c>
      <c r="Y26" s="33">
        <f t="shared" si="3"/>
        <v>6.0300925906631164E-3</v>
      </c>
      <c r="Z26" s="33">
        <f t="shared" si="4"/>
        <v>1.2060185181326233E-2</v>
      </c>
      <c r="AA26" s="10"/>
      <c r="AB26" s="10">
        <f t="shared" si="5"/>
        <v>0</v>
      </c>
      <c r="AC26" s="10">
        <f t="shared" si="10"/>
        <v>0</v>
      </c>
      <c r="AD26" s="10"/>
      <c r="AE26" s="10"/>
    </row>
    <row r="27" spans="1:33" s="7" customFormat="1" x14ac:dyDescent="0.4">
      <c r="A27" s="16" t="str">
        <f t="shared" si="22"/>
        <v>-</v>
      </c>
      <c r="B27" s="16" t="str">
        <f t="shared" si="23"/>
        <v>-</v>
      </c>
      <c r="C27" s="7">
        <v>10</v>
      </c>
      <c r="D27" s="2">
        <v>43427.446921296294</v>
      </c>
      <c r="E27" s="3" t="s">
        <v>207</v>
      </c>
      <c r="F27" s="3">
        <v>18127</v>
      </c>
      <c r="G27" s="3" t="s">
        <v>18</v>
      </c>
      <c r="H27" s="3">
        <v>1898</v>
      </c>
      <c r="I27" s="3">
        <v>320</v>
      </c>
      <c r="J27" s="3">
        <v>12</v>
      </c>
      <c r="K27" s="3">
        <v>4</v>
      </c>
      <c r="L27" s="3"/>
      <c r="M27" s="2">
        <v>43427.449664351851</v>
      </c>
      <c r="N27" s="2">
        <v>43427.457812499997</v>
      </c>
      <c r="O27" s="3" t="s">
        <v>26</v>
      </c>
      <c r="P27" s="3" t="s">
        <v>27</v>
      </c>
      <c r="Q27" s="3" t="s">
        <v>39</v>
      </c>
      <c r="R27" s="3" t="s">
        <v>40</v>
      </c>
      <c r="S27" s="2">
        <v>43427.449756944443</v>
      </c>
      <c r="T27" s="2">
        <v>43427.449756944443</v>
      </c>
      <c r="U27" s="2">
        <v>43427.457685185182</v>
      </c>
      <c r="V27" s="2">
        <v>43427.457685185182</v>
      </c>
      <c r="W27" s="3"/>
      <c r="X27" s="2">
        <f t="shared" si="21"/>
        <v>43427.446921296294</v>
      </c>
      <c r="Y27" s="33">
        <f t="shared" si="3"/>
        <v>8.1481481465743855E-3</v>
      </c>
      <c r="Z27" s="33">
        <f t="shared" si="4"/>
        <v>3.2592592586297542E-2</v>
      </c>
      <c r="AB27" s="10">
        <f t="shared" si="5"/>
        <v>0</v>
      </c>
      <c r="AC27" s="10">
        <f t="shared" si="10"/>
        <v>2.7430555564933456E-3</v>
      </c>
      <c r="AG27" s="8"/>
    </row>
    <row r="28" spans="1:33" s="7" customFormat="1" x14ac:dyDescent="0.4">
      <c r="A28" s="16" t="str">
        <f t="shared" si="22"/>
        <v>-</v>
      </c>
      <c r="B28" s="16" t="str">
        <f t="shared" si="23"/>
        <v>-</v>
      </c>
      <c r="C28" s="7">
        <v>10</v>
      </c>
      <c r="D28" s="2">
        <v>43427.449699074074</v>
      </c>
      <c r="E28" s="3" t="s">
        <v>181</v>
      </c>
      <c r="F28" s="3">
        <v>18128</v>
      </c>
      <c r="G28" s="3" t="s">
        <v>18</v>
      </c>
      <c r="H28" s="3">
        <v>3378</v>
      </c>
      <c r="I28" s="3">
        <v>708</v>
      </c>
      <c r="J28" s="3">
        <v>9</v>
      </c>
      <c r="K28" s="3">
        <v>1</v>
      </c>
      <c r="L28" s="3"/>
      <c r="M28" s="2">
        <v>43427.45144675926</v>
      </c>
      <c r="N28" s="2">
        <v>43427.456782407404</v>
      </c>
      <c r="O28" s="3" t="s">
        <v>30</v>
      </c>
      <c r="P28" s="3" t="s">
        <v>31</v>
      </c>
      <c r="Q28" s="3" t="s">
        <v>33</v>
      </c>
      <c r="R28" s="3" t="s">
        <v>34</v>
      </c>
      <c r="S28" s="2">
        <v>43427.450740740744</v>
      </c>
      <c r="T28" s="2">
        <v>43427.450740740744</v>
      </c>
      <c r="U28" s="2">
        <v>43427.45826388889</v>
      </c>
      <c r="V28" s="2">
        <v>43427.45826388889</v>
      </c>
      <c r="W28" s="3"/>
      <c r="X28" s="2">
        <f t="shared" si="21"/>
        <v>43427.449699074074</v>
      </c>
      <c r="Y28" s="33">
        <f t="shared" si="3"/>
        <v>5.3356481439550407E-3</v>
      </c>
      <c r="Z28" s="33">
        <f t="shared" si="4"/>
        <v>5.3356481439550407E-3</v>
      </c>
      <c r="AA28" s="10"/>
      <c r="AB28" s="10">
        <f t="shared" si="5"/>
        <v>7.0601851621177047E-4</v>
      </c>
      <c r="AC28" s="10">
        <f t="shared" si="10"/>
        <v>1.747685186273884E-3</v>
      </c>
      <c r="AD28" s="10"/>
      <c r="AE28" s="10"/>
    </row>
    <row r="29" spans="1:33" s="7" customFormat="1" x14ac:dyDescent="0.4">
      <c r="A29" s="16" t="str">
        <f t="shared" si="22"/>
        <v>★</v>
      </c>
      <c r="B29" s="16" t="str">
        <f t="shared" si="23"/>
        <v>-</v>
      </c>
      <c r="C29" s="7">
        <v>10</v>
      </c>
      <c r="D29" s="2">
        <v>43427.449861111112</v>
      </c>
      <c r="E29" s="3" t="s">
        <v>208</v>
      </c>
      <c r="F29" s="3">
        <v>18129</v>
      </c>
      <c r="G29" s="3" t="s">
        <v>32</v>
      </c>
      <c r="H29" s="3">
        <v>2176</v>
      </c>
      <c r="I29" s="3">
        <v>412</v>
      </c>
      <c r="J29" s="3">
        <v>13</v>
      </c>
      <c r="K29" s="3">
        <v>1</v>
      </c>
      <c r="L29" s="3"/>
      <c r="M29" s="2">
        <v>43427.456666666665</v>
      </c>
      <c r="N29" s="2">
        <v>43427.462650462963</v>
      </c>
      <c r="O29" s="3" t="s">
        <v>63</v>
      </c>
      <c r="P29" s="3" t="s">
        <v>64</v>
      </c>
      <c r="Q29" s="3" t="s">
        <v>30</v>
      </c>
      <c r="R29" s="3" t="s">
        <v>31</v>
      </c>
      <c r="S29" s="2">
        <v>43427.456805555557</v>
      </c>
      <c r="T29" s="2">
        <v>43427.456805555557</v>
      </c>
      <c r="U29" s="2">
        <v>43427.467824074076</v>
      </c>
      <c r="V29" s="2">
        <v>43427.467824074076</v>
      </c>
      <c r="W29" s="2">
        <v>43427.456805555557</v>
      </c>
      <c r="X29" s="2">
        <f t="shared" si="21"/>
        <v>43427.456805555557</v>
      </c>
      <c r="Y29" s="33">
        <f t="shared" si="3"/>
        <v>5.9837962980964221E-3</v>
      </c>
      <c r="Z29" s="33">
        <f t="shared" si="4"/>
        <v>5.9837962980964221E-3</v>
      </c>
      <c r="AA29" s="10"/>
      <c r="AB29" s="10">
        <f t="shared" si="5"/>
        <v>0</v>
      </c>
      <c r="AC29" s="10">
        <f t="shared" si="10"/>
        <v>0</v>
      </c>
      <c r="AD29" s="10"/>
      <c r="AE29" s="10"/>
    </row>
    <row r="30" spans="1:33" s="7" customFormat="1" x14ac:dyDescent="0.4">
      <c r="A30" s="16" t="str">
        <f t="shared" si="22"/>
        <v>-</v>
      </c>
      <c r="B30" s="16" t="str">
        <f t="shared" si="23"/>
        <v>-</v>
      </c>
      <c r="C30" s="7">
        <v>10</v>
      </c>
      <c r="D30" s="2">
        <v>43427.453402777777</v>
      </c>
      <c r="E30" s="3" t="s">
        <v>211</v>
      </c>
      <c r="F30" s="3">
        <v>18132</v>
      </c>
      <c r="G30" s="3" t="s">
        <v>95</v>
      </c>
      <c r="H30" s="3">
        <v>0</v>
      </c>
      <c r="I30" s="3">
        <v>253</v>
      </c>
      <c r="J30" s="3">
        <v>2</v>
      </c>
      <c r="K30" s="3">
        <v>1</v>
      </c>
      <c r="L30" s="3"/>
      <c r="M30" s="2">
        <v>43427.456018518518</v>
      </c>
      <c r="N30" s="2">
        <v>43427.458796296298</v>
      </c>
      <c r="O30" s="3" t="s">
        <v>70</v>
      </c>
      <c r="P30" s="3" t="s">
        <v>107</v>
      </c>
      <c r="Q30" s="3" t="s">
        <v>88</v>
      </c>
      <c r="R30" s="3" t="s">
        <v>35</v>
      </c>
      <c r="S30" s="2">
        <v>43427.456412037034</v>
      </c>
      <c r="T30" s="2">
        <v>43427.456412037034</v>
      </c>
      <c r="U30" s="2">
        <v>43427.460092592592</v>
      </c>
      <c r="V30" s="2">
        <v>43427.460092592592</v>
      </c>
      <c r="W30" s="3"/>
      <c r="X30" s="2">
        <f t="shared" si="21"/>
        <v>43427.453402777777</v>
      </c>
      <c r="Y30" s="33">
        <f t="shared" si="3"/>
        <v>2.7777777795563452E-3</v>
      </c>
      <c r="Z30" s="33">
        <f t="shared" si="4"/>
        <v>2.7777777795563452E-3</v>
      </c>
      <c r="AA30" s="29"/>
      <c r="AB30" s="10">
        <f t="shared" si="5"/>
        <v>0</v>
      </c>
      <c r="AC30" s="10">
        <f t="shared" si="10"/>
        <v>2.6157407410209998E-3</v>
      </c>
      <c r="AD30" s="10"/>
      <c r="AE30" s="10"/>
      <c r="AG30" s="8"/>
    </row>
    <row r="31" spans="1:33" s="7" customFormat="1" x14ac:dyDescent="0.4">
      <c r="A31" s="16" t="str">
        <f t="shared" si="22"/>
        <v>-</v>
      </c>
      <c r="B31" s="16" t="str">
        <f t="shared" si="23"/>
        <v>-</v>
      </c>
      <c r="C31" s="7">
        <v>10</v>
      </c>
      <c r="D31" s="2">
        <v>43427.455775462964</v>
      </c>
      <c r="E31" s="3" t="s">
        <v>142</v>
      </c>
      <c r="F31" s="3">
        <v>18133</v>
      </c>
      <c r="G31" s="3" t="s">
        <v>18</v>
      </c>
      <c r="H31" s="3">
        <v>6126</v>
      </c>
      <c r="I31" s="3">
        <v>60</v>
      </c>
      <c r="J31" s="3">
        <v>3</v>
      </c>
      <c r="K31" s="3">
        <v>1</v>
      </c>
      <c r="L31" s="3"/>
      <c r="M31" s="2">
        <v>43427.458715277775</v>
      </c>
      <c r="N31" s="2">
        <v>43427.464282407411</v>
      </c>
      <c r="O31" s="3" t="s">
        <v>43</v>
      </c>
      <c r="P31" s="3" t="s">
        <v>89</v>
      </c>
      <c r="Q31" s="3" t="s">
        <v>104</v>
      </c>
      <c r="R31" s="3" t="s">
        <v>19</v>
      </c>
      <c r="S31" s="2">
        <v>43427.457766203705</v>
      </c>
      <c r="T31" s="2">
        <v>43427.457766203705</v>
      </c>
      <c r="U31" s="2">
        <v>43427.464398148149</v>
      </c>
      <c r="V31" s="2">
        <v>43427.464398148149</v>
      </c>
      <c r="W31" s="3"/>
      <c r="X31" s="2">
        <f t="shared" si="21"/>
        <v>43427.455775462964</v>
      </c>
      <c r="Y31" s="33">
        <f t="shared" si="3"/>
        <v>5.5671296358923428E-3</v>
      </c>
      <c r="Z31" s="33">
        <f t="shared" si="4"/>
        <v>5.5671296358923428E-3</v>
      </c>
      <c r="AA31" s="10"/>
      <c r="AB31" s="10">
        <f t="shared" si="5"/>
        <v>9.4907407037680969E-4</v>
      </c>
      <c r="AC31" s="10">
        <f t="shared" si="10"/>
        <v>2.9398148108157329E-3</v>
      </c>
      <c r="AD31" s="10"/>
      <c r="AE31" s="10"/>
    </row>
    <row r="32" spans="1:33" s="7" customFormat="1" x14ac:dyDescent="0.4">
      <c r="A32" s="16" t="str">
        <f t="shared" ref="A32" si="24">IF(W32&gt;0, "★", "-")</f>
        <v>-</v>
      </c>
      <c r="B32" s="16" t="str">
        <f t="shared" ref="B32" si="25">IF(L32&gt;0, "☆", "-")</f>
        <v>-</v>
      </c>
      <c r="C32" s="7">
        <v>10</v>
      </c>
      <c r="D32" s="2">
        <v>43427.456585648149</v>
      </c>
      <c r="E32" s="3" t="s">
        <v>212</v>
      </c>
      <c r="F32" s="3">
        <v>18134</v>
      </c>
      <c r="G32" s="3" t="s">
        <v>95</v>
      </c>
      <c r="H32" s="3">
        <v>0</v>
      </c>
      <c r="I32" s="3">
        <v>360</v>
      </c>
      <c r="J32" s="3">
        <v>8</v>
      </c>
      <c r="K32" s="3">
        <v>3</v>
      </c>
      <c r="L32" s="3"/>
      <c r="M32" s="2">
        <v>43427.462546296294</v>
      </c>
      <c r="N32" s="2">
        <v>43427.465277777781</v>
      </c>
      <c r="O32" s="3" t="s">
        <v>36</v>
      </c>
      <c r="P32" s="3" t="s">
        <v>37</v>
      </c>
      <c r="Q32" s="3" t="s">
        <v>30</v>
      </c>
      <c r="R32" s="3" t="s">
        <v>31</v>
      </c>
      <c r="S32" s="2">
        <v>43427.460173611114</v>
      </c>
      <c r="T32" s="2">
        <v>43427.460173611114</v>
      </c>
      <c r="U32" s="2">
        <v>43427.465763888889</v>
      </c>
      <c r="V32" s="2">
        <v>43427.465763888889</v>
      </c>
      <c r="W32" s="3"/>
      <c r="X32" s="2">
        <f t="shared" si="2"/>
        <v>43427.456585648149</v>
      </c>
      <c r="Y32" s="33">
        <f t="shared" si="3"/>
        <v>2.7314814869896509E-3</v>
      </c>
      <c r="Z32" s="33">
        <f t="shared" si="4"/>
        <v>8.1944444609689526E-3</v>
      </c>
      <c r="AA32" s="10"/>
      <c r="AB32" s="10">
        <f t="shared" si="5"/>
        <v>2.372685179580003E-3</v>
      </c>
      <c r="AC32" s="10">
        <f t="shared" si="10"/>
        <v>5.9606481445371173E-3</v>
      </c>
      <c r="AD32" s="10"/>
      <c r="AE32" s="10"/>
    </row>
    <row r="33" spans="1:34" s="7" customFormat="1" x14ac:dyDescent="0.4">
      <c r="A33" s="16" t="str">
        <f t="shared" ref="A33:A50" si="26">IF(W33&gt;0, "★", "-")</f>
        <v>-</v>
      </c>
      <c r="B33" s="16" t="str">
        <f t="shared" ref="B33:B50" si="27">IF(L33&gt;0, "☆", "-")</f>
        <v>-</v>
      </c>
      <c r="C33" s="7">
        <v>10</v>
      </c>
      <c r="D33" s="2">
        <v>43427.458043981482</v>
      </c>
      <c r="E33" s="3" t="s">
        <v>213</v>
      </c>
      <c r="F33" s="3">
        <v>18135</v>
      </c>
      <c r="G33" s="3" t="s">
        <v>32</v>
      </c>
      <c r="H33" s="3">
        <v>7061</v>
      </c>
      <c r="I33" s="3">
        <v>906</v>
      </c>
      <c r="J33" s="3">
        <v>4</v>
      </c>
      <c r="K33" s="3">
        <v>1</v>
      </c>
      <c r="L33" s="3"/>
      <c r="M33" s="2">
        <v>43427.459756944445</v>
      </c>
      <c r="N33" s="2">
        <v>43427.464236111111</v>
      </c>
      <c r="O33" s="3" t="s">
        <v>104</v>
      </c>
      <c r="P33" s="3" t="s">
        <v>19</v>
      </c>
      <c r="Q33" s="3" t="s">
        <v>20</v>
      </c>
      <c r="R33" s="3" t="s">
        <v>21</v>
      </c>
      <c r="S33" s="2">
        <v>43427.460115740738</v>
      </c>
      <c r="T33" s="2">
        <v>43427.460115740738</v>
      </c>
      <c r="U33" s="2">
        <v>43427.466168981482</v>
      </c>
      <c r="V33" s="2">
        <v>43427.466168981482</v>
      </c>
      <c r="W33" s="3"/>
      <c r="X33" s="2">
        <f t="shared" si="2"/>
        <v>43427.458043981482</v>
      </c>
      <c r="Y33" s="33">
        <f t="shared" si="3"/>
        <v>4.4791666659875773E-3</v>
      </c>
      <c r="Z33" s="33">
        <f t="shared" si="4"/>
        <v>4.4791666659875773E-3</v>
      </c>
      <c r="AA33" s="10"/>
      <c r="AB33" s="10">
        <f t="shared" si="5"/>
        <v>0</v>
      </c>
      <c r="AC33" s="10">
        <f t="shared" si="10"/>
        <v>1.7129629632108845E-3</v>
      </c>
      <c r="AD33" s="10"/>
      <c r="AE33" s="10"/>
    </row>
    <row r="34" spans="1:34" s="7" customFormat="1" x14ac:dyDescent="0.4">
      <c r="A34" s="16" t="str">
        <f t="shared" ref="A34:A47" si="28">IF(W34&gt;0, "★", "-")</f>
        <v>-</v>
      </c>
      <c r="B34" s="16" t="str">
        <f t="shared" ref="B34:B47" si="29">IF(L34&gt;0, "☆", "-")</f>
        <v>☆</v>
      </c>
      <c r="C34" s="7">
        <v>10</v>
      </c>
      <c r="D34" s="2">
        <v>43427.401087962964</v>
      </c>
      <c r="E34" s="3" t="s">
        <v>178</v>
      </c>
      <c r="F34" s="3">
        <v>18089</v>
      </c>
      <c r="G34" s="3" t="s">
        <v>98</v>
      </c>
      <c r="H34" s="3">
        <v>5717</v>
      </c>
      <c r="I34" s="3">
        <v>512</v>
      </c>
      <c r="J34" s="3">
        <v>2</v>
      </c>
      <c r="K34" s="3">
        <v>4</v>
      </c>
      <c r="L34" s="2">
        <v>43427.402418981481</v>
      </c>
      <c r="M34" s="3"/>
      <c r="N34" s="3"/>
      <c r="O34" s="3" t="s">
        <v>104</v>
      </c>
      <c r="P34" s="3" t="s">
        <v>19</v>
      </c>
      <c r="Q34" s="3" t="s">
        <v>73</v>
      </c>
      <c r="R34" s="3" t="s">
        <v>74</v>
      </c>
      <c r="S34" s="2">
        <v>43427.421331018515</v>
      </c>
      <c r="T34" s="3"/>
      <c r="U34" s="2">
        <v>43427.43068287037</v>
      </c>
      <c r="V34" s="3"/>
      <c r="W34" s="3"/>
      <c r="X34" s="2">
        <f t="shared" ref="X34:X47" si="30">IF(W34&gt;0,W34,D34)</f>
        <v>43427.401087962964</v>
      </c>
      <c r="Y34" s="33">
        <f t="shared" ref="Y34:Y47" si="31">N34-M34</f>
        <v>0</v>
      </c>
      <c r="Z34" s="33">
        <f t="shared" ref="Z34:Z47" si="32">Y34*K34</f>
        <v>0</v>
      </c>
      <c r="AA34" s="10"/>
      <c r="AB34" s="10">
        <f t="shared" ref="AB34:AB47" si="33">IF(IF(A34="☆",L34-S34,M34-S34)&lt;0,0,IF(A34="☆",L34-S34,M34-S34))</f>
        <v>0</v>
      </c>
      <c r="AC34" s="10">
        <f>S34-AG34</f>
        <v>4.6643518508062698E-3</v>
      </c>
      <c r="AD34" s="10"/>
      <c r="AE34" s="10"/>
      <c r="AG34" s="8">
        <v>43427.416666666664</v>
      </c>
      <c r="AH34" s="7" t="s">
        <v>93</v>
      </c>
    </row>
    <row r="35" spans="1:34" s="7" customFormat="1" x14ac:dyDescent="0.4">
      <c r="A35" s="16" t="str">
        <f t="shared" si="28"/>
        <v>-</v>
      </c>
      <c r="B35" s="16" t="str">
        <f t="shared" si="29"/>
        <v>☆</v>
      </c>
      <c r="C35" s="7">
        <v>10</v>
      </c>
      <c r="D35" s="2">
        <v>43427.401967592596</v>
      </c>
      <c r="E35" s="3" t="s">
        <v>179</v>
      </c>
      <c r="F35" s="3">
        <v>18090</v>
      </c>
      <c r="G35" s="3" t="s">
        <v>96</v>
      </c>
      <c r="H35" s="3">
        <v>0</v>
      </c>
      <c r="I35" s="3">
        <v>71</v>
      </c>
      <c r="J35" s="3">
        <v>2</v>
      </c>
      <c r="K35" s="3">
        <v>2</v>
      </c>
      <c r="L35" s="2">
        <v>43427.447372685187</v>
      </c>
      <c r="M35" s="3"/>
      <c r="N35" s="3"/>
      <c r="O35" s="3" t="s">
        <v>104</v>
      </c>
      <c r="P35" s="3" t="s">
        <v>19</v>
      </c>
      <c r="Q35" s="3" t="s">
        <v>39</v>
      </c>
      <c r="R35" s="3" t="s">
        <v>40</v>
      </c>
      <c r="S35" s="2">
        <v>43427.443310185183</v>
      </c>
      <c r="T35" s="3"/>
      <c r="U35" s="2">
        <v>43427.450497685182</v>
      </c>
      <c r="V35" s="3"/>
      <c r="W35" s="3"/>
      <c r="X35" s="2">
        <f t="shared" si="30"/>
        <v>43427.401967592596</v>
      </c>
      <c r="Y35" s="33">
        <f t="shared" si="31"/>
        <v>0</v>
      </c>
      <c r="Z35" s="33">
        <f t="shared" si="32"/>
        <v>0</v>
      </c>
      <c r="AA35" s="10"/>
      <c r="AB35" s="10">
        <f t="shared" si="33"/>
        <v>0</v>
      </c>
      <c r="AC35" s="10">
        <f>L35-AG35</f>
        <v>3.0706018522323575E-2</v>
      </c>
      <c r="AD35" s="10"/>
      <c r="AE35" s="10"/>
      <c r="AG35" s="8">
        <v>43427.416666666664</v>
      </c>
      <c r="AH35" s="7" t="s">
        <v>93</v>
      </c>
    </row>
    <row r="36" spans="1:34" s="7" customFormat="1" x14ac:dyDescent="0.4">
      <c r="A36" s="16" t="str">
        <f t="shared" si="28"/>
        <v>★</v>
      </c>
      <c r="B36" s="16" t="str">
        <f t="shared" si="29"/>
        <v>☆</v>
      </c>
      <c r="C36" s="7">
        <v>10</v>
      </c>
      <c r="D36" s="2">
        <v>43427.430532407408</v>
      </c>
      <c r="E36" s="3" t="s">
        <v>192</v>
      </c>
      <c r="F36" s="3">
        <v>18105</v>
      </c>
      <c r="G36" s="3" t="s">
        <v>32</v>
      </c>
      <c r="H36" s="3">
        <v>7034</v>
      </c>
      <c r="I36" s="3">
        <v>654</v>
      </c>
      <c r="J36" s="3">
        <v>4</v>
      </c>
      <c r="K36" s="3">
        <v>1</v>
      </c>
      <c r="L36" s="2">
        <v>43427.431168981479</v>
      </c>
      <c r="M36" s="3"/>
      <c r="N36" s="3"/>
      <c r="O36" s="3" t="s">
        <v>36</v>
      </c>
      <c r="P36" s="3" t="s">
        <v>37</v>
      </c>
      <c r="Q36" s="3" t="s">
        <v>30</v>
      </c>
      <c r="R36" s="3" t="s">
        <v>31</v>
      </c>
      <c r="S36" s="2">
        <v>43427.437465277777</v>
      </c>
      <c r="T36" s="3"/>
      <c r="U36" s="2">
        <v>43427.441666666666</v>
      </c>
      <c r="V36" s="3"/>
      <c r="W36" s="2">
        <v>43427.437465277777</v>
      </c>
      <c r="X36" s="2">
        <f t="shared" si="30"/>
        <v>43427.437465277777</v>
      </c>
      <c r="Y36" s="33">
        <f t="shared" si="31"/>
        <v>0</v>
      </c>
      <c r="Z36" s="33">
        <f t="shared" si="32"/>
        <v>0</v>
      </c>
      <c r="AA36" s="10"/>
      <c r="AB36" s="10">
        <f t="shared" si="33"/>
        <v>0</v>
      </c>
      <c r="AC36" s="10">
        <f>IF(IF(B36="☆",(IF(L36&gt;S36,L36-X36,S36-X36)),M36-X36)&lt;0,0,IF(B36="☆",(IF(L36&gt;S36,L36-X36,S36-X36)),M36-X36))</f>
        <v>0</v>
      </c>
      <c r="AD36" s="10"/>
      <c r="AE36" s="10"/>
    </row>
    <row r="37" spans="1:34" s="7" customFormat="1" x14ac:dyDescent="0.4">
      <c r="A37" s="16" t="str">
        <f t="shared" si="28"/>
        <v>★</v>
      </c>
      <c r="B37" s="16" t="str">
        <f t="shared" si="29"/>
        <v>☆</v>
      </c>
      <c r="C37" s="7">
        <v>10</v>
      </c>
      <c r="D37" s="2">
        <v>43427.430555555555</v>
      </c>
      <c r="E37" s="3" t="s">
        <v>193</v>
      </c>
      <c r="F37" s="3">
        <v>18106</v>
      </c>
      <c r="G37" s="3" t="s">
        <v>32</v>
      </c>
      <c r="H37" s="3">
        <v>7033</v>
      </c>
      <c r="I37" s="3">
        <v>109</v>
      </c>
      <c r="J37" s="3">
        <v>14</v>
      </c>
      <c r="K37" s="3">
        <v>1</v>
      </c>
      <c r="L37" s="2">
        <v>43427.431087962963</v>
      </c>
      <c r="M37" s="3"/>
      <c r="N37" s="3"/>
      <c r="O37" s="3" t="s">
        <v>36</v>
      </c>
      <c r="P37" s="3" t="s">
        <v>37</v>
      </c>
      <c r="Q37" s="3" t="s">
        <v>30</v>
      </c>
      <c r="R37" s="3" t="s">
        <v>31</v>
      </c>
      <c r="S37" s="2">
        <v>43427.437488425923</v>
      </c>
      <c r="T37" s="3"/>
      <c r="U37" s="2">
        <v>43427.441689814812</v>
      </c>
      <c r="V37" s="3"/>
      <c r="W37" s="2">
        <v>43427.437488425923</v>
      </c>
      <c r="X37" s="2">
        <f t="shared" si="30"/>
        <v>43427.437488425923</v>
      </c>
      <c r="Y37" s="33">
        <f t="shared" si="31"/>
        <v>0</v>
      </c>
      <c r="Z37" s="33">
        <f t="shared" si="32"/>
        <v>0</v>
      </c>
      <c r="AA37" s="10"/>
      <c r="AB37" s="10">
        <f t="shared" si="33"/>
        <v>0</v>
      </c>
      <c r="AC37" s="10">
        <f>IF(IF(B37="☆",(IF(L37&gt;S37,L37-X37,S37-X37)),M37-X37)&lt;0,0,IF(B37="☆",(IF(L37&gt;S37,L37-X37,S37-X37)),M37-X37))</f>
        <v>0</v>
      </c>
      <c r="AD37" s="10"/>
      <c r="AE37" s="10"/>
    </row>
    <row r="38" spans="1:34" s="7" customFormat="1" x14ac:dyDescent="0.4">
      <c r="A38" s="16" t="str">
        <f t="shared" si="28"/>
        <v>★</v>
      </c>
      <c r="B38" s="16" t="str">
        <f t="shared" si="29"/>
        <v>☆</v>
      </c>
      <c r="C38" s="7">
        <v>10</v>
      </c>
      <c r="D38" s="2">
        <v>43427.430567129632</v>
      </c>
      <c r="E38" s="3" t="s">
        <v>194</v>
      </c>
      <c r="F38" s="3">
        <v>18107</v>
      </c>
      <c r="G38" s="3" t="s">
        <v>32</v>
      </c>
      <c r="H38" s="3">
        <v>7032</v>
      </c>
      <c r="I38" s="3">
        <v>476</v>
      </c>
      <c r="J38" s="3">
        <v>6</v>
      </c>
      <c r="K38" s="3">
        <v>1</v>
      </c>
      <c r="L38" s="2">
        <v>43427.431041666663</v>
      </c>
      <c r="M38" s="3"/>
      <c r="N38" s="3"/>
      <c r="O38" s="3" t="s">
        <v>36</v>
      </c>
      <c r="P38" s="3" t="s">
        <v>37</v>
      </c>
      <c r="Q38" s="3" t="s">
        <v>30</v>
      </c>
      <c r="R38" s="3" t="s">
        <v>31</v>
      </c>
      <c r="S38" s="2">
        <v>43427.4375</v>
      </c>
      <c r="T38" s="3"/>
      <c r="U38" s="2">
        <v>43427.441701388889</v>
      </c>
      <c r="V38" s="3"/>
      <c r="W38" s="2">
        <v>43427.4375</v>
      </c>
      <c r="X38" s="2">
        <f t="shared" si="30"/>
        <v>43427.4375</v>
      </c>
      <c r="Y38" s="33">
        <f t="shared" si="31"/>
        <v>0</v>
      </c>
      <c r="Z38" s="33">
        <f t="shared" si="32"/>
        <v>0</v>
      </c>
      <c r="AA38" s="10"/>
      <c r="AB38" s="10">
        <f t="shared" si="33"/>
        <v>0</v>
      </c>
      <c r="AC38" s="10">
        <f>IF(IF(B38="☆",(IF(L38&gt;S38,L38-X38,S38-X38)),M38-X38)&lt;0,0,IF(B38="☆",(IF(L38&gt;S38,L38-X38,S38-X38)),M38-X38))</f>
        <v>0</v>
      </c>
      <c r="AD38" s="10"/>
      <c r="AE38" s="10"/>
      <c r="AG38" s="7" t="s">
        <v>547</v>
      </c>
    </row>
    <row r="39" spans="1:34" s="7" customFormat="1" x14ac:dyDescent="0.4">
      <c r="A39" s="16" t="str">
        <f t="shared" si="28"/>
        <v>★</v>
      </c>
      <c r="B39" s="16" t="str">
        <f t="shared" si="29"/>
        <v>☆</v>
      </c>
      <c r="C39" s="7">
        <v>10</v>
      </c>
      <c r="D39" s="2">
        <v>43427.434074074074</v>
      </c>
      <c r="E39" s="3" t="s">
        <v>159</v>
      </c>
      <c r="F39" s="3">
        <v>18110</v>
      </c>
      <c r="G39" s="3" t="s">
        <v>32</v>
      </c>
      <c r="H39" s="3">
        <v>4397</v>
      </c>
      <c r="I39" s="3">
        <v>731</v>
      </c>
      <c r="J39" s="3">
        <v>1</v>
      </c>
      <c r="K39" s="3">
        <v>2</v>
      </c>
      <c r="L39" s="2">
        <v>43427.434236111112</v>
      </c>
      <c r="M39" s="3"/>
      <c r="N39" s="3"/>
      <c r="O39" s="3" t="s">
        <v>43</v>
      </c>
      <c r="P39" s="3" t="s">
        <v>89</v>
      </c>
      <c r="Q39" s="3" t="s">
        <v>46</v>
      </c>
      <c r="R39" s="3" t="s">
        <v>47</v>
      </c>
      <c r="S39" s="2">
        <v>43427.440995370373</v>
      </c>
      <c r="T39" s="3"/>
      <c r="U39" s="2">
        <v>43427.451273148145</v>
      </c>
      <c r="V39" s="3"/>
      <c r="W39" s="2">
        <v>43427.440995370373</v>
      </c>
      <c r="X39" s="2">
        <f t="shared" si="30"/>
        <v>43427.440995370373</v>
      </c>
      <c r="Y39" s="33">
        <f t="shared" si="31"/>
        <v>0</v>
      </c>
      <c r="Z39" s="33">
        <f t="shared" si="32"/>
        <v>0</v>
      </c>
      <c r="AA39" s="10"/>
      <c r="AB39" s="10">
        <f t="shared" si="33"/>
        <v>0</v>
      </c>
      <c r="AC39" s="10">
        <f>IF(IF(B39="☆",(IF(L39&gt;S39,L39-X39,S39-X39)),M39-X39)&lt;0,0,IF(B39="☆",(IF(L39&gt;S39,L39-X39,S39-X39)),M39-X39))</f>
        <v>0</v>
      </c>
      <c r="AD39" s="10"/>
      <c r="AE39" s="10"/>
    </row>
    <row r="40" spans="1:34" s="7" customFormat="1" x14ac:dyDescent="0.4">
      <c r="A40" s="16" t="str">
        <f t="shared" si="28"/>
        <v>-</v>
      </c>
      <c r="B40" s="16" t="str">
        <f t="shared" si="29"/>
        <v>☆</v>
      </c>
      <c r="C40" s="7">
        <v>10</v>
      </c>
      <c r="D40" s="2">
        <v>43427.435682870368</v>
      </c>
      <c r="E40" s="3" t="s">
        <v>197</v>
      </c>
      <c r="F40" s="3">
        <v>18111</v>
      </c>
      <c r="G40" s="3" t="s">
        <v>32</v>
      </c>
      <c r="H40" s="3">
        <v>7032</v>
      </c>
      <c r="I40" s="3">
        <v>452</v>
      </c>
      <c r="J40" s="3">
        <v>14</v>
      </c>
      <c r="K40" s="3">
        <v>1</v>
      </c>
      <c r="L40" s="2">
        <v>43427.43953703704</v>
      </c>
      <c r="M40" s="3"/>
      <c r="N40" s="3"/>
      <c r="O40" s="3" t="s">
        <v>36</v>
      </c>
      <c r="P40" s="3" t="s">
        <v>37</v>
      </c>
      <c r="Q40" s="3" t="s">
        <v>30</v>
      </c>
      <c r="R40" s="3" t="s">
        <v>31</v>
      </c>
      <c r="S40" s="2">
        <v>43427.440659722219</v>
      </c>
      <c r="T40" s="3"/>
      <c r="U40" s="2">
        <v>43427.444861111115</v>
      </c>
      <c r="V40" s="3"/>
      <c r="W40" s="3"/>
      <c r="X40" s="2">
        <f t="shared" si="30"/>
        <v>43427.435682870368</v>
      </c>
      <c r="Y40" s="33">
        <f t="shared" si="31"/>
        <v>0</v>
      </c>
      <c r="Z40" s="33">
        <f t="shared" si="32"/>
        <v>0</v>
      </c>
      <c r="AA40" s="10"/>
      <c r="AB40" s="10">
        <f t="shared" si="33"/>
        <v>0</v>
      </c>
      <c r="AC40" s="10"/>
      <c r="AD40" s="10"/>
      <c r="AE40" s="10"/>
      <c r="AG40" s="7" t="s">
        <v>121</v>
      </c>
    </row>
    <row r="41" spans="1:34" s="7" customFormat="1" x14ac:dyDescent="0.4">
      <c r="A41" s="16" t="str">
        <f t="shared" si="28"/>
        <v>-</v>
      </c>
      <c r="B41" s="16" t="str">
        <f t="shared" si="29"/>
        <v>☆</v>
      </c>
      <c r="C41" s="7">
        <v>10</v>
      </c>
      <c r="D41" s="2">
        <v>43427.440150462964</v>
      </c>
      <c r="E41" s="3" t="s">
        <v>200</v>
      </c>
      <c r="F41" s="3">
        <v>18115</v>
      </c>
      <c r="G41" s="3" t="s">
        <v>32</v>
      </c>
      <c r="H41" s="3">
        <v>3582</v>
      </c>
      <c r="I41" s="3">
        <v>935</v>
      </c>
      <c r="J41" s="3">
        <v>14</v>
      </c>
      <c r="K41" s="3">
        <v>1</v>
      </c>
      <c r="L41" s="2">
        <v>43427.44027777778</v>
      </c>
      <c r="M41" s="3"/>
      <c r="N41" s="3"/>
      <c r="O41" s="3" t="s">
        <v>61</v>
      </c>
      <c r="P41" s="3" t="s">
        <v>62</v>
      </c>
      <c r="Q41" s="3" t="s">
        <v>104</v>
      </c>
      <c r="R41" s="3" t="s">
        <v>19</v>
      </c>
      <c r="S41" s="2">
        <v>43427.444444444445</v>
      </c>
      <c r="T41" s="3"/>
      <c r="U41" s="2">
        <v>43427.449606481481</v>
      </c>
      <c r="V41" s="3"/>
      <c r="W41" s="3"/>
      <c r="X41" s="2">
        <f t="shared" si="30"/>
        <v>43427.440150462964</v>
      </c>
      <c r="Y41" s="33">
        <f t="shared" si="31"/>
        <v>0</v>
      </c>
      <c r="Z41" s="33">
        <f t="shared" si="32"/>
        <v>0</v>
      </c>
      <c r="AA41" s="10"/>
      <c r="AB41" s="10">
        <f t="shared" si="33"/>
        <v>0</v>
      </c>
      <c r="AC41" s="10">
        <f t="shared" ref="AC41:AC47" si="34">IF(IF(B41="☆",(IF(L41&gt;S41,L41-X41,S41-X41)),M41-X41)&lt;0,0,IF(B41="☆",(IF(L41&gt;S41,L41-X41,S41-X41)),M41-X41))</f>
        <v>4.2939814811688848E-3</v>
      </c>
      <c r="AD41" s="10"/>
      <c r="AE41" s="10"/>
    </row>
    <row r="42" spans="1:34" s="7" customFormat="1" x14ac:dyDescent="0.4">
      <c r="A42" s="16" t="str">
        <f t="shared" si="28"/>
        <v>★</v>
      </c>
      <c r="B42" s="16" t="str">
        <f t="shared" si="29"/>
        <v>☆</v>
      </c>
      <c r="C42" s="7">
        <v>10</v>
      </c>
      <c r="D42" s="2">
        <v>43427.443749999999</v>
      </c>
      <c r="E42" s="3" t="s">
        <v>142</v>
      </c>
      <c r="F42" s="3">
        <v>18121</v>
      </c>
      <c r="G42" s="3" t="s">
        <v>18</v>
      </c>
      <c r="H42" s="3">
        <v>6126</v>
      </c>
      <c r="I42" s="3">
        <v>161</v>
      </c>
      <c r="J42" s="3">
        <v>3</v>
      </c>
      <c r="K42" s="3">
        <v>1</v>
      </c>
      <c r="L42" s="2">
        <v>43427.45517361111</v>
      </c>
      <c r="M42" s="3"/>
      <c r="N42" s="3"/>
      <c r="O42" s="3" t="s">
        <v>38</v>
      </c>
      <c r="P42" s="3" t="s">
        <v>108</v>
      </c>
      <c r="Q42" s="3" t="s">
        <v>104</v>
      </c>
      <c r="R42" s="3" t="s">
        <v>19</v>
      </c>
      <c r="S42" s="2">
        <v>43427.450671296298</v>
      </c>
      <c r="T42" s="3"/>
      <c r="U42" s="2">
        <v>43427.458171296297</v>
      </c>
      <c r="V42" s="3"/>
      <c r="W42" s="2">
        <v>43427.450671296298</v>
      </c>
      <c r="X42" s="2">
        <f t="shared" si="30"/>
        <v>43427.450671296298</v>
      </c>
      <c r="Y42" s="33">
        <f t="shared" si="31"/>
        <v>0</v>
      </c>
      <c r="Z42" s="33">
        <f t="shared" si="32"/>
        <v>0</v>
      </c>
      <c r="AA42" s="10"/>
      <c r="AB42" s="10">
        <f t="shared" si="33"/>
        <v>0</v>
      </c>
      <c r="AC42" s="10">
        <f t="shared" si="34"/>
        <v>4.5023148122709244E-3</v>
      </c>
      <c r="AD42" s="10"/>
      <c r="AE42" s="10"/>
      <c r="AG42" s="8"/>
    </row>
    <row r="43" spans="1:34" s="7" customFormat="1" x14ac:dyDescent="0.4">
      <c r="A43" s="16" t="str">
        <f t="shared" si="28"/>
        <v>-</v>
      </c>
      <c r="B43" s="16" t="str">
        <f t="shared" si="29"/>
        <v>☆</v>
      </c>
      <c r="C43" s="7">
        <v>10</v>
      </c>
      <c r="D43" s="2">
        <v>43427.444409722222</v>
      </c>
      <c r="E43" s="3" t="s">
        <v>204</v>
      </c>
      <c r="F43" s="3">
        <v>18122</v>
      </c>
      <c r="G43" s="3" t="s">
        <v>18</v>
      </c>
      <c r="H43" s="3">
        <v>1898</v>
      </c>
      <c r="I43" s="3">
        <v>465</v>
      </c>
      <c r="J43" s="3">
        <v>15</v>
      </c>
      <c r="K43" s="3">
        <v>1</v>
      </c>
      <c r="L43" s="2">
        <v>43427.446574074071</v>
      </c>
      <c r="M43" s="3"/>
      <c r="N43" s="3"/>
      <c r="O43" s="3" t="s">
        <v>26</v>
      </c>
      <c r="P43" s="3" t="s">
        <v>27</v>
      </c>
      <c r="Q43" s="3" t="s">
        <v>39</v>
      </c>
      <c r="R43" s="3" t="s">
        <v>40</v>
      </c>
      <c r="S43" s="2">
        <v>43427.448229166665</v>
      </c>
      <c r="T43" s="3"/>
      <c r="U43" s="2">
        <v>43427.454074074078</v>
      </c>
      <c r="V43" s="3"/>
      <c r="W43" s="3"/>
      <c r="X43" s="2">
        <f t="shared" si="30"/>
        <v>43427.444409722222</v>
      </c>
      <c r="Y43" s="33">
        <f t="shared" si="31"/>
        <v>0</v>
      </c>
      <c r="Z43" s="33">
        <f t="shared" si="32"/>
        <v>0</v>
      </c>
      <c r="AA43" s="10"/>
      <c r="AB43" s="10">
        <f t="shared" si="33"/>
        <v>0</v>
      </c>
      <c r="AC43" s="10">
        <f t="shared" si="34"/>
        <v>3.8194444423425011E-3</v>
      </c>
      <c r="AD43" s="10"/>
      <c r="AE43" s="10"/>
      <c r="AG43" s="8"/>
    </row>
    <row r="44" spans="1:34" s="12" customFormat="1" x14ac:dyDescent="0.4">
      <c r="A44" s="17" t="str">
        <f t="shared" si="28"/>
        <v>-</v>
      </c>
      <c r="B44" s="17" t="str">
        <f t="shared" si="29"/>
        <v>☆</v>
      </c>
      <c r="C44" s="12">
        <v>10</v>
      </c>
      <c r="D44" s="4">
        <v>43427.450729166667</v>
      </c>
      <c r="E44" s="5" t="s">
        <v>209</v>
      </c>
      <c r="F44" s="5">
        <v>18130</v>
      </c>
      <c r="G44" s="5" t="s">
        <v>32</v>
      </c>
      <c r="H44" s="5">
        <v>1162</v>
      </c>
      <c r="I44" s="5">
        <v>464</v>
      </c>
      <c r="J44" s="5">
        <v>2</v>
      </c>
      <c r="K44" s="5">
        <v>2</v>
      </c>
      <c r="L44" s="4">
        <v>43427.450925925928</v>
      </c>
      <c r="M44" s="5"/>
      <c r="N44" s="5"/>
      <c r="O44" s="5" t="s">
        <v>71</v>
      </c>
      <c r="P44" s="5" t="s">
        <v>72</v>
      </c>
      <c r="Q44" s="5" t="s">
        <v>46</v>
      </c>
      <c r="R44" s="5" t="s">
        <v>47</v>
      </c>
      <c r="S44" s="4">
        <v>43427.452106481483</v>
      </c>
      <c r="T44" s="5"/>
      <c r="U44" s="4">
        <v>43427.459606481483</v>
      </c>
      <c r="V44" s="5"/>
      <c r="W44" s="5"/>
      <c r="X44" s="4">
        <f t="shared" si="30"/>
        <v>43427.450729166667</v>
      </c>
      <c r="Y44" s="34">
        <f t="shared" si="31"/>
        <v>0</v>
      </c>
      <c r="Z44" s="34">
        <f t="shared" si="32"/>
        <v>0</v>
      </c>
      <c r="AA44" s="38"/>
      <c r="AB44" s="19">
        <f t="shared" si="33"/>
        <v>0</v>
      </c>
      <c r="AC44" s="19">
        <f t="shared" si="34"/>
        <v>1.377314816636499E-3</v>
      </c>
      <c r="AD44" s="19"/>
      <c r="AE44" s="19"/>
    </row>
    <row r="45" spans="1:34" s="23" customFormat="1" x14ac:dyDescent="0.4">
      <c r="A45" s="20" t="str">
        <f t="shared" si="28"/>
        <v>★</v>
      </c>
      <c r="B45" s="20" t="str">
        <f t="shared" si="29"/>
        <v>-</v>
      </c>
      <c r="C45" s="23">
        <v>11</v>
      </c>
      <c r="D45" s="22">
        <v>43427.41983796296</v>
      </c>
      <c r="E45" s="21" t="s">
        <v>187</v>
      </c>
      <c r="F45" s="21">
        <v>18100</v>
      </c>
      <c r="G45" s="21" t="s">
        <v>32</v>
      </c>
      <c r="H45" s="21">
        <v>3588</v>
      </c>
      <c r="I45" s="21">
        <v>447</v>
      </c>
      <c r="J45" s="21">
        <v>13</v>
      </c>
      <c r="K45" s="21">
        <v>2</v>
      </c>
      <c r="L45" s="21"/>
      <c r="M45" s="22">
        <v>43427.459699074076</v>
      </c>
      <c r="N45" s="22">
        <v>43427.469594907408</v>
      </c>
      <c r="O45" s="21" t="s">
        <v>57</v>
      </c>
      <c r="P45" s="21" t="s">
        <v>58</v>
      </c>
      <c r="Q45" s="21" t="s">
        <v>53</v>
      </c>
      <c r="R45" s="21" t="s">
        <v>54</v>
      </c>
      <c r="S45" s="22">
        <v>43427.461493055554</v>
      </c>
      <c r="T45" s="22">
        <v>43427.461493055554</v>
      </c>
      <c r="U45" s="22">
        <v>43427.471273148149</v>
      </c>
      <c r="V45" s="22">
        <v>43427.474814814814</v>
      </c>
      <c r="W45" s="22">
        <v>43427.461493055554</v>
      </c>
      <c r="X45" s="22">
        <f t="shared" si="30"/>
        <v>43427.461493055554</v>
      </c>
      <c r="Y45" s="35">
        <f t="shared" si="31"/>
        <v>9.8958333328482695E-3</v>
      </c>
      <c r="Z45" s="35">
        <f t="shared" si="32"/>
        <v>1.9791666665696539E-2</v>
      </c>
      <c r="AA45" s="26">
        <f>SUM(Z45:Z80)</f>
        <v>0.45834490736888256</v>
      </c>
      <c r="AB45" s="26">
        <f t="shared" si="33"/>
        <v>0</v>
      </c>
      <c r="AC45" s="26">
        <f t="shared" si="34"/>
        <v>0</v>
      </c>
      <c r="AD45" s="26">
        <f>AVERAGE(AC45:AC80)</f>
        <v>2.977600762653096E-3</v>
      </c>
      <c r="AE45" s="26">
        <f>MEDIAN(AC45:AC80)</f>
        <v>2.51157407546998E-3</v>
      </c>
    </row>
    <row r="46" spans="1:34" s="7" customFormat="1" x14ac:dyDescent="0.4">
      <c r="A46" s="16" t="str">
        <f t="shared" si="28"/>
        <v>★</v>
      </c>
      <c r="B46" s="16" t="str">
        <f t="shared" si="29"/>
        <v>-</v>
      </c>
      <c r="C46" s="7">
        <v>11</v>
      </c>
      <c r="D46" s="2">
        <v>43427.444780092592</v>
      </c>
      <c r="E46" s="3" t="s">
        <v>178</v>
      </c>
      <c r="F46" s="3">
        <v>18123</v>
      </c>
      <c r="G46" s="3" t="s">
        <v>98</v>
      </c>
      <c r="H46" s="3">
        <v>5717</v>
      </c>
      <c r="I46" s="3">
        <v>74</v>
      </c>
      <c r="J46" s="3">
        <v>8</v>
      </c>
      <c r="K46" s="3">
        <v>4</v>
      </c>
      <c r="L46" s="3"/>
      <c r="M46" s="2">
        <v>43427.484768518516</v>
      </c>
      <c r="N46" s="2">
        <v>43427.490671296298</v>
      </c>
      <c r="O46" s="3" t="s">
        <v>73</v>
      </c>
      <c r="P46" s="3" t="s">
        <v>74</v>
      </c>
      <c r="Q46" s="3" t="s">
        <v>61</v>
      </c>
      <c r="R46" s="3" t="s">
        <v>62</v>
      </c>
      <c r="S46" s="2">
        <v>43427.486435185187</v>
      </c>
      <c r="T46" s="2">
        <v>43427.486435185187</v>
      </c>
      <c r="U46" s="2">
        <v>43427.494664351849</v>
      </c>
      <c r="V46" s="2">
        <v>43427.496898148151</v>
      </c>
      <c r="W46" s="2">
        <v>43427.486435185187</v>
      </c>
      <c r="X46" s="2">
        <f t="shared" si="30"/>
        <v>43427.486435185187</v>
      </c>
      <c r="Y46" s="33">
        <f t="shared" si="31"/>
        <v>5.9027777824667282E-3</v>
      </c>
      <c r="Z46" s="33">
        <f t="shared" si="32"/>
        <v>2.3611111129866913E-2</v>
      </c>
      <c r="AA46" s="10"/>
      <c r="AB46" s="10">
        <f t="shared" si="33"/>
        <v>0</v>
      </c>
      <c r="AC46" s="10">
        <f t="shared" si="34"/>
        <v>0</v>
      </c>
      <c r="AD46" s="10"/>
      <c r="AE46" s="10"/>
      <c r="AG46" s="8"/>
    </row>
    <row r="47" spans="1:34" s="7" customFormat="1" x14ac:dyDescent="0.4">
      <c r="A47" s="16" t="str">
        <f t="shared" si="28"/>
        <v>★</v>
      </c>
      <c r="B47" s="16" t="str">
        <f t="shared" si="29"/>
        <v>-</v>
      </c>
      <c r="C47" s="7">
        <v>11</v>
      </c>
      <c r="D47" s="2">
        <v>43427.452349537038</v>
      </c>
      <c r="E47" s="3" t="s">
        <v>210</v>
      </c>
      <c r="F47" s="3">
        <v>18131</v>
      </c>
      <c r="G47" s="3" t="s">
        <v>18</v>
      </c>
      <c r="H47" s="3">
        <v>1358</v>
      </c>
      <c r="I47" s="3">
        <v>547</v>
      </c>
      <c r="J47" s="3">
        <v>14</v>
      </c>
      <c r="K47" s="3">
        <v>1</v>
      </c>
      <c r="L47" s="3"/>
      <c r="M47" s="2">
        <v>43427.45857638889</v>
      </c>
      <c r="N47" s="2">
        <v>43427.46266203704</v>
      </c>
      <c r="O47" s="3" t="s">
        <v>104</v>
      </c>
      <c r="P47" s="3" t="s">
        <v>19</v>
      </c>
      <c r="Q47" s="3" t="s">
        <v>30</v>
      </c>
      <c r="R47" s="3" t="s">
        <v>31</v>
      </c>
      <c r="S47" s="2">
        <v>43427.459282407406</v>
      </c>
      <c r="T47" s="2">
        <v>43427.459282407406</v>
      </c>
      <c r="U47" s="2">
        <v>43427.465474537035</v>
      </c>
      <c r="V47" s="2">
        <v>43427.465474537035</v>
      </c>
      <c r="W47" s="2">
        <v>43427.459282407406</v>
      </c>
      <c r="X47" s="2">
        <f t="shared" si="30"/>
        <v>43427.459282407406</v>
      </c>
      <c r="Y47" s="33">
        <f t="shared" si="31"/>
        <v>4.0856481500668451E-3</v>
      </c>
      <c r="Z47" s="33">
        <f t="shared" si="32"/>
        <v>4.0856481500668451E-3</v>
      </c>
      <c r="AA47" s="10"/>
      <c r="AB47" s="10">
        <f t="shared" si="33"/>
        <v>0</v>
      </c>
      <c r="AC47" s="10">
        <f t="shared" si="34"/>
        <v>0</v>
      </c>
      <c r="AD47" s="10"/>
      <c r="AE47" s="10"/>
    </row>
    <row r="48" spans="1:34" s="7" customFormat="1" x14ac:dyDescent="0.4">
      <c r="A48" s="16" t="str">
        <f t="shared" si="26"/>
        <v>★</v>
      </c>
      <c r="B48" s="16" t="str">
        <f t="shared" si="27"/>
        <v>-</v>
      </c>
      <c r="C48" s="7">
        <v>11</v>
      </c>
      <c r="D48" s="2">
        <v>43427.459374999999</v>
      </c>
      <c r="E48" s="3" t="s">
        <v>215</v>
      </c>
      <c r="F48" s="3">
        <v>18137</v>
      </c>
      <c r="G48" s="3" t="s">
        <v>18</v>
      </c>
      <c r="H48" s="3">
        <v>6987</v>
      </c>
      <c r="I48" s="3">
        <v>715</v>
      </c>
      <c r="J48" s="3">
        <v>15</v>
      </c>
      <c r="K48" s="3">
        <v>3</v>
      </c>
      <c r="L48" s="3"/>
      <c r="M48" s="2">
        <v>43427.463333333333</v>
      </c>
      <c r="N48" s="2">
        <v>43427.46980324074</v>
      </c>
      <c r="O48" s="3" t="s">
        <v>66</v>
      </c>
      <c r="P48" s="3" t="s">
        <v>67</v>
      </c>
      <c r="Q48" s="3" t="s">
        <v>53</v>
      </c>
      <c r="R48" s="3" t="s">
        <v>54</v>
      </c>
      <c r="S48" s="2">
        <v>43427.466307870367</v>
      </c>
      <c r="T48" s="2">
        <v>43427.466307870367</v>
      </c>
      <c r="U48" s="2">
        <v>43427.473564814813</v>
      </c>
      <c r="V48" s="2">
        <v>43427.473564814813</v>
      </c>
      <c r="W48" s="2">
        <v>43427.466307870367</v>
      </c>
      <c r="X48" s="2">
        <f t="shared" si="2"/>
        <v>43427.466307870367</v>
      </c>
      <c r="Y48" s="33">
        <f t="shared" si="3"/>
        <v>6.4699074064265005E-3</v>
      </c>
      <c r="Z48" s="33">
        <f t="shared" si="4"/>
        <v>1.9409722219279502E-2</v>
      </c>
      <c r="AA48" s="10"/>
      <c r="AB48" s="10">
        <f t="shared" si="5"/>
        <v>0</v>
      </c>
      <c r="AC48" s="10">
        <f t="shared" si="10"/>
        <v>0</v>
      </c>
      <c r="AD48" s="10"/>
      <c r="AE48" s="10"/>
    </row>
    <row r="49" spans="1:31" s="7" customFormat="1" x14ac:dyDescent="0.4">
      <c r="A49" s="16" t="str">
        <f t="shared" si="26"/>
        <v>-</v>
      </c>
      <c r="B49" s="16" t="str">
        <f t="shared" si="27"/>
        <v>-</v>
      </c>
      <c r="C49" s="7">
        <v>11</v>
      </c>
      <c r="D49" s="2">
        <v>43427.459768518522</v>
      </c>
      <c r="E49" s="3" t="s">
        <v>216</v>
      </c>
      <c r="F49" s="3">
        <v>18138</v>
      </c>
      <c r="G49" s="3" t="s">
        <v>95</v>
      </c>
      <c r="H49" s="3">
        <v>0</v>
      </c>
      <c r="I49" s="3">
        <v>513</v>
      </c>
      <c r="J49" s="3">
        <v>6</v>
      </c>
      <c r="K49" s="3">
        <v>5</v>
      </c>
      <c r="L49" s="3"/>
      <c r="M49" s="2">
        <v>43427.464016203703</v>
      </c>
      <c r="N49" s="2">
        <v>43427.468854166669</v>
      </c>
      <c r="O49" s="3" t="s">
        <v>57</v>
      </c>
      <c r="P49" s="3" t="s">
        <v>58</v>
      </c>
      <c r="Q49" s="3" t="s">
        <v>24</v>
      </c>
      <c r="R49" s="3" t="s">
        <v>25</v>
      </c>
      <c r="S49" s="2">
        <v>43427.464895833335</v>
      </c>
      <c r="T49" s="2">
        <v>43427.464895833335</v>
      </c>
      <c r="U49" s="2">
        <v>43427.473761574074</v>
      </c>
      <c r="V49" s="2">
        <v>43427.473761574074</v>
      </c>
      <c r="W49" s="3"/>
      <c r="X49" s="2">
        <f t="shared" si="2"/>
        <v>43427.459768518522</v>
      </c>
      <c r="Y49" s="33">
        <f t="shared" si="3"/>
        <v>4.8379629661212675E-3</v>
      </c>
      <c r="Z49" s="33">
        <f t="shared" si="4"/>
        <v>2.4189814830606338E-2</v>
      </c>
      <c r="AA49" s="10"/>
      <c r="AB49" s="10">
        <f t="shared" si="5"/>
        <v>0</v>
      </c>
      <c r="AC49" s="10">
        <f t="shared" si="10"/>
        <v>4.2476851813262329E-3</v>
      </c>
      <c r="AD49" s="10"/>
      <c r="AE49" s="10"/>
    </row>
    <row r="50" spans="1:31" s="7" customFormat="1" x14ac:dyDescent="0.4">
      <c r="A50" s="16" t="str">
        <f t="shared" si="26"/>
        <v>-</v>
      </c>
      <c r="B50" s="16" t="str">
        <f t="shared" si="27"/>
        <v>-</v>
      </c>
      <c r="C50" s="7">
        <v>11</v>
      </c>
      <c r="D50" s="2">
        <v>43427.460023148145</v>
      </c>
      <c r="E50" s="3" t="s">
        <v>203</v>
      </c>
      <c r="F50" s="3">
        <v>18139</v>
      </c>
      <c r="G50" s="3" t="s">
        <v>18</v>
      </c>
      <c r="H50" s="3">
        <v>4745</v>
      </c>
      <c r="I50" s="3">
        <v>693</v>
      </c>
      <c r="J50" s="3">
        <v>5</v>
      </c>
      <c r="K50" s="3">
        <v>1</v>
      </c>
      <c r="L50" s="3"/>
      <c r="M50" s="2">
        <v>43427.462557870371</v>
      </c>
      <c r="N50" s="2">
        <v>43427.465914351851</v>
      </c>
      <c r="O50" s="3" t="s">
        <v>24</v>
      </c>
      <c r="P50" s="3" t="s">
        <v>25</v>
      </c>
      <c r="Q50" s="3" t="s">
        <v>46</v>
      </c>
      <c r="R50" s="3" t="s">
        <v>47</v>
      </c>
      <c r="S50" s="2">
        <v>43427.462071759262</v>
      </c>
      <c r="T50" s="2">
        <v>43427.462071759262</v>
      </c>
      <c r="U50" s="2">
        <v>43427.467638888891</v>
      </c>
      <c r="V50" s="2">
        <v>43427.467638888891</v>
      </c>
      <c r="W50" s="3"/>
      <c r="X50" s="2">
        <f t="shared" si="2"/>
        <v>43427.460023148145</v>
      </c>
      <c r="Y50" s="33">
        <f t="shared" si="3"/>
        <v>3.3564814802957699E-3</v>
      </c>
      <c r="Z50" s="33">
        <f t="shared" si="4"/>
        <v>3.3564814802957699E-3</v>
      </c>
      <c r="AA50" s="10"/>
      <c r="AB50" s="10">
        <f t="shared" si="5"/>
        <v>4.8611110833007842E-4</v>
      </c>
      <c r="AC50" s="10">
        <f t="shared" si="10"/>
        <v>2.534722225391306E-3</v>
      </c>
      <c r="AD50" s="10"/>
      <c r="AE50" s="10"/>
    </row>
    <row r="51" spans="1:31" s="7" customFormat="1" x14ac:dyDescent="0.4">
      <c r="A51" s="16" t="str">
        <f t="shared" ref="A51:A90" si="35">IF(W51&gt;0, "★", "-")</f>
        <v>-</v>
      </c>
      <c r="B51" s="16" t="str">
        <f t="shared" ref="B51:B90" si="36">IF(L51&gt;0, "☆", "-")</f>
        <v>-</v>
      </c>
      <c r="C51" s="7">
        <v>11</v>
      </c>
      <c r="D51" s="2">
        <v>43427.462106481478</v>
      </c>
      <c r="E51" s="3" t="s">
        <v>209</v>
      </c>
      <c r="F51" s="3">
        <v>18140</v>
      </c>
      <c r="G51" s="3" t="s">
        <v>32</v>
      </c>
      <c r="H51" s="3">
        <v>1162</v>
      </c>
      <c r="I51" s="3">
        <v>492</v>
      </c>
      <c r="J51" s="3">
        <v>12</v>
      </c>
      <c r="K51" s="3">
        <v>2</v>
      </c>
      <c r="L51" s="3"/>
      <c r="M51" s="2">
        <v>43427.464594907404</v>
      </c>
      <c r="N51" s="2">
        <v>43427.46770833333</v>
      </c>
      <c r="O51" s="3" t="s">
        <v>71</v>
      </c>
      <c r="P51" s="3" t="s">
        <v>72</v>
      </c>
      <c r="Q51" s="3" t="s">
        <v>46</v>
      </c>
      <c r="R51" s="3" t="s">
        <v>47</v>
      </c>
      <c r="S51" s="2">
        <v>43427.464409722219</v>
      </c>
      <c r="T51" s="2">
        <v>43427.464409722219</v>
      </c>
      <c r="U51" s="2">
        <v>43427.471909722219</v>
      </c>
      <c r="V51" s="2">
        <v>43427.471909722219</v>
      </c>
      <c r="W51" s="3"/>
      <c r="X51" s="2">
        <f t="shared" si="2"/>
        <v>43427.462106481478</v>
      </c>
      <c r="Y51" s="33">
        <f t="shared" si="3"/>
        <v>3.1134259261307307E-3</v>
      </c>
      <c r="Z51" s="33">
        <f t="shared" si="4"/>
        <v>6.2268518522614613E-3</v>
      </c>
      <c r="AA51" s="10"/>
      <c r="AB51" s="10">
        <f t="shared" si="5"/>
        <v>1.8518518481869251E-4</v>
      </c>
      <c r="AC51" s="10">
        <f t="shared" si="10"/>
        <v>2.488425925548654E-3</v>
      </c>
      <c r="AD51" s="10"/>
      <c r="AE51" s="10"/>
    </row>
    <row r="52" spans="1:31" s="7" customFormat="1" x14ac:dyDescent="0.4">
      <c r="A52" s="16" t="str">
        <f t="shared" ref="A52:A53" si="37">IF(W52&gt;0, "★", "-")</f>
        <v>-</v>
      </c>
      <c r="B52" s="16" t="str">
        <f t="shared" si="36"/>
        <v>-</v>
      </c>
      <c r="C52" s="7">
        <v>11</v>
      </c>
      <c r="D52" s="2">
        <v>43427.464791666665</v>
      </c>
      <c r="E52" s="3" t="s">
        <v>178</v>
      </c>
      <c r="F52" s="3">
        <v>18141</v>
      </c>
      <c r="G52" s="3" t="s">
        <v>50</v>
      </c>
      <c r="H52" s="3">
        <v>7068</v>
      </c>
      <c r="I52" s="3">
        <v>58</v>
      </c>
      <c r="J52" s="3">
        <v>3</v>
      </c>
      <c r="K52" s="3">
        <v>2</v>
      </c>
      <c r="L52" s="3"/>
      <c r="M52" s="2">
        <v>43427.469849537039</v>
      </c>
      <c r="N52" s="2">
        <v>43427.481076388889</v>
      </c>
      <c r="O52" s="3" t="s">
        <v>104</v>
      </c>
      <c r="P52" s="3" t="s">
        <v>19</v>
      </c>
      <c r="Q52" s="3" t="s">
        <v>68</v>
      </c>
      <c r="R52" s="3" t="s">
        <v>69</v>
      </c>
      <c r="S52" s="2">
        <v>43427.465821759259</v>
      </c>
      <c r="T52" s="2">
        <v>43427.465821759259</v>
      </c>
      <c r="U52" s="2">
        <v>43427.473749999997</v>
      </c>
      <c r="V52" s="2">
        <v>43427.473749999997</v>
      </c>
      <c r="W52" s="3"/>
      <c r="X52" s="2">
        <f t="shared" si="2"/>
        <v>43427.464791666665</v>
      </c>
      <c r="Y52" s="33">
        <f t="shared" si="3"/>
        <v>1.1226851849642117E-2</v>
      </c>
      <c r="Z52" s="33">
        <f t="shared" si="4"/>
        <v>2.2453703699284233E-2</v>
      </c>
      <c r="AB52" s="10">
        <f t="shared" si="5"/>
        <v>4.0277777807204984E-3</v>
      </c>
      <c r="AC52" s="10">
        <f t="shared" si="10"/>
        <v>5.0578703740029596E-3</v>
      </c>
    </row>
    <row r="53" spans="1:31" s="7" customFormat="1" x14ac:dyDescent="0.4">
      <c r="A53" s="16" t="str">
        <f t="shared" si="37"/>
        <v>-</v>
      </c>
      <c r="B53" s="16" t="str">
        <f>IF(L53&gt;0, "☆", "-")</f>
        <v>-</v>
      </c>
      <c r="C53" s="7">
        <v>11</v>
      </c>
      <c r="D53" s="2">
        <v>43427.464803240742</v>
      </c>
      <c r="E53" s="3" t="s">
        <v>162</v>
      </c>
      <c r="F53" s="3">
        <v>18142</v>
      </c>
      <c r="G53" s="3" t="s">
        <v>65</v>
      </c>
      <c r="H53" s="3">
        <v>3866</v>
      </c>
      <c r="I53" s="3">
        <v>550</v>
      </c>
      <c r="J53" s="3">
        <v>10</v>
      </c>
      <c r="K53" s="3">
        <v>1</v>
      </c>
      <c r="L53" s="3"/>
      <c r="M53" s="2">
        <v>43427.466597222221</v>
      </c>
      <c r="N53" s="2">
        <v>43427.471562500003</v>
      </c>
      <c r="O53" s="3" t="s">
        <v>77</v>
      </c>
      <c r="P53" s="3" t="s">
        <v>78</v>
      </c>
      <c r="Q53" s="3" t="s">
        <v>104</v>
      </c>
      <c r="R53" s="3" t="s">
        <v>19</v>
      </c>
      <c r="S53" s="2">
        <v>43427.465844907405</v>
      </c>
      <c r="T53" s="2">
        <v>43427.465844907405</v>
      </c>
      <c r="U53" s="2">
        <v>43427.472500000003</v>
      </c>
      <c r="V53" s="2">
        <v>43427.472500000003</v>
      </c>
      <c r="W53" s="3"/>
      <c r="X53" s="2">
        <f t="shared" si="2"/>
        <v>43427.464803240742</v>
      </c>
      <c r="Y53" s="33">
        <f t="shared" si="3"/>
        <v>4.9652777815936133E-3</v>
      </c>
      <c r="Z53" s="33">
        <f t="shared" si="4"/>
        <v>4.9652777815936133E-3</v>
      </c>
      <c r="AA53" s="10"/>
      <c r="AB53" s="10">
        <f t="shared" si="5"/>
        <v>7.5231481605442241E-4</v>
      </c>
      <c r="AC53" s="10">
        <f t="shared" si="10"/>
        <v>1.7939814788405783E-3</v>
      </c>
      <c r="AD53" s="10"/>
      <c r="AE53" s="10"/>
    </row>
    <row r="54" spans="1:31" s="7" customFormat="1" ht="18" customHeight="1" x14ac:dyDescent="0.4">
      <c r="A54" s="16" t="str">
        <f>IF(W54&gt;0, "★", "-")</f>
        <v>-</v>
      </c>
      <c r="B54" s="16" t="str">
        <f>IF(L54&gt;0, "☆", "-")</f>
        <v>-</v>
      </c>
      <c r="C54" s="7">
        <v>11</v>
      </c>
      <c r="D54" s="2">
        <v>43427.464837962965</v>
      </c>
      <c r="E54" s="3" t="s">
        <v>217</v>
      </c>
      <c r="F54" s="3">
        <v>18143</v>
      </c>
      <c r="G54" s="3" t="s">
        <v>95</v>
      </c>
      <c r="H54" s="3">
        <v>0</v>
      </c>
      <c r="I54" s="3">
        <v>398</v>
      </c>
      <c r="J54" s="3">
        <v>4</v>
      </c>
      <c r="K54" s="3">
        <v>2</v>
      </c>
      <c r="L54" s="3"/>
      <c r="M54" s="2">
        <v>43427.467106481483</v>
      </c>
      <c r="N54" s="2">
        <v>43427.472916666666</v>
      </c>
      <c r="O54" s="3" t="s">
        <v>66</v>
      </c>
      <c r="P54" s="3" t="s">
        <v>67</v>
      </c>
      <c r="Q54" s="3" t="s">
        <v>73</v>
      </c>
      <c r="R54" s="3" t="s">
        <v>74</v>
      </c>
      <c r="S54" s="2">
        <v>43427.468055555553</v>
      </c>
      <c r="T54" s="2">
        <v>43427.468055555553</v>
      </c>
      <c r="U54" s="2">
        <v>43427.475740740738</v>
      </c>
      <c r="V54" s="2">
        <v>43427.475740740738</v>
      </c>
      <c r="W54" s="3"/>
      <c r="X54" s="2">
        <f t="shared" si="2"/>
        <v>43427.464837962965</v>
      </c>
      <c r="Y54" s="33">
        <f t="shared" si="3"/>
        <v>5.8101851827814244E-3</v>
      </c>
      <c r="Z54" s="33">
        <f t="shared" si="4"/>
        <v>1.1620370365562849E-2</v>
      </c>
      <c r="AA54" s="10"/>
      <c r="AB54" s="10">
        <f t="shared" si="5"/>
        <v>0</v>
      </c>
      <c r="AC54" s="10">
        <f t="shared" si="10"/>
        <v>2.268518517666962E-3</v>
      </c>
      <c r="AD54" s="10"/>
      <c r="AE54" s="10"/>
    </row>
    <row r="55" spans="1:31" s="7" customFormat="1" x14ac:dyDescent="0.4">
      <c r="A55" s="16" t="str">
        <f>IF(W55&gt;0, "★", "-")</f>
        <v>-</v>
      </c>
      <c r="B55" s="16" t="str">
        <f>IF(L55&gt;0, "☆", "-")</f>
        <v>-</v>
      </c>
      <c r="C55" s="7">
        <v>11</v>
      </c>
      <c r="D55" s="2">
        <v>43427.464930555558</v>
      </c>
      <c r="E55" s="3" t="s">
        <v>218</v>
      </c>
      <c r="F55" s="3">
        <v>18144</v>
      </c>
      <c r="G55" s="3" t="s">
        <v>32</v>
      </c>
      <c r="H55" s="3">
        <v>3698</v>
      </c>
      <c r="I55" s="3">
        <v>269</v>
      </c>
      <c r="J55" s="3">
        <v>2</v>
      </c>
      <c r="K55" s="3">
        <v>2</v>
      </c>
      <c r="L55" s="3"/>
      <c r="M55" s="2">
        <v>43427.470821759256</v>
      </c>
      <c r="N55" s="2">
        <v>43427.479074074072</v>
      </c>
      <c r="O55" s="3" t="s">
        <v>26</v>
      </c>
      <c r="P55" s="3" t="s">
        <v>27</v>
      </c>
      <c r="Q55" s="3" t="s">
        <v>53</v>
      </c>
      <c r="R55" s="3" t="s">
        <v>54</v>
      </c>
      <c r="S55" s="2">
        <v>43427.470069444447</v>
      </c>
      <c r="T55" s="2">
        <v>43427.470069444447</v>
      </c>
      <c r="U55" s="2">
        <v>43427.477083333331</v>
      </c>
      <c r="V55" s="2">
        <v>43427.478414351855</v>
      </c>
      <c r="W55" s="3"/>
      <c r="X55" s="2">
        <f t="shared" si="2"/>
        <v>43427.464930555558</v>
      </c>
      <c r="Y55" s="33">
        <f t="shared" si="3"/>
        <v>8.2523148157633841E-3</v>
      </c>
      <c r="Z55" s="33">
        <f t="shared" si="4"/>
        <v>1.6504629631526768E-2</v>
      </c>
      <c r="AA55" s="10"/>
      <c r="AB55" s="10">
        <f t="shared" si="5"/>
        <v>7.5231480877846479E-4</v>
      </c>
      <c r="AC55" s="10">
        <f t="shared" si="10"/>
        <v>5.8912036984111182E-3</v>
      </c>
      <c r="AD55" s="10"/>
      <c r="AE55" s="10"/>
    </row>
    <row r="56" spans="1:31" s="7" customFormat="1" x14ac:dyDescent="0.4">
      <c r="A56" s="16" t="str">
        <f>IF(W56&gt;0, "★", "-")</f>
        <v>-</v>
      </c>
      <c r="B56" s="16" t="str">
        <f>IF(L56&gt;0, "☆", "-")</f>
        <v>-</v>
      </c>
      <c r="C56" s="7">
        <v>11</v>
      </c>
      <c r="D56" s="2">
        <v>43427.465995370374</v>
      </c>
      <c r="E56" s="3" t="s">
        <v>214</v>
      </c>
      <c r="F56" s="3">
        <v>18145</v>
      </c>
      <c r="G56" s="3" t="s">
        <v>32</v>
      </c>
      <c r="H56" s="3">
        <v>2535</v>
      </c>
      <c r="I56" s="3">
        <v>931</v>
      </c>
      <c r="J56" s="3">
        <v>9</v>
      </c>
      <c r="K56" s="3">
        <v>3</v>
      </c>
      <c r="L56" s="3"/>
      <c r="M56" s="2">
        <v>43427.467974537038</v>
      </c>
      <c r="N56" s="2">
        <v>43427.472604166665</v>
      </c>
      <c r="O56" s="3" t="s">
        <v>73</v>
      </c>
      <c r="P56" s="3" t="s">
        <v>74</v>
      </c>
      <c r="Q56" s="3" t="s">
        <v>22</v>
      </c>
      <c r="R56" s="3" t="s">
        <v>23</v>
      </c>
      <c r="S56" s="2">
        <v>43427.467534722222</v>
      </c>
      <c r="T56" s="2">
        <v>43427.467534722222</v>
      </c>
      <c r="U56" s="2">
        <v>43427.473749999997</v>
      </c>
      <c r="V56" s="2">
        <v>43427.473749999997</v>
      </c>
      <c r="W56" s="3"/>
      <c r="X56" s="2">
        <f t="shared" ref="X56:X93" si="38">IF(W56&gt;0,W56,D56)</f>
        <v>43427.465995370374</v>
      </c>
      <c r="Y56" s="33">
        <f t="shared" si="3"/>
        <v>4.6296296277432702E-3</v>
      </c>
      <c r="Z56" s="33">
        <f t="shared" si="4"/>
        <v>1.3888888883229811E-2</v>
      </c>
      <c r="AA56" s="10"/>
      <c r="AB56" s="10">
        <f t="shared" si="5"/>
        <v>4.398148157633841E-4</v>
      </c>
      <c r="AC56" s="10">
        <f t="shared" si="10"/>
        <v>1.9791666636592709E-3</v>
      </c>
      <c r="AD56" s="10"/>
      <c r="AE56" s="10"/>
    </row>
    <row r="57" spans="1:31" s="7" customFormat="1" x14ac:dyDescent="0.4">
      <c r="A57" s="16" t="str">
        <f t="shared" ref="A57" si="39">IF(W57&gt;0, "★", "-")</f>
        <v>-</v>
      </c>
      <c r="B57" s="16" t="str">
        <f t="shared" ref="B57" si="40">IF(L57&gt;0, "☆", "-")</f>
        <v>-</v>
      </c>
      <c r="C57" s="7">
        <v>11</v>
      </c>
      <c r="D57" s="2">
        <v>43427.469965277778</v>
      </c>
      <c r="E57" s="3" t="s">
        <v>219</v>
      </c>
      <c r="F57" s="3">
        <v>18146</v>
      </c>
      <c r="G57" s="3" t="s">
        <v>95</v>
      </c>
      <c r="H57" s="3">
        <v>0</v>
      </c>
      <c r="I57" s="3">
        <v>159</v>
      </c>
      <c r="J57" s="3">
        <v>1</v>
      </c>
      <c r="K57" s="3">
        <v>4</v>
      </c>
      <c r="L57" s="3"/>
      <c r="M57" s="2">
        <v>43427.474398148152</v>
      </c>
      <c r="N57" s="2">
        <v>43427.477893518517</v>
      </c>
      <c r="O57" s="3" t="s">
        <v>36</v>
      </c>
      <c r="P57" s="3" t="s">
        <v>37</v>
      </c>
      <c r="Q57" s="3" t="s">
        <v>30</v>
      </c>
      <c r="R57" s="3" t="s">
        <v>31</v>
      </c>
      <c r="S57" s="2">
        <v>43427.472546296296</v>
      </c>
      <c r="T57" s="2">
        <v>43427.472546296296</v>
      </c>
      <c r="U57" s="2">
        <v>43427.478831018518</v>
      </c>
      <c r="V57" s="2">
        <v>43427.478831018518</v>
      </c>
      <c r="W57" s="3"/>
      <c r="X57" s="2">
        <f t="shared" si="38"/>
        <v>43427.469965277778</v>
      </c>
      <c r="Y57" s="33">
        <f t="shared" si="3"/>
        <v>3.4953703652718104E-3</v>
      </c>
      <c r="Z57" s="33">
        <f t="shared" si="4"/>
        <v>1.3981481461087242E-2</v>
      </c>
      <c r="AA57" s="10"/>
      <c r="AB57" s="10">
        <f t="shared" si="5"/>
        <v>1.8518518554628827E-3</v>
      </c>
      <c r="AC57" s="10">
        <f t="shared" si="10"/>
        <v>4.432870373420883E-3</v>
      </c>
      <c r="AD57" s="10"/>
      <c r="AE57" s="10"/>
    </row>
    <row r="58" spans="1:31" s="7" customFormat="1" x14ac:dyDescent="0.4">
      <c r="A58" s="16" t="str">
        <f>IF(W58&gt;0, "★", "-")</f>
        <v>-</v>
      </c>
      <c r="B58" s="16" t="str">
        <f>IF(L58&gt;0, "☆", "-")</f>
        <v>-</v>
      </c>
      <c r="C58" s="7">
        <v>11</v>
      </c>
      <c r="D58" s="2">
        <v>43427.471261574072</v>
      </c>
      <c r="E58" s="3" t="s">
        <v>220</v>
      </c>
      <c r="F58" s="3">
        <v>18148</v>
      </c>
      <c r="G58" s="3" t="s">
        <v>50</v>
      </c>
      <c r="H58" s="3">
        <v>7070</v>
      </c>
      <c r="I58" s="3">
        <v>569</v>
      </c>
      <c r="J58" s="3">
        <v>10</v>
      </c>
      <c r="K58" s="3">
        <v>3</v>
      </c>
      <c r="L58" s="3"/>
      <c r="M58" s="2">
        <v>43427.474212962959</v>
      </c>
      <c r="N58" s="2">
        <v>43427.484143518515</v>
      </c>
      <c r="O58" s="3" t="s">
        <v>104</v>
      </c>
      <c r="P58" s="3" t="s">
        <v>19</v>
      </c>
      <c r="Q58" s="3" t="s">
        <v>53</v>
      </c>
      <c r="R58" s="3" t="s">
        <v>54</v>
      </c>
      <c r="S58" s="2">
        <v>43427.47247685185</v>
      </c>
      <c r="T58" s="2">
        <v>43427.47247685185</v>
      </c>
      <c r="U58" s="2">
        <v>43427.481562499997</v>
      </c>
      <c r="V58" s="2">
        <v>43427.481562499997</v>
      </c>
      <c r="W58" s="3"/>
      <c r="X58" s="2">
        <f>IF(W58&gt;0,W58,D58)</f>
        <v>43427.471261574072</v>
      </c>
      <c r="Y58" s="33">
        <f t="shared" si="3"/>
        <v>9.930555555911269E-3</v>
      </c>
      <c r="Z58" s="33">
        <f t="shared" si="4"/>
        <v>2.9791666667733807E-2</v>
      </c>
      <c r="AA58" s="10"/>
      <c r="AB58" s="10">
        <f t="shared" si="5"/>
        <v>1.7361111094942316E-3</v>
      </c>
      <c r="AC58" s="10">
        <f t="shared" si="10"/>
        <v>2.9513888875953853E-3</v>
      </c>
      <c r="AD58" s="10"/>
      <c r="AE58" s="10"/>
    </row>
    <row r="59" spans="1:31" s="7" customFormat="1" x14ac:dyDescent="0.4">
      <c r="A59" s="16" t="str">
        <f t="shared" si="35"/>
        <v>-</v>
      </c>
      <c r="B59" s="16" t="str">
        <f t="shared" si="36"/>
        <v>-</v>
      </c>
      <c r="C59" s="7">
        <v>11</v>
      </c>
      <c r="D59" s="2">
        <v>43427.473032407404</v>
      </c>
      <c r="E59" s="3" t="s">
        <v>221</v>
      </c>
      <c r="F59" s="3">
        <v>18149</v>
      </c>
      <c r="G59" s="3" t="s">
        <v>18</v>
      </c>
      <c r="H59" s="3">
        <v>2975</v>
      </c>
      <c r="I59" s="3">
        <v>658</v>
      </c>
      <c r="J59" s="3">
        <v>5</v>
      </c>
      <c r="K59" s="3">
        <v>3</v>
      </c>
      <c r="L59" s="3"/>
      <c r="M59" s="2">
        <v>43427.476157407407</v>
      </c>
      <c r="N59" s="2">
        <v>43427.480914351851</v>
      </c>
      <c r="O59" s="3" t="s">
        <v>104</v>
      </c>
      <c r="P59" s="3" t="s">
        <v>19</v>
      </c>
      <c r="Q59" s="3" t="s">
        <v>24</v>
      </c>
      <c r="R59" s="3" t="s">
        <v>25</v>
      </c>
      <c r="S59" s="2">
        <v>43427.476990740739</v>
      </c>
      <c r="T59" s="2">
        <v>43427.476990740739</v>
      </c>
      <c r="U59" s="2">
        <v>43427.483402777776</v>
      </c>
      <c r="V59" s="2">
        <v>43427.483402777776</v>
      </c>
      <c r="W59" s="3"/>
      <c r="X59" s="2">
        <f t="shared" si="38"/>
        <v>43427.473032407404</v>
      </c>
      <c r="Y59" s="33">
        <f t="shared" si="3"/>
        <v>4.756944443215616E-3</v>
      </c>
      <c r="Z59" s="33">
        <f t="shared" si="4"/>
        <v>1.4270833329646848E-2</v>
      </c>
      <c r="AA59" s="10"/>
      <c r="AB59" s="10">
        <f t="shared" si="5"/>
        <v>0</v>
      </c>
      <c r="AC59" s="10">
        <f t="shared" si="10"/>
        <v>3.125000002910383E-3</v>
      </c>
      <c r="AD59" s="10"/>
      <c r="AE59" s="10"/>
    </row>
    <row r="60" spans="1:31" s="7" customFormat="1" x14ac:dyDescent="0.4">
      <c r="A60" s="16" t="str">
        <f t="shared" si="35"/>
        <v>-</v>
      </c>
      <c r="B60" s="16" t="str">
        <f t="shared" si="36"/>
        <v>-</v>
      </c>
      <c r="C60" s="7">
        <v>11</v>
      </c>
      <c r="D60" s="2">
        <v>43427.473761574074</v>
      </c>
      <c r="E60" s="3" t="s">
        <v>185</v>
      </c>
      <c r="F60" s="3">
        <v>18150</v>
      </c>
      <c r="G60" s="3" t="s">
        <v>95</v>
      </c>
      <c r="H60" s="3">
        <v>0</v>
      </c>
      <c r="I60" s="3">
        <v>777</v>
      </c>
      <c r="J60" s="3">
        <v>15</v>
      </c>
      <c r="K60" s="3">
        <v>1</v>
      </c>
      <c r="L60" s="3"/>
      <c r="M60" s="2">
        <v>43427.475891203707</v>
      </c>
      <c r="N60" s="2">
        <v>43427.48636574074</v>
      </c>
      <c r="O60" s="3" t="s">
        <v>41</v>
      </c>
      <c r="P60" s="3" t="s">
        <v>42</v>
      </c>
      <c r="Q60" s="3" t="s">
        <v>22</v>
      </c>
      <c r="R60" s="3" t="s">
        <v>23</v>
      </c>
      <c r="S60" s="2">
        <v>43427.475717592592</v>
      </c>
      <c r="T60" s="2">
        <v>43427.475717592592</v>
      </c>
      <c r="U60" s="2">
        <v>43427.488240740742</v>
      </c>
      <c r="V60" s="2">
        <v>43427.488240740742</v>
      </c>
      <c r="W60" s="3"/>
      <c r="X60" s="2">
        <f t="shared" si="38"/>
        <v>43427.473761574074</v>
      </c>
      <c r="Y60" s="33">
        <f t="shared" si="3"/>
        <v>1.0474537033587694E-2</v>
      </c>
      <c r="Z60" s="33">
        <f t="shared" si="4"/>
        <v>1.0474537033587694E-2</v>
      </c>
      <c r="AA60" s="10"/>
      <c r="AB60" s="10">
        <f t="shared" si="5"/>
        <v>1.7361111531499773E-4</v>
      </c>
      <c r="AC60" s="10">
        <f t="shared" si="10"/>
        <v>2.1296296326909214E-3</v>
      </c>
      <c r="AD60" s="10"/>
      <c r="AE60" s="10"/>
    </row>
    <row r="61" spans="1:31" s="7" customFormat="1" x14ac:dyDescent="0.4">
      <c r="A61" s="16" t="str">
        <f>IF(W61&gt;0, "★", "-")</f>
        <v>-</v>
      </c>
      <c r="B61" s="16" t="str">
        <f>IF(L61&gt;0, "☆", "-")</f>
        <v>-</v>
      </c>
      <c r="C61" s="7">
        <v>11</v>
      </c>
      <c r="D61" s="2">
        <v>43427.477361111109</v>
      </c>
      <c r="E61" s="3" t="s">
        <v>223</v>
      </c>
      <c r="F61" s="3">
        <v>18152</v>
      </c>
      <c r="G61" s="3" t="s">
        <v>96</v>
      </c>
      <c r="H61" s="3">
        <v>0</v>
      </c>
      <c r="I61" s="3">
        <v>261</v>
      </c>
      <c r="J61" s="3">
        <v>7</v>
      </c>
      <c r="K61" s="3">
        <v>1</v>
      </c>
      <c r="L61" s="3"/>
      <c r="M61" s="2">
        <v>43427.479467592595</v>
      </c>
      <c r="N61" s="2">
        <v>43427.483124999999</v>
      </c>
      <c r="O61" s="3" t="s">
        <v>63</v>
      </c>
      <c r="P61" s="3" t="s">
        <v>64</v>
      </c>
      <c r="Q61" s="3" t="s">
        <v>44</v>
      </c>
      <c r="R61" s="3" t="s">
        <v>45</v>
      </c>
      <c r="S61" s="2">
        <v>43427.479756944442</v>
      </c>
      <c r="T61" s="2">
        <v>43427.479756944442</v>
      </c>
      <c r="U61" s="2">
        <v>43427.485393518517</v>
      </c>
      <c r="V61" s="2">
        <v>43427.485393518517</v>
      </c>
      <c r="W61" s="3"/>
      <c r="X61" s="2">
        <f t="shared" si="38"/>
        <v>43427.477361111109</v>
      </c>
      <c r="Y61" s="33">
        <f t="shared" ref="Y61:Y108" si="41">N61-M61</f>
        <v>3.6574074038071558E-3</v>
      </c>
      <c r="Z61" s="33">
        <f t="shared" ref="Z61:Z108" si="42">Y61*K61</f>
        <v>3.6574074038071558E-3</v>
      </c>
      <c r="AA61" s="10"/>
      <c r="AB61" s="10">
        <f t="shared" ref="AB61:AB108" si="43">IF(IF(A61="☆",L61-S61,M61-S61)&lt;0,0,IF(A61="☆",L61-S61,M61-S61))</f>
        <v>0</v>
      </c>
      <c r="AC61" s="10">
        <f t="shared" ref="AC61:AC108" si="44">IF(IF(B61="☆",(IF(L61&gt;S61,L61-X61,S61-X61)),M61-X61)&lt;0,0,IF(B61="☆",(IF(L61&gt;S61,L61-X61,S61-X61)),M61-X61))</f>
        <v>2.1064814864075743E-3</v>
      </c>
      <c r="AD61" s="10"/>
      <c r="AE61" s="10"/>
    </row>
    <row r="62" spans="1:31" s="7" customFormat="1" x14ac:dyDescent="0.4">
      <c r="A62" s="16" t="str">
        <f>IF(W62&gt;0, "★", "-")</f>
        <v>-</v>
      </c>
      <c r="B62" s="16" t="str">
        <f>IF(L62&gt;0, "☆", "-")</f>
        <v>-</v>
      </c>
      <c r="C62" s="7">
        <v>11</v>
      </c>
      <c r="D62" s="2">
        <v>43427.477569444447</v>
      </c>
      <c r="E62" s="3" t="s">
        <v>211</v>
      </c>
      <c r="F62" s="3">
        <v>18153</v>
      </c>
      <c r="G62" s="3" t="s">
        <v>96</v>
      </c>
      <c r="H62" s="3">
        <v>0</v>
      </c>
      <c r="I62" s="3">
        <v>922</v>
      </c>
      <c r="J62" s="3">
        <v>13</v>
      </c>
      <c r="K62" s="3">
        <v>1</v>
      </c>
      <c r="L62" s="3"/>
      <c r="M62" s="2">
        <v>43427.48238425926</v>
      </c>
      <c r="N62" s="2">
        <v>43427.486180555556</v>
      </c>
      <c r="O62" s="3" t="s">
        <v>51</v>
      </c>
      <c r="P62" s="3" t="s">
        <v>52</v>
      </c>
      <c r="Q62" s="3" t="s">
        <v>41</v>
      </c>
      <c r="R62" s="3" t="s">
        <v>42</v>
      </c>
      <c r="S62" s="2">
        <v>43427.480162037034</v>
      </c>
      <c r="T62" s="2">
        <v>43427.480162037034</v>
      </c>
      <c r="U62" s="2">
        <v>43427.483252314814</v>
      </c>
      <c r="V62" s="2">
        <v>43427.483252314814</v>
      </c>
      <c r="W62" s="3"/>
      <c r="X62" s="2">
        <f t="shared" si="38"/>
        <v>43427.477569444447</v>
      </c>
      <c r="Y62" s="33">
        <f t="shared" si="41"/>
        <v>3.796296296059154E-3</v>
      </c>
      <c r="Z62" s="33">
        <f t="shared" si="42"/>
        <v>3.796296296059154E-3</v>
      </c>
      <c r="AA62" s="10"/>
      <c r="AB62" s="10">
        <f t="shared" si="43"/>
        <v>2.2222222251002677E-3</v>
      </c>
      <c r="AC62" s="10">
        <f t="shared" si="44"/>
        <v>4.8148148125619628E-3</v>
      </c>
      <c r="AD62" s="10"/>
      <c r="AE62" s="10"/>
    </row>
    <row r="63" spans="1:31" s="7" customFormat="1" x14ac:dyDescent="0.4">
      <c r="A63" s="16" t="str">
        <f t="shared" si="35"/>
        <v>-</v>
      </c>
      <c r="B63" s="16" t="str">
        <f t="shared" si="36"/>
        <v>-</v>
      </c>
      <c r="C63" s="7">
        <v>11</v>
      </c>
      <c r="D63" s="2">
        <v>43427.479409722226</v>
      </c>
      <c r="E63" s="3" t="s">
        <v>224</v>
      </c>
      <c r="F63" s="3">
        <v>18154</v>
      </c>
      <c r="G63" s="3" t="s">
        <v>96</v>
      </c>
      <c r="H63" s="3">
        <v>0</v>
      </c>
      <c r="I63" s="3">
        <v>583</v>
      </c>
      <c r="J63" s="3">
        <v>11</v>
      </c>
      <c r="K63" s="3">
        <v>1</v>
      </c>
      <c r="L63" s="3"/>
      <c r="M63" s="2">
        <v>43427.482349537036</v>
      </c>
      <c r="N63" s="2">
        <v>43427.488287037035</v>
      </c>
      <c r="O63" s="3" t="s">
        <v>63</v>
      </c>
      <c r="P63" s="3" t="s">
        <v>64</v>
      </c>
      <c r="Q63" s="3" t="s">
        <v>70</v>
      </c>
      <c r="R63" s="3" t="s">
        <v>107</v>
      </c>
      <c r="S63" s="2">
        <v>43427.481030092589</v>
      </c>
      <c r="T63" s="2">
        <v>43427.481944444444</v>
      </c>
      <c r="U63" s="2">
        <v>43427.48609953704</v>
      </c>
      <c r="V63" s="2">
        <v>43427.49428240741</v>
      </c>
      <c r="W63" s="3"/>
      <c r="X63" s="2">
        <f t="shared" si="38"/>
        <v>43427.479409722226</v>
      </c>
      <c r="Y63" s="33">
        <f t="shared" si="41"/>
        <v>5.9374999982537702E-3</v>
      </c>
      <c r="Z63" s="33">
        <f t="shared" si="42"/>
        <v>5.9374999982537702E-3</v>
      </c>
      <c r="AA63" s="10"/>
      <c r="AB63" s="10">
        <f t="shared" si="43"/>
        <v>1.3194444472901523E-3</v>
      </c>
      <c r="AC63" s="10">
        <f t="shared" si="44"/>
        <v>2.9398148108157329E-3</v>
      </c>
      <c r="AD63" s="10"/>
      <c r="AE63" s="10"/>
    </row>
    <row r="64" spans="1:31" s="7" customFormat="1" x14ac:dyDescent="0.4">
      <c r="A64" s="16" t="str">
        <f t="shared" si="35"/>
        <v>-</v>
      </c>
      <c r="B64" s="16" t="str">
        <f t="shared" si="36"/>
        <v>-</v>
      </c>
      <c r="C64" s="7">
        <v>11</v>
      </c>
      <c r="D64" s="2">
        <v>43427.479710648149</v>
      </c>
      <c r="E64" s="3" t="s">
        <v>225</v>
      </c>
      <c r="F64" s="3">
        <v>18155</v>
      </c>
      <c r="G64" s="3" t="s">
        <v>96</v>
      </c>
      <c r="H64" s="3">
        <v>0</v>
      </c>
      <c r="I64" s="3">
        <v>771</v>
      </c>
      <c r="J64" s="3">
        <v>6</v>
      </c>
      <c r="K64" s="3">
        <v>2</v>
      </c>
      <c r="L64" s="3"/>
      <c r="M64" s="2">
        <v>43427.484479166669</v>
      </c>
      <c r="N64" s="2">
        <v>43427.491666666669</v>
      </c>
      <c r="O64" s="3" t="s">
        <v>61</v>
      </c>
      <c r="P64" s="3" t="s">
        <v>62</v>
      </c>
      <c r="Q64" s="3" t="s">
        <v>43</v>
      </c>
      <c r="R64" s="3" t="s">
        <v>89</v>
      </c>
      <c r="S64" s="2">
        <v>43427.486064814817</v>
      </c>
      <c r="T64" s="2">
        <v>43427.486064814817</v>
      </c>
      <c r="U64" s="2">
        <v>43427.496759259258</v>
      </c>
      <c r="V64" s="2">
        <v>43427.496759259258</v>
      </c>
      <c r="W64" s="3"/>
      <c r="X64" s="2">
        <f t="shared" si="38"/>
        <v>43427.479710648149</v>
      </c>
      <c r="Y64" s="33">
        <f t="shared" si="41"/>
        <v>7.1874999994179234E-3</v>
      </c>
      <c r="Z64" s="33">
        <f t="shared" si="42"/>
        <v>1.4374999998835847E-2</v>
      </c>
      <c r="AA64" s="10"/>
      <c r="AB64" s="10">
        <f t="shared" si="43"/>
        <v>0</v>
      </c>
      <c r="AC64" s="10">
        <f t="shared" si="44"/>
        <v>4.7685185199952684E-3</v>
      </c>
      <c r="AD64" s="10"/>
      <c r="AE64" s="10"/>
    </row>
    <row r="65" spans="1:33" s="7" customFormat="1" x14ac:dyDescent="0.4">
      <c r="A65" s="16" t="str">
        <f t="shared" ref="A65:A68" si="45">IF(W65&gt;0, "★", "-")</f>
        <v>★</v>
      </c>
      <c r="B65" s="16" t="str">
        <f t="shared" ref="B65:B68" si="46">IF(L65&gt;0, "☆", "-")</f>
        <v>-</v>
      </c>
      <c r="C65" s="7">
        <v>11</v>
      </c>
      <c r="D65" s="2">
        <v>43427.482175925928</v>
      </c>
      <c r="E65" s="3" t="s">
        <v>226</v>
      </c>
      <c r="F65" s="3">
        <v>18157</v>
      </c>
      <c r="G65" s="3" t="s">
        <v>18</v>
      </c>
      <c r="H65" s="3">
        <v>4838</v>
      </c>
      <c r="I65" s="3">
        <v>237</v>
      </c>
      <c r="J65" s="3">
        <v>9</v>
      </c>
      <c r="K65" s="3">
        <v>2</v>
      </c>
      <c r="L65" s="3"/>
      <c r="M65" s="2">
        <v>43427.489178240743</v>
      </c>
      <c r="N65" s="2">
        <v>43427.494710648149</v>
      </c>
      <c r="O65" s="3" t="s">
        <v>26</v>
      </c>
      <c r="P65" s="3" t="s">
        <v>27</v>
      </c>
      <c r="Q65" s="3" t="s">
        <v>20</v>
      </c>
      <c r="R65" s="3" t="s">
        <v>21</v>
      </c>
      <c r="S65" s="2">
        <v>43427.48914351852</v>
      </c>
      <c r="T65" s="2">
        <v>43427.48914351852</v>
      </c>
      <c r="U65" s="2">
        <v>43427.496458333335</v>
      </c>
      <c r="V65" s="2">
        <v>43427.496458333335</v>
      </c>
      <c r="W65" s="2">
        <v>43427.48914351852</v>
      </c>
      <c r="X65" s="2">
        <f t="shared" ref="X65:X68" si="47">IF(W65&gt;0,W65,D65)</f>
        <v>43427.48914351852</v>
      </c>
      <c r="Y65" s="33">
        <f t="shared" si="41"/>
        <v>5.5324074055533856E-3</v>
      </c>
      <c r="Z65" s="33">
        <f t="shared" si="42"/>
        <v>1.1064814811106771E-2</v>
      </c>
      <c r="AA65" s="10"/>
      <c r="AB65" s="10">
        <f t="shared" si="43"/>
        <v>3.4722223062999547E-5</v>
      </c>
      <c r="AC65" s="10">
        <f t="shared" si="44"/>
        <v>3.4722223062999547E-5</v>
      </c>
      <c r="AD65" s="10"/>
      <c r="AE65" s="10"/>
    </row>
    <row r="66" spans="1:33" s="7" customFormat="1" x14ac:dyDescent="0.4">
      <c r="A66" s="16" t="str">
        <f t="shared" si="45"/>
        <v>★</v>
      </c>
      <c r="B66" s="16" t="str">
        <f t="shared" si="46"/>
        <v>-</v>
      </c>
      <c r="C66" s="7">
        <v>11</v>
      </c>
      <c r="D66" s="2">
        <v>43427.482453703706</v>
      </c>
      <c r="E66" s="3" t="s">
        <v>227</v>
      </c>
      <c r="F66" s="3">
        <v>18158</v>
      </c>
      <c r="G66" s="3" t="s">
        <v>32</v>
      </c>
      <c r="H66" s="3">
        <v>7045</v>
      </c>
      <c r="I66" s="3">
        <v>731</v>
      </c>
      <c r="J66" s="3">
        <v>8</v>
      </c>
      <c r="K66" s="3">
        <v>2</v>
      </c>
      <c r="L66" s="3"/>
      <c r="M66" s="2">
        <v>43427.484884259262</v>
      </c>
      <c r="N66" s="2">
        <v>43427.498495370368</v>
      </c>
      <c r="O66" s="3" t="s">
        <v>73</v>
      </c>
      <c r="P66" s="3" t="s">
        <v>74</v>
      </c>
      <c r="Q66" s="3" t="s">
        <v>33</v>
      </c>
      <c r="R66" s="3" t="s">
        <v>34</v>
      </c>
      <c r="S66" s="2">
        <v>43427.489363425928</v>
      </c>
      <c r="T66" s="2">
        <v>43427.489363425928</v>
      </c>
      <c r="U66" s="2">
        <v>43427.501493055555</v>
      </c>
      <c r="V66" s="2">
        <v>43427.501493055555</v>
      </c>
      <c r="W66" s="2">
        <v>43427.489363425928</v>
      </c>
      <c r="X66" s="2">
        <f t="shared" si="47"/>
        <v>43427.489363425928</v>
      </c>
      <c r="Y66" s="33">
        <f t="shared" si="41"/>
        <v>1.3611111106001772E-2</v>
      </c>
      <c r="Z66" s="33">
        <f t="shared" si="42"/>
        <v>2.7222222212003544E-2</v>
      </c>
      <c r="AA66" s="10"/>
      <c r="AB66" s="10">
        <f t="shared" si="43"/>
        <v>0</v>
      </c>
      <c r="AC66" s="10">
        <f t="shared" si="44"/>
        <v>0</v>
      </c>
      <c r="AD66" s="10"/>
      <c r="AE66" s="10"/>
    </row>
    <row r="67" spans="1:33" s="7" customFormat="1" x14ac:dyDescent="0.4">
      <c r="A67" s="16" t="str">
        <f t="shared" si="45"/>
        <v>★</v>
      </c>
      <c r="B67" s="16" t="str">
        <f t="shared" si="46"/>
        <v>-</v>
      </c>
      <c r="C67" s="7">
        <v>11</v>
      </c>
      <c r="D67" s="2">
        <v>43427.485810185186</v>
      </c>
      <c r="E67" s="3" t="s">
        <v>222</v>
      </c>
      <c r="F67" s="3">
        <v>18160</v>
      </c>
      <c r="G67" s="3" t="s">
        <v>18</v>
      </c>
      <c r="H67" s="3">
        <v>4033</v>
      </c>
      <c r="I67" s="3">
        <v>917</v>
      </c>
      <c r="J67" s="3">
        <v>7</v>
      </c>
      <c r="K67" s="3">
        <v>3</v>
      </c>
      <c r="L67" s="3"/>
      <c r="M67" s="2">
        <v>43427.492175925923</v>
      </c>
      <c r="N67" s="2">
        <v>43427.497361111113</v>
      </c>
      <c r="O67" s="3" t="s">
        <v>63</v>
      </c>
      <c r="P67" s="3" t="s">
        <v>64</v>
      </c>
      <c r="Q67" s="3" t="s">
        <v>66</v>
      </c>
      <c r="R67" s="3" t="s">
        <v>67</v>
      </c>
      <c r="S67" s="2">
        <v>43427.492754629631</v>
      </c>
      <c r="T67" s="2">
        <v>43427.492754629631</v>
      </c>
      <c r="U67" s="2">
        <v>43427.500243055554</v>
      </c>
      <c r="V67" s="2">
        <v>43427.500243055554</v>
      </c>
      <c r="W67" s="2">
        <v>43427.492754629631</v>
      </c>
      <c r="X67" s="2">
        <f t="shared" si="47"/>
        <v>43427.492754629631</v>
      </c>
      <c r="Y67" s="33">
        <f t="shared" si="41"/>
        <v>5.1851851894753054E-3</v>
      </c>
      <c r="Z67" s="33">
        <f t="shared" si="42"/>
        <v>1.5555555568425916E-2</v>
      </c>
      <c r="AA67" s="10"/>
      <c r="AB67" s="10">
        <f t="shared" si="43"/>
        <v>0</v>
      </c>
      <c r="AC67" s="10">
        <f t="shared" si="44"/>
        <v>0</v>
      </c>
      <c r="AD67" s="10"/>
      <c r="AE67" s="10"/>
    </row>
    <row r="68" spans="1:33" s="7" customFormat="1" x14ac:dyDescent="0.4">
      <c r="A68" s="16" t="str">
        <f t="shared" si="45"/>
        <v>★</v>
      </c>
      <c r="B68" s="16" t="str">
        <f t="shared" si="46"/>
        <v>-</v>
      </c>
      <c r="C68" s="7">
        <v>11</v>
      </c>
      <c r="D68" s="2">
        <v>43427.486689814818</v>
      </c>
      <c r="E68" s="3" t="s">
        <v>229</v>
      </c>
      <c r="F68" s="3">
        <v>18161</v>
      </c>
      <c r="G68" s="3" t="s">
        <v>65</v>
      </c>
      <c r="H68" s="3">
        <v>3620</v>
      </c>
      <c r="I68" s="3">
        <v>492</v>
      </c>
      <c r="J68" s="3">
        <v>8</v>
      </c>
      <c r="K68" s="3">
        <v>3</v>
      </c>
      <c r="L68" s="3"/>
      <c r="M68" s="2">
        <v>43427.493321759262</v>
      </c>
      <c r="N68" s="2">
        <v>43427.508194444446</v>
      </c>
      <c r="O68" s="3" t="s">
        <v>61</v>
      </c>
      <c r="P68" s="3" t="s">
        <v>62</v>
      </c>
      <c r="Q68" s="3" t="s">
        <v>53</v>
      </c>
      <c r="R68" s="3" t="s">
        <v>54</v>
      </c>
      <c r="S68" s="2">
        <v>43427.493634259263</v>
      </c>
      <c r="T68" s="2">
        <v>43427.493634259263</v>
      </c>
      <c r="U68" s="2">
        <v>43427.509444444448</v>
      </c>
      <c r="V68" s="2">
        <v>43427.509444444448</v>
      </c>
      <c r="W68" s="2">
        <v>43427.493634259263</v>
      </c>
      <c r="X68" s="2">
        <f t="shared" si="47"/>
        <v>43427.493634259263</v>
      </c>
      <c r="Y68" s="33">
        <f t="shared" si="41"/>
        <v>1.4872685183945578E-2</v>
      </c>
      <c r="Z68" s="33">
        <f t="shared" si="42"/>
        <v>4.4618055551836733E-2</v>
      </c>
      <c r="AA68" s="10"/>
      <c r="AB68" s="10">
        <f t="shared" si="43"/>
        <v>0</v>
      </c>
      <c r="AC68" s="10">
        <f t="shared" si="44"/>
        <v>0</v>
      </c>
      <c r="AD68" s="10"/>
      <c r="AE68" s="10"/>
    </row>
    <row r="69" spans="1:33" s="7" customFormat="1" x14ac:dyDescent="0.4">
      <c r="A69" s="16" t="str">
        <f t="shared" ref="A69:A84" si="48">IF(W69&gt;0, "★", "-")</f>
        <v>-</v>
      </c>
      <c r="B69" s="16" t="str">
        <f t="shared" ref="B69:B75" si="49">IF(L69&gt;0, "☆", "-")</f>
        <v>-</v>
      </c>
      <c r="C69" s="7">
        <v>11</v>
      </c>
      <c r="D69" s="2">
        <v>43427.489236111112</v>
      </c>
      <c r="E69" s="3" t="s">
        <v>230</v>
      </c>
      <c r="F69" s="3">
        <v>18162</v>
      </c>
      <c r="G69" s="3" t="s">
        <v>97</v>
      </c>
      <c r="H69" s="3">
        <v>3720</v>
      </c>
      <c r="I69" s="3">
        <v>862</v>
      </c>
      <c r="J69" s="3">
        <v>11</v>
      </c>
      <c r="K69" s="3">
        <v>2</v>
      </c>
      <c r="L69" s="3"/>
      <c r="M69" s="2">
        <v>43427.495405092595</v>
      </c>
      <c r="N69" s="2">
        <v>43427.500868055555</v>
      </c>
      <c r="O69" s="3" t="s">
        <v>104</v>
      </c>
      <c r="P69" s="3" t="s">
        <v>19</v>
      </c>
      <c r="Q69" s="3" t="s">
        <v>39</v>
      </c>
      <c r="R69" s="3" t="s">
        <v>40</v>
      </c>
      <c r="S69" s="2">
        <v>43427.492604166669</v>
      </c>
      <c r="T69" s="2">
        <v>43427.492604166669</v>
      </c>
      <c r="U69" s="2">
        <v>43427.499791666669</v>
      </c>
      <c r="V69" s="2">
        <v>43427.499791666669</v>
      </c>
      <c r="W69" s="3"/>
      <c r="X69" s="2">
        <f t="shared" si="38"/>
        <v>43427.489236111112</v>
      </c>
      <c r="Y69" s="33">
        <f t="shared" si="41"/>
        <v>5.4629629594273865E-3</v>
      </c>
      <c r="Z69" s="33">
        <f t="shared" si="42"/>
        <v>1.0925925918854773E-2</v>
      </c>
      <c r="AA69" s="10"/>
      <c r="AB69" s="10">
        <f t="shared" si="43"/>
        <v>2.8009259258396924E-3</v>
      </c>
      <c r="AC69" s="10">
        <f t="shared" si="44"/>
        <v>6.1689814829151146E-3</v>
      </c>
      <c r="AD69" s="10"/>
      <c r="AE69" s="10"/>
    </row>
    <row r="70" spans="1:33" s="7" customFormat="1" x14ac:dyDescent="0.4">
      <c r="A70" s="16" t="str">
        <f t="shared" si="48"/>
        <v>-</v>
      </c>
      <c r="B70" s="16" t="str">
        <f t="shared" si="49"/>
        <v>-</v>
      </c>
      <c r="C70" s="7">
        <v>11</v>
      </c>
      <c r="D70" s="2">
        <v>43427.491643518515</v>
      </c>
      <c r="E70" s="3" t="s">
        <v>231</v>
      </c>
      <c r="F70" s="3">
        <v>18163</v>
      </c>
      <c r="G70" s="3" t="s">
        <v>18</v>
      </c>
      <c r="H70" s="3">
        <v>7071</v>
      </c>
      <c r="I70" s="3">
        <v>738</v>
      </c>
      <c r="J70" s="3">
        <v>14</v>
      </c>
      <c r="K70" s="3">
        <v>3</v>
      </c>
      <c r="L70" s="3"/>
      <c r="M70" s="2">
        <v>43427.49486111111</v>
      </c>
      <c r="N70" s="2">
        <v>43427.502326388887</v>
      </c>
      <c r="O70" s="3" t="s">
        <v>33</v>
      </c>
      <c r="P70" s="3" t="s">
        <v>34</v>
      </c>
      <c r="Q70" s="3" t="s">
        <v>73</v>
      </c>
      <c r="R70" s="3" t="s">
        <v>74</v>
      </c>
      <c r="S70" s="2">
        <v>43427.49496527778</v>
      </c>
      <c r="T70" s="2">
        <v>43427.49496527778</v>
      </c>
      <c r="U70" s="2">
        <v>43427.502106481479</v>
      </c>
      <c r="V70" s="2">
        <v>43427.502106481479</v>
      </c>
      <c r="W70" s="3"/>
      <c r="X70" s="2">
        <f t="shared" si="38"/>
        <v>43427.491643518515</v>
      </c>
      <c r="Y70" s="33">
        <f t="shared" si="41"/>
        <v>7.4652777766459621E-3</v>
      </c>
      <c r="Z70" s="33">
        <f t="shared" si="42"/>
        <v>2.2395833329937886E-2</v>
      </c>
      <c r="AA70" s="10"/>
      <c r="AB70" s="10">
        <f t="shared" si="43"/>
        <v>0</v>
      </c>
      <c r="AC70" s="10">
        <f t="shared" si="44"/>
        <v>3.2175925953197293E-3</v>
      </c>
      <c r="AD70" s="10"/>
      <c r="AE70" s="10"/>
    </row>
    <row r="71" spans="1:33" s="7" customFormat="1" x14ac:dyDescent="0.4">
      <c r="A71" s="16" t="str">
        <f t="shared" si="48"/>
        <v>-</v>
      </c>
      <c r="B71" s="16" t="str">
        <f t="shared" si="49"/>
        <v>-</v>
      </c>
      <c r="C71" s="7">
        <v>11</v>
      </c>
      <c r="D71" s="2">
        <v>43427.495138888888</v>
      </c>
      <c r="E71" s="3" t="s">
        <v>233</v>
      </c>
      <c r="F71" s="3">
        <v>18165</v>
      </c>
      <c r="G71" s="3" t="s">
        <v>95</v>
      </c>
      <c r="H71" s="3">
        <v>0</v>
      </c>
      <c r="I71" s="3">
        <v>333</v>
      </c>
      <c r="J71" s="3">
        <v>9</v>
      </c>
      <c r="K71" s="3">
        <v>2</v>
      </c>
      <c r="L71" s="3"/>
      <c r="M71" s="2">
        <v>43427.502569444441</v>
      </c>
      <c r="N71" s="2">
        <v>43427.511342592596</v>
      </c>
      <c r="O71" s="3" t="s">
        <v>36</v>
      </c>
      <c r="P71" s="3" t="s">
        <v>37</v>
      </c>
      <c r="Q71" s="3" t="s">
        <v>53</v>
      </c>
      <c r="R71" s="3" t="s">
        <v>54</v>
      </c>
      <c r="S71" s="2">
        <v>43427.502847222226</v>
      </c>
      <c r="T71" s="2">
        <v>43427.502847222226</v>
      </c>
      <c r="U71" s="2">
        <v>43427.512974537036</v>
      </c>
      <c r="V71" s="2">
        <v>43427.512974537036</v>
      </c>
      <c r="W71" s="3"/>
      <c r="X71" s="2">
        <f t="shared" si="38"/>
        <v>43427.495138888888</v>
      </c>
      <c r="Y71" s="33">
        <f t="shared" si="41"/>
        <v>8.7731481544324197E-3</v>
      </c>
      <c r="Z71" s="33">
        <f t="shared" si="42"/>
        <v>1.7546296308864839E-2</v>
      </c>
      <c r="AA71" s="10"/>
      <c r="AB71" s="10">
        <f t="shared" si="43"/>
        <v>0</v>
      </c>
      <c r="AC71" s="10">
        <f t="shared" si="44"/>
        <v>7.4305555535829626E-3</v>
      </c>
      <c r="AD71" s="10"/>
      <c r="AE71" s="10"/>
    </row>
    <row r="72" spans="1:33" s="7" customFormat="1" x14ac:dyDescent="0.4">
      <c r="A72" s="16" t="str">
        <f t="shared" si="48"/>
        <v>-</v>
      </c>
      <c r="B72" s="16" t="str">
        <f t="shared" si="49"/>
        <v>-</v>
      </c>
      <c r="C72" s="7">
        <v>11</v>
      </c>
      <c r="D72" s="2">
        <v>43427.495717592596</v>
      </c>
      <c r="E72" s="3" t="s">
        <v>234</v>
      </c>
      <c r="F72" s="3">
        <v>18166</v>
      </c>
      <c r="G72" s="3" t="s">
        <v>32</v>
      </c>
      <c r="H72" s="3">
        <v>6598</v>
      </c>
      <c r="I72" s="3">
        <v>326</v>
      </c>
      <c r="J72" s="3">
        <v>14</v>
      </c>
      <c r="K72" s="3">
        <v>3</v>
      </c>
      <c r="L72" s="3"/>
      <c r="M72" s="2">
        <v>43427.502523148149</v>
      </c>
      <c r="N72" s="2">
        <v>43427.507835648146</v>
      </c>
      <c r="O72" s="3" t="s">
        <v>73</v>
      </c>
      <c r="P72" s="3" t="s">
        <v>74</v>
      </c>
      <c r="Q72" s="3" t="s">
        <v>104</v>
      </c>
      <c r="R72" s="3" t="s">
        <v>19</v>
      </c>
      <c r="S72" s="2">
        <v>43427.501377314817</v>
      </c>
      <c r="T72" s="2">
        <v>43427.501377314817</v>
      </c>
      <c r="U72" s="2">
        <v>43427.508726851855</v>
      </c>
      <c r="V72" s="2">
        <v>43427.508726851855</v>
      </c>
      <c r="W72" s="3"/>
      <c r="X72" s="2">
        <f t="shared" si="38"/>
        <v>43427.495717592596</v>
      </c>
      <c r="Y72" s="33">
        <f t="shared" si="41"/>
        <v>5.3124999976716936E-3</v>
      </c>
      <c r="Z72" s="33">
        <f t="shared" si="42"/>
        <v>1.5937499993015081E-2</v>
      </c>
      <c r="AA72" s="10"/>
      <c r="AB72" s="10">
        <f t="shared" si="43"/>
        <v>1.1458333319751546E-3</v>
      </c>
      <c r="AC72" s="10">
        <f t="shared" si="44"/>
        <v>6.805555553000886E-3</v>
      </c>
      <c r="AD72" s="10"/>
      <c r="AE72" s="10"/>
    </row>
    <row r="73" spans="1:33" s="7" customFormat="1" x14ac:dyDescent="0.4">
      <c r="A73" s="16" t="str">
        <f t="shared" si="48"/>
        <v>-</v>
      </c>
      <c r="B73" s="16" t="str">
        <f t="shared" si="49"/>
        <v>-</v>
      </c>
      <c r="C73" s="7">
        <v>11</v>
      </c>
      <c r="D73" s="2">
        <v>43427.498240740744</v>
      </c>
      <c r="E73" s="3" t="s">
        <v>182</v>
      </c>
      <c r="F73" s="3">
        <v>18167</v>
      </c>
      <c r="G73" s="3" t="s">
        <v>32</v>
      </c>
      <c r="H73" s="3">
        <v>7084</v>
      </c>
      <c r="I73" s="3">
        <v>709</v>
      </c>
      <c r="J73" s="3">
        <v>13</v>
      </c>
      <c r="K73" s="3">
        <v>4</v>
      </c>
      <c r="L73" s="3"/>
      <c r="M73" s="2">
        <v>43427.503460648149</v>
      </c>
      <c r="N73" s="2">
        <v>43427.507395833331</v>
      </c>
      <c r="O73" s="3" t="s">
        <v>30</v>
      </c>
      <c r="P73" s="3" t="s">
        <v>31</v>
      </c>
      <c r="Q73" s="3" t="s">
        <v>36</v>
      </c>
      <c r="R73" s="3" t="s">
        <v>37</v>
      </c>
      <c r="S73" s="2">
        <v>43427.505671296298</v>
      </c>
      <c r="T73" s="2">
        <v>43427.505671296298</v>
      </c>
      <c r="U73" s="2">
        <v>43427.516134259262</v>
      </c>
      <c r="V73" s="2">
        <v>43427.516134259262</v>
      </c>
      <c r="W73" s="3"/>
      <c r="X73" s="2">
        <f t="shared" si="38"/>
        <v>43427.498240740744</v>
      </c>
      <c r="Y73" s="33">
        <f t="shared" si="41"/>
        <v>3.9351851810351945E-3</v>
      </c>
      <c r="Z73" s="33">
        <f t="shared" si="42"/>
        <v>1.5740740724140778E-2</v>
      </c>
      <c r="AB73" s="10">
        <f t="shared" si="43"/>
        <v>0</v>
      </c>
      <c r="AC73" s="10">
        <f t="shared" si="44"/>
        <v>5.2199074052623473E-3</v>
      </c>
    </row>
    <row r="74" spans="1:33" s="7" customFormat="1" x14ac:dyDescent="0.4">
      <c r="A74" s="16" t="str">
        <f t="shared" si="48"/>
        <v>-</v>
      </c>
      <c r="B74" s="16" t="str">
        <f t="shared" si="49"/>
        <v>-</v>
      </c>
      <c r="C74" s="7">
        <v>11</v>
      </c>
      <c r="D74" s="2">
        <v>43427.499247685184</v>
      </c>
      <c r="E74" s="3" t="s">
        <v>209</v>
      </c>
      <c r="F74" s="3">
        <v>18169</v>
      </c>
      <c r="G74" s="3" t="s">
        <v>18</v>
      </c>
      <c r="H74" s="3">
        <v>1162</v>
      </c>
      <c r="I74" s="3">
        <v>278</v>
      </c>
      <c r="J74" s="3">
        <v>2</v>
      </c>
      <c r="K74" s="3">
        <v>2</v>
      </c>
      <c r="L74" s="3"/>
      <c r="M74" s="2">
        <v>43427.515138888892</v>
      </c>
      <c r="N74" s="2">
        <v>43427.518530092595</v>
      </c>
      <c r="O74" s="3" t="s">
        <v>46</v>
      </c>
      <c r="P74" s="3" t="s">
        <v>47</v>
      </c>
      <c r="Q74" s="3" t="s">
        <v>66</v>
      </c>
      <c r="R74" s="3" t="s">
        <v>67</v>
      </c>
      <c r="S74" s="2">
        <v>43427.510034722225</v>
      </c>
      <c r="T74" s="2">
        <v>43427.518067129633</v>
      </c>
      <c r="U74" s="2">
        <v>43427.515509259261</v>
      </c>
      <c r="V74" s="2">
        <v>43427.524560185186</v>
      </c>
      <c r="W74" s="3"/>
      <c r="X74" s="2">
        <f t="shared" si="38"/>
        <v>43427.499247685184</v>
      </c>
      <c r="Y74" s="33">
        <f t="shared" si="41"/>
        <v>3.3912037033587694E-3</v>
      </c>
      <c r="Z74" s="33">
        <f t="shared" si="42"/>
        <v>6.7824074067175388E-3</v>
      </c>
      <c r="AA74" s="10"/>
      <c r="AB74" s="10">
        <f t="shared" si="43"/>
        <v>5.1041666665696539E-3</v>
      </c>
      <c r="AC74" s="10">
        <f t="shared" si="44"/>
        <v>1.5891203707724344E-2</v>
      </c>
      <c r="AD74" s="10"/>
      <c r="AE74" s="10"/>
    </row>
    <row r="75" spans="1:33" s="7" customFormat="1" x14ac:dyDescent="0.4">
      <c r="A75" s="16" t="str">
        <f t="shared" si="48"/>
        <v>-</v>
      </c>
      <c r="B75" s="16" t="str">
        <f t="shared" si="49"/>
        <v>-</v>
      </c>
      <c r="C75" s="7">
        <v>11</v>
      </c>
      <c r="D75" s="2">
        <v>43427.499930555554</v>
      </c>
      <c r="E75" s="3" t="s">
        <v>236</v>
      </c>
      <c r="F75" s="3">
        <v>18170</v>
      </c>
      <c r="G75" s="3" t="s">
        <v>18</v>
      </c>
      <c r="H75" s="3">
        <v>5102</v>
      </c>
      <c r="I75" s="3">
        <v>497</v>
      </c>
      <c r="J75" s="3">
        <v>7</v>
      </c>
      <c r="K75" s="3">
        <v>1</v>
      </c>
      <c r="L75" s="3"/>
      <c r="M75" s="2">
        <v>43427.502870370372</v>
      </c>
      <c r="N75" s="2">
        <v>43427.507037037038</v>
      </c>
      <c r="O75" s="3" t="s">
        <v>104</v>
      </c>
      <c r="P75" s="3" t="s">
        <v>19</v>
      </c>
      <c r="Q75" s="3" t="s">
        <v>30</v>
      </c>
      <c r="R75" s="3" t="s">
        <v>31</v>
      </c>
      <c r="S75" s="2">
        <v>43427.502939814818</v>
      </c>
      <c r="T75" s="2">
        <v>43427.502939814818</v>
      </c>
      <c r="U75" s="2">
        <v>43427.509131944447</v>
      </c>
      <c r="V75" s="2">
        <v>43427.509131944447</v>
      </c>
      <c r="W75" s="3"/>
      <c r="X75" s="2">
        <f t="shared" si="38"/>
        <v>43427.499930555554</v>
      </c>
      <c r="Y75" s="33">
        <f t="shared" si="41"/>
        <v>4.166666665696539E-3</v>
      </c>
      <c r="Z75" s="33">
        <f t="shared" si="42"/>
        <v>4.166666665696539E-3</v>
      </c>
      <c r="AA75" s="10"/>
      <c r="AB75" s="10">
        <f t="shared" si="43"/>
        <v>0</v>
      </c>
      <c r="AC75" s="10">
        <f t="shared" si="44"/>
        <v>2.9398148180916905E-3</v>
      </c>
      <c r="AD75" s="10"/>
      <c r="AE75" s="10"/>
    </row>
    <row r="76" spans="1:33" s="7" customFormat="1" x14ac:dyDescent="0.4">
      <c r="A76" s="16" t="str">
        <f t="shared" ref="A76:A83" si="50">IF(W76&gt;0, "★", "-")</f>
        <v>★</v>
      </c>
      <c r="B76" s="16" t="str">
        <f t="shared" ref="B76:B83" si="51">IF(L76&gt;0, "☆", "-")</f>
        <v>☆</v>
      </c>
      <c r="C76" s="7">
        <v>11</v>
      </c>
      <c r="D76" s="2">
        <v>43427.458252314813</v>
      </c>
      <c r="E76" s="3" t="s">
        <v>214</v>
      </c>
      <c r="F76" s="3">
        <v>18136</v>
      </c>
      <c r="G76" s="3" t="s">
        <v>32</v>
      </c>
      <c r="H76" s="3">
        <v>2535</v>
      </c>
      <c r="I76" s="3">
        <v>131</v>
      </c>
      <c r="J76" s="3">
        <v>7</v>
      </c>
      <c r="K76" s="3">
        <v>3</v>
      </c>
      <c r="L76" s="2">
        <v>43427.458645833336</v>
      </c>
      <c r="M76" s="3"/>
      <c r="N76" s="3"/>
      <c r="O76" s="3" t="s">
        <v>73</v>
      </c>
      <c r="P76" s="3" t="s">
        <v>74</v>
      </c>
      <c r="Q76" s="3" t="s">
        <v>22</v>
      </c>
      <c r="R76" s="3" t="s">
        <v>23</v>
      </c>
      <c r="S76" s="2">
        <v>43427.499895833331</v>
      </c>
      <c r="T76" s="3"/>
      <c r="U76" s="2">
        <v>43427.506111111114</v>
      </c>
      <c r="V76" s="3"/>
      <c r="W76" s="2">
        <v>43427.499895833331</v>
      </c>
      <c r="X76" s="2">
        <f t="shared" ref="X76:X83" si="52">IF(W76&gt;0,W76,D76)</f>
        <v>43427.499895833331</v>
      </c>
      <c r="Y76" s="33">
        <f t="shared" ref="Y76:Y83" si="53">N76-M76</f>
        <v>0</v>
      </c>
      <c r="Z76" s="33">
        <f t="shared" ref="Z76:Z83" si="54">Y76*K76</f>
        <v>0</v>
      </c>
      <c r="AA76" s="10"/>
      <c r="AB76" s="10">
        <f t="shared" ref="AB76:AB83" si="55">IF(IF(A76="☆",L76-S76,M76-S76)&lt;0,0,IF(A76="☆",L76-S76,M76-S76))</f>
        <v>0</v>
      </c>
      <c r="AC76" s="10">
        <f>IF(IF(B76="☆",(IF(L76&gt;S76,L76-X76,S76-X76)),M76-X76)&lt;0,0,IF(B76="☆",(IF(L76&gt;S76,L76-X76,S76-X76)),M76-X76))</f>
        <v>0</v>
      </c>
      <c r="AD76" s="10"/>
      <c r="AE76" s="10"/>
    </row>
    <row r="77" spans="1:33" s="7" customFormat="1" x14ac:dyDescent="0.4">
      <c r="A77" s="16" t="str">
        <f t="shared" si="50"/>
        <v>★</v>
      </c>
      <c r="B77" s="16" t="str">
        <f t="shared" si="51"/>
        <v>☆</v>
      </c>
      <c r="C77" s="7">
        <v>11</v>
      </c>
      <c r="D77" s="2">
        <v>43427.440972222219</v>
      </c>
      <c r="E77" s="3" t="s">
        <v>178</v>
      </c>
      <c r="F77" s="3">
        <v>18117</v>
      </c>
      <c r="G77" s="3" t="s">
        <v>97</v>
      </c>
      <c r="H77" s="3">
        <v>5717</v>
      </c>
      <c r="I77" s="3">
        <v>395</v>
      </c>
      <c r="J77" s="3">
        <v>10</v>
      </c>
      <c r="K77" s="3">
        <v>4</v>
      </c>
      <c r="L77" s="2">
        <v>43427.441192129627</v>
      </c>
      <c r="M77" s="3"/>
      <c r="N77" s="3"/>
      <c r="O77" s="3" t="s">
        <v>73</v>
      </c>
      <c r="P77" s="3" t="s">
        <v>74</v>
      </c>
      <c r="Q77" s="3" t="s">
        <v>61</v>
      </c>
      <c r="R77" s="3" t="s">
        <v>62</v>
      </c>
      <c r="S77" s="2">
        <v>43427.465277777781</v>
      </c>
      <c r="T77" s="3"/>
      <c r="U77" s="2">
        <v>43427.473506944443</v>
      </c>
      <c r="V77" s="3"/>
      <c r="W77" s="2">
        <v>43427.465277777781</v>
      </c>
      <c r="X77" s="2">
        <f t="shared" si="52"/>
        <v>43427.465277777781</v>
      </c>
      <c r="Y77" s="33">
        <f t="shared" si="53"/>
        <v>0</v>
      </c>
      <c r="Z77" s="33">
        <f t="shared" si="54"/>
        <v>0</v>
      </c>
      <c r="AA77" s="10"/>
      <c r="AB77" s="10">
        <f t="shared" si="55"/>
        <v>0</v>
      </c>
      <c r="AC77" s="10">
        <f>IF(IF(B77="☆",(IF(L77&gt;S77,L77-X77,S77-X77)),M77-X77)&lt;0,0,IF(B77="☆",(IF(L77&gt;S77,L77-X77,S77-X77)),M77-X77))</f>
        <v>0</v>
      </c>
      <c r="AD77" s="10"/>
      <c r="AE77" s="10"/>
      <c r="AG77" s="7" t="s">
        <v>548</v>
      </c>
    </row>
    <row r="78" spans="1:33" s="7" customFormat="1" x14ac:dyDescent="0.4">
      <c r="A78" s="16" t="str">
        <f t="shared" si="50"/>
        <v>★</v>
      </c>
      <c r="B78" s="16" t="str">
        <f t="shared" si="51"/>
        <v>☆</v>
      </c>
      <c r="C78" s="7">
        <v>11</v>
      </c>
      <c r="D78" s="2">
        <v>43427.442395833335</v>
      </c>
      <c r="E78" s="3" t="s">
        <v>178</v>
      </c>
      <c r="F78" s="3">
        <v>18120</v>
      </c>
      <c r="G78" s="3" t="s">
        <v>98</v>
      </c>
      <c r="H78" s="3">
        <v>5717</v>
      </c>
      <c r="I78" s="3">
        <v>106</v>
      </c>
      <c r="J78" s="3">
        <v>8</v>
      </c>
      <c r="K78" s="3">
        <v>4</v>
      </c>
      <c r="L78" s="2">
        <v>43427.443506944444</v>
      </c>
      <c r="M78" s="3"/>
      <c r="N78" s="3"/>
      <c r="O78" s="3" t="s">
        <v>73</v>
      </c>
      <c r="P78" s="3" t="s">
        <v>74</v>
      </c>
      <c r="Q78" s="3" t="s">
        <v>61</v>
      </c>
      <c r="R78" s="3" t="s">
        <v>62</v>
      </c>
      <c r="S78" s="2">
        <v>43427.484050925923</v>
      </c>
      <c r="T78" s="3"/>
      <c r="U78" s="2">
        <v>43427.492280092592</v>
      </c>
      <c r="V78" s="3"/>
      <c r="W78" s="2">
        <v>43427.484050925923</v>
      </c>
      <c r="X78" s="2">
        <f t="shared" si="52"/>
        <v>43427.484050925923</v>
      </c>
      <c r="Y78" s="33">
        <f t="shared" si="53"/>
        <v>0</v>
      </c>
      <c r="Z78" s="33">
        <f t="shared" si="54"/>
        <v>0</v>
      </c>
      <c r="AA78" s="10"/>
      <c r="AB78" s="10">
        <f t="shared" si="55"/>
        <v>0</v>
      </c>
      <c r="AC78" s="10"/>
      <c r="AD78" s="10"/>
      <c r="AE78" s="10"/>
      <c r="AG78" s="7" t="s">
        <v>549</v>
      </c>
    </row>
    <row r="79" spans="1:33" s="7" customFormat="1" x14ac:dyDescent="0.4">
      <c r="A79" s="16" t="str">
        <f t="shared" si="50"/>
        <v>★</v>
      </c>
      <c r="B79" s="16" t="str">
        <f t="shared" si="51"/>
        <v>☆</v>
      </c>
      <c r="C79" s="7">
        <v>11</v>
      </c>
      <c r="D79" s="2">
        <v>43427.473819444444</v>
      </c>
      <c r="E79" s="3" t="s">
        <v>222</v>
      </c>
      <c r="F79" s="3">
        <v>18151</v>
      </c>
      <c r="G79" s="3" t="s">
        <v>18</v>
      </c>
      <c r="H79" s="3">
        <v>4033</v>
      </c>
      <c r="I79" s="3">
        <v>611</v>
      </c>
      <c r="J79" s="3">
        <v>7</v>
      </c>
      <c r="K79" s="3">
        <v>3</v>
      </c>
      <c r="L79" s="2">
        <v>43427.474004629628</v>
      </c>
      <c r="M79" s="3"/>
      <c r="N79" s="3"/>
      <c r="O79" s="3" t="s">
        <v>63</v>
      </c>
      <c r="P79" s="3" t="s">
        <v>64</v>
      </c>
      <c r="Q79" s="3" t="s">
        <v>71</v>
      </c>
      <c r="R79" s="3" t="s">
        <v>72</v>
      </c>
      <c r="S79" s="2">
        <v>43427.480752314812</v>
      </c>
      <c r="T79" s="3"/>
      <c r="U79" s="2">
        <v>43427.488715277781</v>
      </c>
      <c r="V79" s="3"/>
      <c r="W79" s="2">
        <v>43427.480752314812</v>
      </c>
      <c r="X79" s="2">
        <f t="shared" si="52"/>
        <v>43427.480752314812</v>
      </c>
      <c r="Y79" s="33">
        <f t="shared" si="53"/>
        <v>0</v>
      </c>
      <c r="Z79" s="33">
        <f t="shared" si="54"/>
        <v>0</v>
      </c>
      <c r="AA79" s="10"/>
      <c r="AB79" s="10">
        <f t="shared" si="55"/>
        <v>0</v>
      </c>
      <c r="AC79" s="10">
        <f>IF(IF(B79="☆",(IF(L79&gt;S79,L79-X79,S79-X79)),M79-X79)&lt;0,0,IF(B79="☆",(IF(L79&gt;S79,L79-X79,S79-X79)),M79-X79))</f>
        <v>0</v>
      </c>
      <c r="AD79" s="10"/>
      <c r="AE79" s="10"/>
      <c r="AG79" s="7" t="s">
        <v>550</v>
      </c>
    </row>
    <row r="80" spans="1:33" s="12" customFormat="1" x14ac:dyDescent="0.4">
      <c r="A80" s="17" t="str">
        <f t="shared" si="50"/>
        <v>★</v>
      </c>
      <c r="B80" s="17" t="str">
        <f t="shared" si="51"/>
        <v>☆</v>
      </c>
      <c r="C80" s="12">
        <v>11</v>
      </c>
      <c r="D80" s="4">
        <v>43427.481585648151</v>
      </c>
      <c r="E80" s="5" t="s">
        <v>222</v>
      </c>
      <c r="F80" s="5">
        <v>18156</v>
      </c>
      <c r="G80" s="5" t="s">
        <v>18</v>
      </c>
      <c r="H80" s="5">
        <v>4033</v>
      </c>
      <c r="I80" s="5">
        <v>155</v>
      </c>
      <c r="J80" s="5">
        <v>11</v>
      </c>
      <c r="K80" s="5">
        <v>3</v>
      </c>
      <c r="L80" s="4">
        <v>43427.485474537039</v>
      </c>
      <c r="M80" s="5"/>
      <c r="N80" s="5"/>
      <c r="O80" s="5" t="s">
        <v>63</v>
      </c>
      <c r="P80" s="5" t="s">
        <v>64</v>
      </c>
      <c r="Q80" s="5" t="s">
        <v>66</v>
      </c>
      <c r="R80" s="5" t="s">
        <v>67</v>
      </c>
      <c r="S80" s="4">
        <v>43427.488518518519</v>
      </c>
      <c r="T80" s="5"/>
      <c r="U80" s="4">
        <v>43427.496354166666</v>
      </c>
      <c r="V80" s="5"/>
      <c r="W80" s="4">
        <v>43427.488518518519</v>
      </c>
      <c r="X80" s="4">
        <f t="shared" si="52"/>
        <v>43427.488518518519</v>
      </c>
      <c r="Y80" s="34">
        <f t="shared" si="53"/>
        <v>0</v>
      </c>
      <c r="Z80" s="34">
        <f t="shared" si="54"/>
        <v>0</v>
      </c>
      <c r="AA80" s="19"/>
      <c r="AB80" s="19">
        <f t="shared" si="55"/>
        <v>0</v>
      </c>
      <c r="AC80" s="19"/>
      <c r="AD80" s="19"/>
      <c r="AE80" s="19"/>
      <c r="AG80" s="12" t="s">
        <v>551</v>
      </c>
    </row>
    <row r="81" spans="1:31" s="23" customFormat="1" x14ac:dyDescent="0.4">
      <c r="A81" s="20" t="str">
        <f t="shared" si="50"/>
        <v>★</v>
      </c>
      <c r="B81" s="20" t="str">
        <f t="shared" si="51"/>
        <v>-</v>
      </c>
      <c r="C81" s="23">
        <v>12</v>
      </c>
      <c r="D81" s="22">
        <v>43427.484837962962</v>
      </c>
      <c r="E81" s="21" t="s">
        <v>228</v>
      </c>
      <c r="F81" s="21">
        <v>18159</v>
      </c>
      <c r="G81" s="21" t="s">
        <v>32</v>
      </c>
      <c r="H81" s="21">
        <v>3330</v>
      </c>
      <c r="I81" s="21">
        <v>177</v>
      </c>
      <c r="J81" s="21">
        <v>15</v>
      </c>
      <c r="K81" s="21">
        <v>3</v>
      </c>
      <c r="L81" s="21"/>
      <c r="M81" s="22">
        <v>43427.525625000002</v>
      </c>
      <c r="N81" s="22">
        <v>43427.533865740741</v>
      </c>
      <c r="O81" s="21" t="s">
        <v>22</v>
      </c>
      <c r="P81" s="21" t="s">
        <v>23</v>
      </c>
      <c r="Q81" s="21" t="s">
        <v>88</v>
      </c>
      <c r="R81" s="21" t="s">
        <v>35</v>
      </c>
      <c r="S81" s="22">
        <v>43427.526493055557</v>
      </c>
      <c r="T81" s="22">
        <v>43427.526493055557</v>
      </c>
      <c r="U81" s="22">
        <v>43427.535925925928</v>
      </c>
      <c r="V81" s="22">
        <v>43427.535925925928</v>
      </c>
      <c r="W81" s="22">
        <v>43427.526493055557</v>
      </c>
      <c r="X81" s="22">
        <f t="shared" si="52"/>
        <v>43427.526493055557</v>
      </c>
      <c r="Y81" s="35">
        <f t="shared" si="53"/>
        <v>8.2407407389837317E-3</v>
      </c>
      <c r="Z81" s="35">
        <f t="shared" si="54"/>
        <v>2.4722222216951195E-2</v>
      </c>
      <c r="AA81" s="26">
        <f>SUM(Z81:Z136)</f>
        <v>0.78832175920979353</v>
      </c>
      <c r="AB81" s="26">
        <f t="shared" si="55"/>
        <v>0</v>
      </c>
      <c r="AC81" s="26">
        <f>IF(IF(B81="☆",(IF(L81&gt;S81,L81-X81,S81-X81)),M81-X81)&lt;0,0,IF(B81="☆",(IF(L81&gt;S81,L81-X81,S81-X81)),M81-X81))</f>
        <v>0</v>
      </c>
      <c r="AD81" s="26">
        <f>AVERAGE(AC81:AC136)</f>
        <v>8.5846560845942686E-3</v>
      </c>
      <c r="AE81" s="26">
        <f>MEDIAN(AC81:AC136)</f>
        <v>6.4699074064265005E-3</v>
      </c>
    </row>
    <row r="82" spans="1:31" s="7" customFormat="1" x14ac:dyDescent="0.4">
      <c r="A82" s="16" t="str">
        <f t="shared" si="50"/>
        <v>★</v>
      </c>
      <c r="B82" s="16" t="str">
        <f t="shared" si="51"/>
        <v>-</v>
      </c>
      <c r="C82" s="7">
        <v>12</v>
      </c>
      <c r="D82" s="2">
        <v>43427.494293981479</v>
      </c>
      <c r="E82" s="3" t="s">
        <v>232</v>
      </c>
      <c r="F82" s="3">
        <v>18164</v>
      </c>
      <c r="G82" s="3" t="s">
        <v>32</v>
      </c>
      <c r="H82" s="3">
        <v>5714</v>
      </c>
      <c r="I82" s="3">
        <v>49</v>
      </c>
      <c r="J82" s="3">
        <v>10</v>
      </c>
      <c r="K82" s="3">
        <v>3</v>
      </c>
      <c r="L82" s="3"/>
      <c r="M82" s="2">
        <v>43427.503668981481</v>
      </c>
      <c r="N82" s="2">
        <v>43427.510925925926</v>
      </c>
      <c r="O82" s="3" t="s">
        <v>61</v>
      </c>
      <c r="P82" s="3" t="s">
        <v>62</v>
      </c>
      <c r="Q82" s="3" t="s">
        <v>30</v>
      </c>
      <c r="R82" s="3" t="s">
        <v>31</v>
      </c>
      <c r="S82" s="2">
        <v>43427.503321759257</v>
      </c>
      <c r="T82" s="2">
        <v>43427.503321759257</v>
      </c>
      <c r="U82" s="2">
        <v>43427.512662037036</v>
      </c>
      <c r="V82" s="2">
        <v>43427.512662037036</v>
      </c>
      <c r="W82" s="2">
        <v>43427.501226851855</v>
      </c>
      <c r="X82" s="2">
        <f t="shared" si="52"/>
        <v>43427.501226851855</v>
      </c>
      <c r="Y82" s="33">
        <f t="shared" si="53"/>
        <v>7.2569444455439225E-3</v>
      </c>
      <c r="Z82" s="33">
        <f t="shared" si="54"/>
        <v>2.1770833336631767E-2</v>
      </c>
      <c r="AA82" s="10"/>
      <c r="AB82" s="10">
        <f t="shared" si="55"/>
        <v>3.4722222335403785E-4</v>
      </c>
      <c r="AC82" s="10">
        <f>IF(IF(B82="☆",(IF(L82&gt;S82,L82-X82,S82-X82)),M82-X82)&lt;0,0,IF(B82="☆",(IF(L82&gt;S82,L82-X82,S82-X82)),M82-X82))</f>
        <v>2.4421296257060021E-3</v>
      </c>
      <c r="AD82" s="10"/>
      <c r="AE82" s="10"/>
    </row>
    <row r="83" spans="1:31" s="7" customFormat="1" x14ac:dyDescent="0.4">
      <c r="A83" s="16" t="str">
        <f t="shared" si="50"/>
        <v>★</v>
      </c>
      <c r="B83" s="16" t="str">
        <f t="shared" si="51"/>
        <v>-</v>
      </c>
      <c r="C83" s="7">
        <v>12</v>
      </c>
      <c r="D83" s="2">
        <v>43427.498252314814</v>
      </c>
      <c r="E83" s="3" t="s">
        <v>235</v>
      </c>
      <c r="F83" s="3">
        <v>18168</v>
      </c>
      <c r="G83" s="3" t="s">
        <v>32</v>
      </c>
      <c r="H83" s="3">
        <v>2176</v>
      </c>
      <c r="I83" s="3">
        <v>549</v>
      </c>
      <c r="J83" s="3">
        <v>6</v>
      </c>
      <c r="K83" s="3">
        <v>2</v>
      </c>
      <c r="L83" s="3"/>
      <c r="M83" s="2">
        <v>43427.537476851852</v>
      </c>
      <c r="N83" s="2">
        <v>43427.54047453704</v>
      </c>
      <c r="O83" s="3" t="s">
        <v>20</v>
      </c>
      <c r="P83" s="3" t="s">
        <v>21</v>
      </c>
      <c r="Q83" s="3" t="s">
        <v>36</v>
      </c>
      <c r="R83" s="3" t="s">
        <v>37</v>
      </c>
      <c r="S83" s="2">
        <v>43427.539907407408</v>
      </c>
      <c r="T83" s="2">
        <v>43427.539907407408</v>
      </c>
      <c r="U83" s="2">
        <v>43427.548981481479</v>
      </c>
      <c r="V83" s="2">
        <v>43427.548981481479</v>
      </c>
      <c r="W83" s="2">
        <v>43427.539907407408</v>
      </c>
      <c r="X83" s="2">
        <f t="shared" si="52"/>
        <v>43427.539907407408</v>
      </c>
      <c r="Y83" s="33">
        <f t="shared" si="53"/>
        <v>2.9976851874380372E-3</v>
      </c>
      <c r="Z83" s="33">
        <f t="shared" si="54"/>
        <v>5.9953703748760745E-3</v>
      </c>
      <c r="AA83" s="10"/>
      <c r="AB83" s="10">
        <f t="shared" si="55"/>
        <v>0</v>
      </c>
      <c r="AC83" s="10">
        <f>IF(IF(B83="☆",(IF(L83&gt;S83,L83-X83,S83-X83)),M83-X83)&lt;0,0,IF(B83="☆",(IF(L83&gt;S83,L83-X83,S83-X83)),M83-X83))</f>
        <v>0</v>
      </c>
      <c r="AD83" s="10"/>
      <c r="AE83" s="10"/>
    </row>
    <row r="84" spans="1:31" s="7" customFormat="1" x14ac:dyDescent="0.4">
      <c r="A84" s="16" t="str">
        <f t="shared" si="48"/>
        <v>-</v>
      </c>
      <c r="B84" s="16" t="str">
        <f t="shared" ref="B84" si="56">IF(L84&gt;0, "☆", "-")</f>
        <v>-</v>
      </c>
      <c r="C84" s="7">
        <v>12</v>
      </c>
      <c r="D84" s="2">
        <v>43427.504305555558</v>
      </c>
      <c r="E84" s="3" t="s">
        <v>144</v>
      </c>
      <c r="F84" s="3">
        <v>18171</v>
      </c>
      <c r="G84" s="3" t="s">
        <v>95</v>
      </c>
      <c r="H84" s="3">
        <v>0</v>
      </c>
      <c r="I84" s="3">
        <v>115</v>
      </c>
      <c r="J84" s="3">
        <v>11</v>
      </c>
      <c r="K84" s="3">
        <v>1</v>
      </c>
      <c r="L84" s="3"/>
      <c r="M84" s="2">
        <v>43427.50818287037</v>
      </c>
      <c r="N84" s="2">
        <v>43427.519837962966</v>
      </c>
      <c r="O84" s="3" t="s">
        <v>39</v>
      </c>
      <c r="P84" s="3" t="s">
        <v>40</v>
      </c>
      <c r="Q84" s="3" t="s">
        <v>53</v>
      </c>
      <c r="R84" s="3" t="s">
        <v>54</v>
      </c>
      <c r="S84" s="2">
        <v>43427.506782407407</v>
      </c>
      <c r="T84" s="2">
        <v>43427.506782407407</v>
      </c>
      <c r="U84" s="2">
        <v>43427.512997685182</v>
      </c>
      <c r="V84" s="2">
        <v>43427.512997685182</v>
      </c>
      <c r="W84" s="3"/>
      <c r="X84" s="2">
        <f t="shared" si="38"/>
        <v>43427.504305555558</v>
      </c>
      <c r="Y84" s="33">
        <f t="shared" si="41"/>
        <v>1.1655092595901806E-2</v>
      </c>
      <c r="Z84" s="33">
        <f t="shared" si="42"/>
        <v>1.1655092595901806E-2</v>
      </c>
      <c r="AA84" s="10"/>
      <c r="AB84" s="10">
        <f t="shared" si="43"/>
        <v>1.4004629629198462E-3</v>
      </c>
      <c r="AC84" s="10">
        <f t="shared" si="44"/>
        <v>3.8773148116888478E-3</v>
      </c>
      <c r="AD84" s="10"/>
      <c r="AE84" s="10"/>
    </row>
    <row r="85" spans="1:31" s="7" customFormat="1" x14ac:dyDescent="0.4">
      <c r="A85" s="16" t="str">
        <f t="shared" ref="A85:A86" si="57">IF(W85&gt;0, "★", "-")</f>
        <v>-</v>
      </c>
      <c r="B85" s="16" t="str">
        <f t="shared" ref="B85:B86" si="58">IF(L85&gt;0, "☆", "-")</f>
        <v>-</v>
      </c>
      <c r="C85" s="7">
        <v>12</v>
      </c>
      <c r="D85" s="2">
        <v>43427.505578703705</v>
      </c>
      <c r="E85" s="3" t="s">
        <v>237</v>
      </c>
      <c r="F85" s="3">
        <v>18173</v>
      </c>
      <c r="G85" s="3" t="s">
        <v>95</v>
      </c>
      <c r="H85" s="3">
        <v>0</v>
      </c>
      <c r="I85" s="3">
        <v>874</v>
      </c>
      <c r="J85" s="3">
        <v>13</v>
      </c>
      <c r="K85" s="3">
        <v>4</v>
      </c>
      <c r="L85" s="3"/>
      <c r="M85" s="2">
        <v>43427.508310185185</v>
      </c>
      <c r="N85" s="2">
        <v>43427.51289351852</v>
      </c>
      <c r="O85" s="3" t="s">
        <v>36</v>
      </c>
      <c r="P85" s="3" t="s">
        <v>37</v>
      </c>
      <c r="Q85" s="3" t="s">
        <v>104</v>
      </c>
      <c r="R85" s="3" t="s">
        <v>19</v>
      </c>
      <c r="S85" s="2">
        <v>43427.51363425926</v>
      </c>
      <c r="T85" s="2">
        <v>43427.51363425926</v>
      </c>
      <c r="U85" s="2">
        <v>43427.522905092592</v>
      </c>
      <c r="V85" s="2">
        <v>43427.522905092592</v>
      </c>
      <c r="W85" s="3"/>
      <c r="X85" s="2">
        <f t="shared" si="38"/>
        <v>43427.505578703705</v>
      </c>
      <c r="Y85" s="33">
        <f t="shared" si="41"/>
        <v>4.5833333351765759E-3</v>
      </c>
      <c r="Z85" s="33">
        <f t="shared" si="42"/>
        <v>1.8333333340706304E-2</v>
      </c>
      <c r="AA85" s="10"/>
      <c r="AB85" s="10">
        <f t="shared" si="43"/>
        <v>0</v>
      </c>
      <c r="AC85" s="10">
        <f t="shared" si="44"/>
        <v>2.7314814797136933E-3</v>
      </c>
      <c r="AD85" s="10"/>
      <c r="AE85" s="10"/>
    </row>
    <row r="86" spans="1:31" s="7" customFormat="1" x14ac:dyDescent="0.4">
      <c r="A86" s="16" t="str">
        <f t="shared" si="57"/>
        <v>-</v>
      </c>
      <c r="B86" s="16" t="str">
        <f t="shared" si="58"/>
        <v>-</v>
      </c>
      <c r="C86" s="7">
        <v>12</v>
      </c>
      <c r="D86" s="2">
        <v>43427.506284722222</v>
      </c>
      <c r="E86" s="3" t="s">
        <v>202</v>
      </c>
      <c r="F86" s="3">
        <v>18174</v>
      </c>
      <c r="G86" s="3" t="s">
        <v>32</v>
      </c>
      <c r="H86" s="3">
        <v>2855</v>
      </c>
      <c r="I86" s="3">
        <v>719</v>
      </c>
      <c r="J86" s="3">
        <v>1</v>
      </c>
      <c r="K86" s="3">
        <v>1</v>
      </c>
      <c r="L86" s="3"/>
      <c r="M86" s="2">
        <v>43427.517696759256</v>
      </c>
      <c r="N86" s="2">
        <v>43427.529282407406</v>
      </c>
      <c r="O86" s="3" t="s">
        <v>41</v>
      </c>
      <c r="P86" s="3" t="s">
        <v>42</v>
      </c>
      <c r="Q86" s="3" t="s">
        <v>22</v>
      </c>
      <c r="R86" s="3" t="s">
        <v>23</v>
      </c>
      <c r="S86" s="2">
        <v>43427.512442129628</v>
      </c>
      <c r="T86" s="2">
        <v>43427.518761574072</v>
      </c>
      <c r="U86" s="2">
        <v>43427.527916666666</v>
      </c>
      <c r="V86" s="2">
        <v>43427.534236111111</v>
      </c>
      <c r="W86" s="3"/>
      <c r="X86" s="2">
        <f t="shared" si="38"/>
        <v>43427.506284722222</v>
      </c>
      <c r="Y86" s="33">
        <f t="shared" si="41"/>
        <v>1.1585648149775807E-2</v>
      </c>
      <c r="Z86" s="33">
        <f t="shared" si="42"/>
        <v>1.1585648149775807E-2</v>
      </c>
      <c r="AA86" s="10"/>
      <c r="AB86" s="10">
        <f t="shared" si="43"/>
        <v>5.2546296283253469E-3</v>
      </c>
      <c r="AC86" s="10">
        <f t="shared" si="44"/>
        <v>1.1412037034460809E-2</v>
      </c>
      <c r="AD86" s="10"/>
      <c r="AE86" s="10"/>
    </row>
    <row r="87" spans="1:31" s="7" customFormat="1" x14ac:dyDescent="0.4">
      <c r="A87" s="16" t="str">
        <f t="shared" si="35"/>
        <v>-</v>
      </c>
      <c r="B87" s="16" t="str">
        <f t="shared" si="36"/>
        <v>-</v>
      </c>
      <c r="C87" s="7">
        <v>12</v>
      </c>
      <c r="D87" s="2">
        <v>43427.506631944445</v>
      </c>
      <c r="E87" s="3" t="s">
        <v>238</v>
      </c>
      <c r="F87" s="3">
        <v>18175</v>
      </c>
      <c r="G87" s="3" t="s">
        <v>96</v>
      </c>
      <c r="H87" s="3">
        <v>0</v>
      </c>
      <c r="I87" s="3">
        <v>866</v>
      </c>
      <c r="J87" s="3">
        <v>12</v>
      </c>
      <c r="K87" s="3">
        <v>4</v>
      </c>
      <c r="L87" s="3"/>
      <c r="M87" s="2">
        <v>43427.511967592596</v>
      </c>
      <c r="N87" s="2">
        <v>43427.522268518522</v>
      </c>
      <c r="O87" s="3" t="s">
        <v>61</v>
      </c>
      <c r="P87" s="3" t="s">
        <v>62</v>
      </c>
      <c r="Q87" s="3" t="s">
        <v>68</v>
      </c>
      <c r="R87" s="3" t="s">
        <v>69</v>
      </c>
      <c r="S87" s="2">
        <v>43427.516157407408</v>
      </c>
      <c r="T87" s="2">
        <v>43427.516157407408</v>
      </c>
      <c r="U87" s="2">
        <v>43427.531608796293</v>
      </c>
      <c r="V87" s="2">
        <v>43427.531608796293</v>
      </c>
      <c r="W87" s="3"/>
      <c r="X87" s="2">
        <f t="shared" si="38"/>
        <v>43427.506631944445</v>
      </c>
      <c r="Y87" s="33">
        <f t="shared" si="41"/>
        <v>1.0300925925548654E-2</v>
      </c>
      <c r="Z87" s="33">
        <f t="shared" si="42"/>
        <v>4.1203703702194616E-2</v>
      </c>
      <c r="AA87" s="10"/>
      <c r="AB87" s="10">
        <f t="shared" si="43"/>
        <v>0</v>
      </c>
      <c r="AC87" s="10">
        <f t="shared" si="44"/>
        <v>5.3356481512309983E-3</v>
      </c>
      <c r="AD87" s="10"/>
      <c r="AE87" s="10"/>
    </row>
    <row r="88" spans="1:31" s="7" customFormat="1" x14ac:dyDescent="0.4">
      <c r="A88" s="16" t="str">
        <f t="shared" si="35"/>
        <v>-</v>
      </c>
      <c r="B88" s="16" t="str">
        <f t="shared" si="36"/>
        <v>-</v>
      </c>
      <c r="C88" s="7">
        <v>12</v>
      </c>
      <c r="D88" s="2">
        <v>43427.507719907408</v>
      </c>
      <c r="E88" s="3" t="s">
        <v>239</v>
      </c>
      <c r="F88" s="3">
        <v>18176</v>
      </c>
      <c r="G88" s="3" t="s">
        <v>32</v>
      </c>
      <c r="H88" s="3">
        <v>6315</v>
      </c>
      <c r="I88" s="3">
        <v>555</v>
      </c>
      <c r="J88" s="3">
        <v>14</v>
      </c>
      <c r="K88" s="3">
        <v>2</v>
      </c>
      <c r="L88" s="3"/>
      <c r="M88" s="2">
        <v>43427.511574074073</v>
      </c>
      <c r="N88" s="2">
        <v>43427.515104166669</v>
      </c>
      <c r="O88" s="3" t="s">
        <v>22</v>
      </c>
      <c r="P88" s="3" t="s">
        <v>23</v>
      </c>
      <c r="Q88" s="3" t="s">
        <v>33</v>
      </c>
      <c r="R88" s="3" t="s">
        <v>34</v>
      </c>
      <c r="S88" s="2">
        <v>43427.517824074072</v>
      </c>
      <c r="T88" s="2">
        <v>43427.517824074072</v>
      </c>
      <c r="U88" s="2">
        <v>43427.525972222225</v>
      </c>
      <c r="V88" s="2">
        <v>43427.525972222225</v>
      </c>
      <c r="W88" s="3"/>
      <c r="X88" s="2">
        <f t="shared" si="38"/>
        <v>43427.507719907408</v>
      </c>
      <c r="Y88" s="33">
        <f t="shared" si="41"/>
        <v>3.5300925956107676E-3</v>
      </c>
      <c r="Z88" s="33">
        <f t="shared" si="42"/>
        <v>7.0601851912215352E-3</v>
      </c>
      <c r="AA88" s="10"/>
      <c r="AB88" s="10">
        <f t="shared" si="43"/>
        <v>0</v>
      </c>
      <c r="AC88" s="10">
        <f t="shared" si="44"/>
        <v>3.8541666654055007E-3</v>
      </c>
      <c r="AD88" s="10"/>
      <c r="AE88" s="10"/>
    </row>
    <row r="89" spans="1:31" s="7" customFormat="1" x14ac:dyDescent="0.4">
      <c r="A89" s="16" t="str">
        <f t="shared" ref="A89" si="59">IF(W89&gt;0, "★", "-")</f>
        <v>-</v>
      </c>
      <c r="B89" s="16" t="str">
        <f t="shared" ref="B89" si="60">IF(L89&gt;0, "☆", "-")</f>
        <v>-</v>
      </c>
      <c r="C89" s="7">
        <v>12</v>
      </c>
      <c r="D89" s="2">
        <v>43427.510034722225</v>
      </c>
      <c r="E89" s="3" t="s">
        <v>150</v>
      </c>
      <c r="F89" s="3">
        <v>18179</v>
      </c>
      <c r="G89" s="3" t="s">
        <v>18</v>
      </c>
      <c r="H89" s="3">
        <v>7009</v>
      </c>
      <c r="I89" s="3">
        <v>399</v>
      </c>
      <c r="J89" s="3">
        <v>13</v>
      </c>
      <c r="K89" s="3">
        <v>3</v>
      </c>
      <c r="L89" s="3"/>
      <c r="M89" s="2">
        <v>43427.514236111114</v>
      </c>
      <c r="N89" s="2">
        <v>43427.525231481479</v>
      </c>
      <c r="O89" s="3" t="s">
        <v>104</v>
      </c>
      <c r="P89" s="3" t="s">
        <v>19</v>
      </c>
      <c r="Q89" s="3" t="s">
        <v>53</v>
      </c>
      <c r="R89" s="3" t="s">
        <v>54</v>
      </c>
      <c r="S89" s="2">
        <v>43427.517164351855</v>
      </c>
      <c r="T89" s="2">
        <v>43427.517164351855</v>
      </c>
      <c r="U89" s="2">
        <v>43427.527997685182</v>
      </c>
      <c r="V89" s="2">
        <v>43427.527997685182</v>
      </c>
      <c r="W89" s="3"/>
      <c r="X89" s="2">
        <f t="shared" ref="X89" si="61">IF(W89&gt;0,W89,D89)</f>
        <v>43427.510034722225</v>
      </c>
      <c r="Y89" s="33">
        <f t="shared" si="41"/>
        <v>1.0995370364980772E-2</v>
      </c>
      <c r="Z89" s="33">
        <f t="shared" si="42"/>
        <v>3.2986111094942316E-2</v>
      </c>
      <c r="AA89" s="10"/>
      <c r="AB89" s="10">
        <f t="shared" si="43"/>
        <v>0</v>
      </c>
      <c r="AC89" s="10">
        <f t="shared" si="44"/>
        <v>4.2013888887595385E-3</v>
      </c>
      <c r="AD89" s="10"/>
      <c r="AE89" s="10"/>
    </row>
    <row r="90" spans="1:31" s="7" customFormat="1" x14ac:dyDescent="0.4">
      <c r="A90" s="16" t="str">
        <f t="shared" si="35"/>
        <v>-</v>
      </c>
      <c r="B90" s="16" t="str">
        <f t="shared" si="36"/>
        <v>-</v>
      </c>
      <c r="C90" s="7">
        <v>12</v>
      </c>
      <c r="D90" s="2">
        <v>43427.51222222222</v>
      </c>
      <c r="E90" s="3" t="s">
        <v>242</v>
      </c>
      <c r="F90" s="3">
        <v>18185</v>
      </c>
      <c r="G90" s="3" t="s">
        <v>96</v>
      </c>
      <c r="H90" s="3">
        <v>0</v>
      </c>
      <c r="I90" s="3">
        <v>217</v>
      </c>
      <c r="J90" s="3">
        <v>3</v>
      </c>
      <c r="K90" s="3">
        <v>3</v>
      </c>
      <c r="L90" s="3"/>
      <c r="M90" s="2">
        <v>43427.518310185187</v>
      </c>
      <c r="N90" s="2">
        <v>43427.527870370373</v>
      </c>
      <c r="O90" s="3" t="s">
        <v>61</v>
      </c>
      <c r="P90" s="3" t="s">
        <v>62</v>
      </c>
      <c r="Q90" s="3" t="s">
        <v>39</v>
      </c>
      <c r="R90" s="3" t="s">
        <v>40</v>
      </c>
      <c r="S90" s="2">
        <v>43427.515162037038</v>
      </c>
      <c r="T90" s="2">
        <v>43427.515925925924</v>
      </c>
      <c r="U90" s="2">
        <v>43427.528993055559</v>
      </c>
      <c r="V90" s="2">
        <v>43427.532986111109</v>
      </c>
      <c r="W90" s="3"/>
      <c r="X90" s="2">
        <f t="shared" si="38"/>
        <v>43427.51222222222</v>
      </c>
      <c r="Y90" s="33">
        <f t="shared" si="41"/>
        <v>9.560185186273884E-3</v>
      </c>
      <c r="Z90" s="33">
        <f t="shared" si="42"/>
        <v>2.8680555558821652E-2</v>
      </c>
      <c r="AA90" s="10"/>
      <c r="AB90" s="10">
        <f t="shared" si="43"/>
        <v>3.1481481491937302E-3</v>
      </c>
      <c r="AC90" s="10">
        <f t="shared" si="44"/>
        <v>6.0879629672854207E-3</v>
      </c>
      <c r="AD90" s="10"/>
      <c r="AE90" s="10"/>
    </row>
    <row r="91" spans="1:31" s="7" customFormat="1" x14ac:dyDescent="0.4">
      <c r="A91" s="16" t="str">
        <f t="shared" ref="A91:A154" si="62">IF(W91&gt;0, "★", "-")</f>
        <v>-</v>
      </c>
      <c r="B91" s="16" t="str">
        <f t="shared" ref="B91:B153" si="63">IF(L91&gt;0, "☆", "-")</f>
        <v>-</v>
      </c>
      <c r="C91" s="7">
        <v>12</v>
      </c>
      <c r="D91" s="2">
        <v>43427.512395833335</v>
      </c>
      <c r="E91" s="3" t="s">
        <v>243</v>
      </c>
      <c r="F91" s="3">
        <v>18186</v>
      </c>
      <c r="G91" s="3" t="s">
        <v>32</v>
      </c>
      <c r="H91" s="3">
        <v>6761</v>
      </c>
      <c r="I91" s="3">
        <v>307</v>
      </c>
      <c r="J91" s="3">
        <v>4</v>
      </c>
      <c r="K91" s="3">
        <v>2</v>
      </c>
      <c r="L91" s="3"/>
      <c r="M91" s="2">
        <v>43427.515300925923</v>
      </c>
      <c r="N91" s="2">
        <v>43427.522372685184</v>
      </c>
      <c r="O91" s="3" t="s">
        <v>43</v>
      </c>
      <c r="P91" s="3" t="s">
        <v>89</v>
      </c>
      <c r="Q91" s="3" t="s">
        <v>30</v>
      </c>
      <c r="R91" s="3" t="s">
        <v>31</v>
      </c>
      <c r="S91" s="2">
        <v>43427.514340277776</v>
      </c>
      <c r="T91" s="2">
        <v>43427.515011574076</v>
      </c>
      <c r="U91" s="2">
        <v>43427.524444444447</v>
      </c>
      <c r="V91" s="2">
        <v>43427.533252314817</v>
      </c>
      <c r="W91" s="3"/>
      <c r="X91" s="2">
        <f t="shared" si="38"/>
        <v>43427.512395833335</v>
      </c>
      <c r="Y91" s="33">
        <f t="shared" si="41"/>
        <v>7.07175926072523E-3</v>
      </c>
      <c r="Z91" s="33">
        <f t="shared" si="42"/>
        <v>1.414351852145046E-2</v>
      </c>
      <c r="AA91" s="10"/>
      <c r="AB91" s="10">
        <f t="shared" si="43"/>
        <v>9.6064814715646207E-4</v>
      </c>
      <c r="AC91" s="10">
        <f t="shared" si="44"/>
        <v>2.9050925877527334E-3</v>
      </c>
      <c r="AD91" s="10"/>
      <c r="AE91" s="10"/>
    </row>
    <row r="92" spans="1:31" s="7" customFormat="1" x14ac:dyDescent="0.4">
      <c r="A92" s="16" t="str">
        <f t="shared" ref="A92:A93" si="64">IF(W92&gt;0, "★", "-")</f>
        <v>★</v>
      </c>
      <c r="B92" s="16" t="str">
        <f t="shared" ref="B92:B93" si="65">IF(L92&gt;0, "☆", "-")</f>
        <v>-</v>
      </c>
      <c r="C92" s="7">
        <v>12</v>
      </c>
      <c r="D92" s="2">
        <v>43427.512673611112</v>
      </c>
      <c r="E92" s="3" t="s">
        <v>241</v>
      </c>
      <c r="F92" s="3">
        <v>18188</v>
      </c>
      <c r="G92" s="3" t="s">
        <v>143</v>
      </c>
      <c r="H92" s="3">
        <v>7079</v>
      </c>
      <c r="I92" s="3">
        <v>936</v>
      </c>
      <c r="J92" s="3">
        <v>4</v>
      </c>
      <c r="K92" s="3">
        <v>1</v>
      </c>
      <c r="L92" s="3"/>
      <c r="M92" s="2">
        <v>43427.515740740739</v>
      </c>
      <c r="N92" s="2">
        <v>43427.520752314813</v>
      </c>
      <c r="O92" s="3" t="s">
        <v>43</v>
      </c>
      <c r="P92" s="3" t="s">
        <v>89</v>
      </c>
      <c r="Q92" s="3" t="s">
        <v>24</v>
      </c>
      <c r="R92" s="3" t="s">
        <v>25</v>
      </c>
      <c r="S92" s="2">
        <v>43427.519594907404</v>
      </c>
      <c r="T92" s="2">
        <v>43427.519594907404</v>
      </c>
      <c r="U92" s="2">
        <v>43427.527743055558</v>
      </c>
      <c r="V92" s="2">
        <v>43427.528495370374</v>
      </c>
      <c r="W92" s="2">
        <v>43427.519594907404</v>
      </c>
      <c r="X92" s="2">
        <f t="shared" si="38"/>
        <v>43427.519594907404</v>
      </c>
      <c r="Y92" s="33">
        <f t="shared" si="41"/>
        <v>5.0115740741603076E-3</v>
      </c>
      <c r="Z92" s="33">
        <f t="shared" si="42"/>
        <v>5.0115740741603076E-3</v>
      </c>
      <c r="AA92" s="10"/>
      <c r="AB92" s="10">
        <f t="shared" si="43"/>
        <v>0</v>
      </c>
      <c r="AC92" s="10">
        <f t="shared" si="44"/>
        <v>0</v>
      </c>
      <c r="AD92" s="10"/>
      <c r="AE92" s="10"/>
    </row>
    <row r="93" spans="1:31" s="7" customFormat="1" x14ac:dyDescent="0.4">
      <c r="A93" s="16" t="str">
        <f t="shared" si="64"/>
        <v>-</v>
      </c>
      <c r="B93" s="16" t="str">
        <f t="shared" si="65"/>
        <v>-</v>
      </c>
      <c r="C93" s="7">
        <v>12</v>
      </c>
      <c r="D93" s="2">
        <v>43427.512731481482</v>
      </c>
      <c r="E93" s="3" t="s">
        <v>199</v>
      </c>
      <c r="F93" s="3">
        <v>18189</v>
      </c>
      <c r="G93" s="3" t="s">
        <v>18</v>
      </c>
      <c r="H93" s="3">
        <v>7032</v>
      </c>
      <c r="I93" s="3">
        <v>434</v>
      </c>
      <c r="J93" s="3">
        <v>2</v>
      </c>
      <c r="K93" s="3">
        <v>3</v>
      </c>
      <c r="L93" s="3"/>
      <c r="M93" s="2">
        <v>43427.527268518519</v>
      </c>
      <c r="N93" s="2">
        <v>43427.535219907404</v>
      </c>
      <c r="O93" s="3" t="s">
        <v>30</v>
      </c>
      <c r="P93" s="3" t="s">
        <v>31</v>
      </c>
      <c r="Q93" s="3" t="s">
        <v>43</v>
      </c>
      <c r="R93" s="3" t="s">
        <v>89</v>
      </c>
      <c r="S93" s="2">
        <v>43427.530324074076</v>
      </c>
      <c r="T93" s="2">
        <v>43427.530324074076</v>
      </c>
      <c r="U93" s="2">
        <v>43427.538645833331</v>
      </c>
      <c r="V93" s="2">
        <v>43427.538645833331</v>
      </c>
      <c r="W93" s="3"/>
      <c r="X93" s="2">
        <f t="shared" si="38"/>
        <v>43427.512731481482</v>
      </c>
      <c r="Y93" s="33">
        <f t="shared" si="41"/>
        <v>7.9513888849760406E-3</v>
      </c>
      <c r="Z93" s="33">
        <f t="shared" si="42"/>
        <v>2.3854166654928122E-2</v>
      </c>
      <c r="AA93" s="10"/>
      <c r="AB93" s="10">
        <f t="shared" si="43"/>
        <v>0</v>
      </c>
      <c r="AC93" s="10">
        <f t="shared" si="44"/>
        <v>1.4537037037371192E-2</v>
      </c>
      <c r="AD93" s="10"/>
      <c r="AE93" s="10"/>
    </row>
    <row r="94" spans="1:31" s="7" customFormat="1" x14ac:dyDescent="0.4">
      <c r="A94" s="16" t="str">
        <f t="shared" ref="A94" si="66">IF(W94&gt;0, "★", "-")</f>
        <v>-</v>
      </c>
      <c r="B94" s="16" t="str">
        <f t="shared" ref="B94:B102" si="67">IF(L94&gt;0, "☆", "-")</f>
        <v>-</v>
      </c>
      <c r="C94" s="7">
        <v>12</v>
      </c>
      <c r="D94" s="2">
        <v>43427.512789351851</v>
      </c>
      <c r="E94" s="3" t="s">
        <v>244</v>
      </c>
      <c r="F94" s="3">
        <v>18190</v>
      </c>
      <c r="G94" s="3" t="s">
        <v>18</v>
      </c>
      <c r="H94" s="3">
        <v>7069</v>
      </c>
      <c r="I94" s="3">
        <v>304</v>
      </c>
      <c r="J94" s="3">
        <v>11</v>
      </c>
      <c r="K94" s="3">
        <v>1</v>
      </c>
      <c r="L94" s="3"/>
      <c r="M94" s="2">
        <v>43427.526400462964</v>
      </c>
      <c r="N94" s="2">
        <v>43427.531238425923</v>
      </c>
      <c r="O94" s="3" t="s">
        <v>26</v>
      </c>
      <c r="P94" s="3" t="s">
        <v>27</v>
      </c>
      <c r="Q94" s="3" t="s">
        <v>43</v>
      </c>
      <c r="R94" s="3" t="s">
        <v>89</v>
      </c>
      <c r="S94" s="2">
        <v>43427.52207175926</v>
      </c>
      <c r="T94" s="2">
        <v>43427.52207175926</v>
      </c>
      <c r="U94" s="2">
        <v>43427.528136574074</v>
      </c>
      <c r="V94" s="2">
        <v>43427.528136574074</v>
      </c>
      <c r="W94" s="3"/>
      <c r="X94" s="2">
        <f t="shared" ref="X94:X102" si="68">IF(W94&gt;0,W94,D94)</f>
        <v>43427.512789351851</v>
      </c>
      <c r="Y94" s="33">
        <f t="shared" si="41"/>
        <v>4.8379629588453099E-3</v>
      </c>
      <c r="Z94" s="33">
        <f t="shared" si="42"/>
        <v>4.8379629588453099E-3</v>
      </c>
      <c r="AA94" s="10"/>
      <c r="AB94" s="10">
        <f t="shared" si="43"/>
        <v>4.3287037042318843E-3</v>
      </c>
      <c r="AC94" s="10">
        <f t="shared" si="44"/>
        <v>1.361111111327773E-2</v>
      </c>
      <c r="AD94" s="10"/>
      <c r="AE94" s="10"/>
    </row>
    <row r="95" spans="1:31" s="7" customFormat="1" x14ac:dyDescent="0.4">
      <c r="A95" s="16" t="str">
        <f t="shared" ref="A95:A102" si="69">IF(W95&gt;0, "★", "-")</f>
        <v>-</v>
      </c>
      <c r="B95" s="16" t="str">
        <f t="shared" si="67"/>
        <v>-</v>
      </c>
      <c r="C95" s="7">
        <v>12</v>
      </c>
      <c r="D95" s="2">
        <v>43427.51289351852</v>
      </c>
      <c r="E95" s="3" t="s">
        <v>245</v>
      </c>
      <c r="F95" s="3">
        <v>18191</v>
      </c>
      <c r="G95" s="3" t="s">
        <v>32</v>
      </c>
      <c r="H95" s="3">
        <v>3753</v>
      </c>
      <c r="I95" s="3">
        <v>471</v>
      </c>
      <c r="J95" s="3">
        <v>3</v>
      </c>
      <c r="K95" s="3">
        <v>1</v>
      </c>
      <c r="L95" s="3"/>
      <c r="M95" s="2">
        <v>43427.52270833333</v>
      </c>
      <c r="N95" s="2">
        <v>43427.532071759262</v>
      </c>
      <c r="O95" s="3" t="s">
        <v>22</v>
      </c>
      <c r="P95" s="3" t="s">
        <v>23</v>
      </c>
      <c r="Q95" s="3" t="s">
        <v>43</v>
      </c>
      <c r="R95" s="3" t="s">
        <v>89</v>
      </c>
      <c r="S95" s="2">
        <v>43427.52070601852</v>
      </c>
      <c r="T95" s="2">
        <v>43427.522546296299</v>
      </c>
      <c r="U95" s="2">
        <v>43427.537291666667</v>
      </c>
      <c r="V95" s="2">
        <v>43427.539907407408</v>
      </c>
      <c r="W95" s="3"/>
      <c r="X95" s="2">
        <f t="shared" si="68"/>
        <v>43427.51289351852</v>
      </c>
      <c r="Y95" s="33">
        <f t="shared" si="41"/>
        <v>9.3634259319514968E-3</v>
      </c>
      <c r="Z95" s="33">
        <f t="shared" si="42"/>
        <v>9.3634259319514968E-3</v>
      </c>
      <c r="AA95" s="10"/>
      <c r="AB95" s="10">
        <f t="shared" si="43"/>
        <v>2.002314809942618E-3</v>
      </c>
      <c r="AC95" s="10">
        <f t="shared" si="44"/>
        <v>9.814814809942618E-3</v>
      </c>
      <c r="AD95" s="10"/>
      <c r="AE95" s="10"/>
    </row>
    <row r="96" spans="1:31" s="7" customFormat="1" x14ac:dyDescent="0.4">
      <c r="A96" s="16" t="str">
        <f t="shared" si="69"/>
        <v>★</v>
      </c>
      <c r="B96" s="16" t="str">
        <f t="shared" si="67"/>
        <v>-</v>
      </c>
      <c r="C96" s="7">
        <v>12</v>
      </c>
      <c r="D96" s="2">
        <v>43427.513067129628</v>
      </c>
      <c r="E96" s="3" t="s">
        <v>240</v>
      </c>
      <c r="F96" s="3">
        <v>18192</v>
      </c>
      <c r="G96" s="3" t="s">
        <v>143</v>
      </c>
      <c r="H96" s="3">
        <v>7078</v>
      </c>
      <c r="I96" s="3">
        <v>930</v>
      </c>
      <c r="J96" s="3">
        <v>4</v>
      </c>
      <c r="K96" s="3">
        <v>1</v>
      </c>
      <c r="L96" s="3"/>
      <c r="M96" s="2">
        <v>43427.515648148146</v>
      </c>
      <c r="N96" s="2">
        <v>43427.520648148151</v>
      </c>
      <c r="O96" s="3" t="s">
        <v>43</v>
      </c>
      <c r="P96" s="3" t="s">
        <v>89</v>
      </c>
      <c r="Q96" s="3" t="s">
        <v>24</v>
      </c>
      <c r="R96" s="3" t="s">
        <v>25</v>
      </c>
      <c r="S96" s="2">
        <v>43427.519999999997</v>
      </c>
      <c r="T96" s="2">
        <v>43427.519999999997</v>
      </c>
      <c r="U96" s="2">
        <v>43427.528148148151</v>
      </c>
      <c r="V96" s="2">
        <v>43427.528148148151</v>
      </c>
      <c r="W96" s="2">
        <v>43427.519999999997</v>
      </c>
      <c r="X96" s="2">
        <f t="shared" si="68"/>
        <v>43427.519999999997</v>
      </c>
      <c r="Y96" s="33">
        <f t="shared" si="41"/>
        <v>5.0000000046566129E-3</v>
      </c>
      <c r="Z96" s="33">
        <f t="shared" si="42"/>
        <v>5.0000000046566129E-3</v>
      </c>
      <c r="AA96" s="10"/>
      <c r="AB96" s="10">
        <f t="shared" si="43"/>
        <v>0</v>
      </c>
      <c r="AC96" s="10">
        <f t="shared" si="44"/>
        <v>0</v>
      </c>
      <c r="AD96" s="10"/>
      <c r="AE96" s="10"/>
    </row>
    <row r="97" spans="1:31" s="7" customFormat="1" x14ac:dyDescent="0.4">
      <c r="A97" s="16" t="str">
        <f t="shared" si="69"/>
        <v>★</v>
      </c>
      <c r="B97" s="16" t="str">
        <f t="shared" si="67"/>
        <v>-</v>
      </c>
      <c r="C97" s="7">
        <v>12</v>
      </c>
      <c r="D97" s="2">
        <v>43427.514085648145</v>
      </c>
      <c r="E97" s="3" t="s">
        <v>214</v>
      </c>
      <c r="F97" s="3">
        <v>18194</v>
      </c>
      <c r="G97" s="3" t="s">
        <v>32</v>
      </c>
      <c r="H97" s="3">
        <v>2535</v>
      </c>
      <c r="I97" s="3">
        <v>951</v>
      </c>
      <c r="J97" s="3">
        <v>14</v>
      </c>
      <c r="K97" s="3">
        <v>3</v>
      </c>
      <c r="L97" s="3"/>
      <c r="M97" s="2">
        <v>43427.521435185183</v>
      </c>
      <c r="N97" s="2">
        <v>43427.525011574071</v>
      </c>
      <c r="O97" s="3" t="s">
        <v>22</v>
      </c>
      <c r="P97" s="3" t="s">
        <v>23</v>
      </c>
      <c r="Q97" s="3" t="s">
        <v>73</v>
      </c>
      <c r="R97" s="3" t="s">
        <v>74</v>
      </c>
      <c r="S97" s="2">
        <v>43427.525092592594</v>
      </c>
      <c r="T97" s="2">
        <v>43427.525092592594</v>
      </c>
      <c r="U97" s="2">
        <v>43427.531030092592</v>
      </c>
      <c r="V97" s="2">
        <v>43427.531030092592</v>
      </c>
      <c r="W97" s="2">
        <v>43427.521006944444</v>
      </c>
      <c r="X97" s="2">
        <f t="shared" si="68"/>
        <v>43427.521006944444</v>
      </c>
      <c r="Y97" s="33">
        <f t="shared" si="41"/>
        <v>3.5763888881774619E-3</v>
      </c>
      <c r="Z97" s="33">
        <f t="shared" si="42"/>
        <v>1.0729166664532386E-2</v>
      </c>
      <c r="AA97" s="10"/>
      <c r="AB97" s="10">
        <f t="shared" si="43"/>
        <v>0</v>
      </c>
      <c r="AC97" s="10">
        <f t="shared" si="44"/>
        <v>4.2824073898373172E-4</v>
      </c>
      <c r="AD97" s="10"/>
      <c r="AE97" s="10"/>
    </row>
    <row r="98" spans="1:31" s="7" customFormat="1" x14ac:dyDescent="0.4">
      <c r="A98" s="16" t="str">
        <f t="shared" si="69"/>
        <v>-</v>
      </c>
      <c r="B98" s="16" t="str">
        <f t="shared" si="67"/>
        <v>-</v>
      </c>
      <c r="C98" s="7">
        <v>12</v>
      </c>
      <c r="D98" s="2">
        <v>43427.515625</v>
      </c>
      <c r="E98" s="3" t="s">
        <v>247</v>
      </c>
      <c r="F98" s="3">
        <v>18196</v>
      </c>
      <c r="G98" s="3" t="s">
        <v>32</v>
      </c>
      <c r="H98" s="3">
        <v>3996</v>
      </c>
      <c r="I98" s="3">
        <v>126</v>
      </c>
      <c r="J98" s="3">
        <v>1</v>
      </c>
      <c r="K98" s="3">
        <v>4</v>
      </c>
      <c r="L98" s="3"/>
      <c r="M98" s="2">
        <v>43427.535405092596</v>
      </c>
      <c r="N98" s="2">
        <v>43427.539837962962</v>
      </c>
      <c r="O98" s="3" t="s">
        <v>61</v>
      </c>
      <c r="P98" s="3" t="s">
        <v>62</v>
      </c>
      <c r="Q98" s="3" t="s">
        <v>30</v>
      </c>
      <c r="R98" s="3" t="s">
        <v>31</v>
      </c>
      <c r="S98" s="2">
        <v>43427.538425925923</v>
      </c>
      <c r="T98" s="2">
        <v>43427.538425925923</v>
      </c>
      <c r="U98" s="2">
        <v>43427.550266203703</v>
      </c>
      <c r="V98" s="2">
        <v>43427.550266203703</v>
      </c>
      <c r="W98" s="3"/>
      <c r="X98" s="2">
        <f t="shared" si="68"/>
        <v>43427.515625</v>
      </c>
      <c r="Y98" s="33">
        <f t="shared" si="41"/>
        <v>4.4328703661449254E-3</v>
      </c>
      <c r="Z98" s="33">
        <f t="shared" si="42"/>
        <v>1.7731481464579701E-2</v>
      </c>
      <c r="AA98" s="10"/>
      <c r="AB98" s="10">
        <f t="shared" si="43"/>
        <v>0</v>
      </c>
      <c r="AC98" s="10">
        <f t="shared" si="44"/>
        <v>1.9780092596192844E-2</v>
      </c>
      <c r="AD98" s="10"/>
      <c r="AE98" s="10"/>
    </row>
    <row r="99" spans="1:31" s="7" customFormat="1" x14ac:dyDescent="0.4">
      <c r="A99" s="16" t="str">
        <f t="shared" si="69"/>
        <v>-</v>
      </c>
      <c r="B99" s="16" t="str">
        <f t="shared" si="67"/>
        <v>-</v>
      </c>
      <c r="C99" s="7">
        <v>12</v>
      </c>
      <c r="D99" s="2">
        <v>43427.517337962963</v>
      </c>
      <c r="E99" s="3" t="s">
        <v>196</v>
      </c>
      <c r="F99" s="3">
        <v>18198</v>
      </c>
      <c r="G99" s="3" t="s">
        <v>32</v>
      </c>
      <c r="H99" s="3">
        <v>5059</v>
      </c>
      <c r="I99" s="3">
        <v>987</v>
      </c>
      <c r="J99" s="3">
        <v>12</v>
      </c>
      <c r="K99" s="3">
        <v>2</v>
      </c>
      <c r="L99" s="3"/>
      <c r="M99" s="2">
        <v>43427.523333333331</v>
      </c>
      <c r="N99" s="2">
        <v>43427.539050925923</v>
      </c>
      <c r="O99" s="3" t="s">
        <v>53</v>
      </c>
      <c r="P99" s="3" t="s">
        <v>54</v>
      </c>
      <c r="Q99" s="3" t="s">
        <v>22</v>
      </c>
      <c r="R99" s="3" t="s">
        <v>23</v>
      </c>
      <c r="S99" s="2">
        <v>43427.522939814815</v>
      </c>
      <c r="T99" s="2">
        <v>43427.523460648146</v>
      </c>
      <c r="U99" s="2">
        <v>43427.539340277777</v>
      </c>
      <c r="V99" s="2">
        <v>43427.543703703705</v>
      </c>
      <c r="W99" s="3"/>
      <c r="X99" s="2">
        <f t="shared" si="68"/>
        <v>43427.517337962963</v>
      </c>
      <c r="Y99" s="33">
        <f t="shared" si="41"/>
        <v>1.5717592592409346E-2</v>
      </c>
      <c r="Z99" s="33">
        <f t="shared" si="42"/>
        <v>3.1435185184818693E-2</v>
      </c>
      <c r="AA99" s="10"/>
      <c r="AB99" s="10">
        <f t="shared" si="43"/>
        <v>3.9351851592073217E-4</v>
      </c>
      <c r="AC99" s="10">
        <f t="shared" si="44"/>
        <v>5.9953703676001169E-3</v>
      </c>
      <c r="AD99" s="10"/>
      <c r="AE99" s="10"/>
    </row>
    <row r="100" spans="1:31" s="7" customFormat="1" x14ac:dyDescent="0.4">
      <c r="A100" s="16" t="str">
        <f t="shared" si="69"/>
        <v>-</v>
      </c>
      <c r="B100" s="16" t="str">
        <f t="shared" si="67"/>
        <v>-</v>
      </c>
      <c r="C100" s="7">
        <v>12</v>
      </c>
      <c r="D100" s="2">
        <v>43427.517847222225</v>
      </c>
      <c r="E100" s="3" t="s">
        <v>249</v>
      </c>
      <c r="F100" s="3">
        <v>18199</v>
      </c>
      <c r="G100" s="3" t="s">
        <v>96</v>
      </c>
      <c r="H100" s="3">
        <v>0</v>
      </c>
      <c r="I100" s="3">
        <v>953</v>
      </c>
      <c r="J100" s="3">
        <v>4</v>
      </c>
      <c r="K100" s="3">
        <v>1</v>
      </c>
      <c r="L100" s="3"/>
      <c r="M100" s="2">
        <v>43427.534305555557</v>
      </c>
      <c r="N100" s="2">
        <v>43427.56391203704</v>
      </c>
      <c r="O100" s="3" t="s">
        <v>63</v>
      </c>
      <c r="P100" s="3" t="s">
        <v>64</v>
      </c>
      <c r="Q100" s="3" t="s">
        <v>53</v>
      </c>
      <c r="R100" s="3" t="s">
        <v>54</v>
      </c>
      <c r="S100" s="2">
        <v>43427.538564814815</v>
      </c>
      <c r="T100" s="2">
        <v>43427.538564814815</v>
      </c>
      <c r="U100" s="2">
        <v>43427.551666666666</v>
      </c>
      <c r="V100" s="2">
        <v>43427.554664351854</v>
      </c>
      <c r="W100" s="3"/>
      <c r="X100" s="2">
        <f t="shared" si="68"/>
        <v>43427.517847222225</v>
      </c>
      <c r="Y100" s="33">
        <f t="shared" si="41"/>
        <v>2.9606481482915115E-2</v>
      </c>
      <c r="Z100" s="33">
        <f t="shared" si="42"/>
        <v>2.9606481482915115E-2</v>
      </c>
      <c r="AA100" s="10"/>
      <c r="AB100" s="10">
        <f t="shared" si="43"/>
        <v>0</v>
      </c>
      <c r="AC100" s="10">
        <f t="shared" si="44"/>
        <v>1.6458333331684116E-2</v>
      </c>
      <c r="AD100" s="10"/>
      <c r="AE100" s="10"/>
    </row>
    <row r="101" spans="1:31" s="7" customFormat="1" x14ac:dyDescent="0.4">
      <c r="A101" s="16" t="str">
        <f t="shared" si="69"/>
        <v>★</v>
      </c>
      <c r="B101" s="16" t="str">
        <f t="shared" si="67"/>
        <v>-</v>
      </c>
      <c r="C101" s="7">
        <v>12</v>
      </c>
      <c r="D101" s="2">
        <v>43427.518576388888</v>
      </c>
      <c r="E101" s="3" t="s">
        <v>250</v>
      </c>
      <c r="F101" s="3">
        <v>18201</v>
      </c>
      <c r="G101" s="3" t="s">
        <v>32</v>
      </c>
      <c r="H101" s="3">
        <v>7064</v>
      </c>
      <c r="I101" s="3">
        <v>636</v>
      </c>
      <c r="J101" s="3">
        <v>2</v>
      </c>
      <c r="K101" s="3">
        <v>4</v>
      </c>
      <c r="L101" s="3"/>
      <c r="M101" s="2">
        <v>43427.541354166664</v>
      </c>
      <c r="N101" s="2">
        <v>43427.575208333335</v>
      </c>
      <c r="O101" s="3" t="s">
        <v>53</v>
      </c>
      <c r="P101" s="3" t="s">
        <v>54</v>
      </c>
      <c r="Q101" s="3" t="s">
        <v>22</v>
      </c>
      <c r="R101" s="3" t="s">
        <v>23</v>
      </c>
      <c r="S101" s="2">
        <v>43427.540891203702</v>
      </c>
      <c r="T101" s="2">
        <v>43427.540891203702</v>
      </c>
      <c r="U101" s="2">
        <v>43427.558680555558</v>
      </c>
      <c r="V101" s="2">
        <v>43427.572152777779</v>
      </c>
      <c r="W101" s="2">
        <v>43427.525509259256</v>
      </c>
      <c r="X101" s="2">
        <f t="shared" si="68"/>
        <v>43427.525509259256</v>
      </c>
      <c r="Y101" s="33">
        <f t="shared" si="41"/>
        <v>3.3854166671517305E-2</v>
      </c>
      <c r="Z101" s="33">
        <f t="shared" si="42"/>
        <v>0.13541666668606922</v>
      </c>
      <c r="AA101" s="10"/>
      <c r="AB101" s="10">
        <f t="shared" si="43"/>
        <v>4.6296296204673126E-4</v>
      </c>
      <c r="AC101" s="10">
        <f t="shared" si="44"/>
        <v>1.5844907407881692E-2</v>
      </c>
      <c r="AD101" s="10"/>
      <c r="AE101" s="10"/>
    </row>
    <row r="102" spans="1:31" s="7" customFormat="1" x14ac:dyDescent="0.4">
      <c r="A102" s="16" t="str">
        <f t="shared" si="69"/>
        <v>★</v>
      </c>
      <c r="B102" s="16" t="str">
        <f t="shared" si="67"/>
        <v>-</v>
      </c>
      <c r="C102" s="7">
        <v>12</v>
      </c>
      <c r="D102" s="2">
        <v>43427.519259259258</v>
      </c>
      <c r="E102" s="3" t="s">
        <v>251</v>
      </c>
      <c r="F102" s="3">
        <v>18202</v>
      </c>
      <c r="G102" s="3" t="s">
        <v>32</v>
      </c>
      <c r="H102" s="3">
        <v>5528</v>
      </c>
      <c r="I102" s="3">
        <v>970</v>
      </c>
      <c r="J102" s="3">
        <v>12</v>
      </c>
      <c r="K102" s="3">
        <v>2</v>
      </c>
      <c r="L102" s="3"/>
      <c r="M102" s="2">
        <v>43427.528333333335</v>
      </c>
      <c r="N102" s="2">
        <v>43427.538993055554</v>
      </c>
      <c r="O102" s="3" t="s">
        <v>48</v>
      </c>
      <c r="P102" s="3" t="s">
        <v>49</v>
      </c>
      <c r="Q102" s="3" t="s">
        <v>22</v>
      </c>
      <c r="R102" s="3" t="s">
        <v>23</v>
      </c>
      <c r="S102" s="2">
        <v>43427.528344907405</v>
      </c>
      <c r="T102" s="2">
        <v>43427.529537037037</v>
      </c>
      <c r="U102" s="2">
        <v>43427.543009259258</v>
      </c>
      <c r="V102" s="2">
        <v>43427.54420138889</v>
      </c>
      <c r="W102" s="2">
        <v>43427.526192129626</v>
      </c>
      <c r="X102" s="2">
        <f t="shared" si="68"/>
        <v>43427.526192129626</v>
      </c>
      <c r="Y102" s="33">
        <f t="shared" si="41"/>
        <v>1.0659722218406387E-2</v>
      </c>
      <c r="Z102" s="33">
        <f t="shared" si="42"/>
        <v>2.1319444436812773E-2</v>
      </c>
      <c r="AA102" s="10"/>
      <c r="AB102" s="10">
        <f t="shared" si="43"/>
        <v>0</v>
      </c>
      <c r="AC102" s="10">
        <f t="shared" si="44"/>
        <v>2.1412037094705738E-3</v>
      </c>
      <c r="AD102" s="10"/>
      <c r="AE102" s="10"/>
    </row>
    <row r="103" spans="1:31" s="7" customFormat="1" x14ac:dyDescent="0.4">
      <c r="A103" s="16" t="str">
        <f t="shared" ref="A103:A106" si="70">IF(W103&gt;0, "★", "-")</f>
        <v>-</v>
      </c>
      <c r="B103" s="16" t="str">
        <f t="shared" ref="B103:B106" si="71">IF(L103&gt;0, "☆", "-")</f>
        <v>-</v>
      </c>
      <c r="C103" s="7">
        <v>12</v>
      </c>
      <c r="D103" s="2">
        <v>43427.521493055552</v>
      </c>
      <c r="E103" s="3" t="s">
        <v>252</v>
      </c>
      <c r="F103" s="3">
        <v>18208</v>
      </c>
      <c r="G103" s="3" t="s">
        <v>32</v>
      </c>
      <c r="H103" s="3">
        <v>6546</v>
      </c>
      <c r="I103" s="3">
        <v>298</v>
      </c>
      <c r="J103" s="3">
        <v>5</v>
      </c>
      <c r="K103" s="3">
        <v>2</v>
      </c>
      <c r="L103" s="3"/>
      <c r="M103" s="2">
        <v>43427.531759259262</v>
      </c>
      <c r="N103" s="2">
        <v>43427.533703703702</v>
      </c>
      <c r="O103" s="3" t="s">
        <v>61</v>
      </c>
      <c r="P103" s="3" t="s">
        <v>62</v>
      </c>
      <c r="Q103" s="3" t="s">
        <v>46</v>
      </c>
      <c r="R103" s="3" t="s">
        <v>47</v>
      </c>
      <c r="S103" s="2">
        <v>43427.530069444445</v>
      </c>
      <c r="T103" s="2">
        <v>43427.533553240741</v>
      </c>
      <c r="U103" s="2">
        <v>43427.534687500003</v>
      </c>
      <c r="V103" s="2">
        <v>43427.538171296299</v>
      </c>
      <c r="W103" s="3"/>
      <c r="X103" s="2">
        <f t="shared" ref="X103:X163" si="72">IF(W103&gt;0,W103,D103)</f>
        <v>43427.521493055552</v>
      </c>
      <c r="Y103" s="33">
        <f t="shared" si="41"/>
        <v>1.9444444405962713E-3</v>
      </c>
      <c r="Z103" s="33">
        <f t="shared" si="42"/>
        <v>3.8888888811925426E-3</v>
      </c>
      <c r="AA103" s="10"/>
      <c r="AB103" s="10">
        <f t="shared" si="43"/>
        <v>1.6898148169275373E-3</v>
      </c>
      <c r="AC103" s="10">
        <f t="shared" si="44"/>
        <v>1.0266203709761612E-2</v>
      </c>
      <c r="AD103" s="10"/>
      <c r="AE103" s="10"/>
    </row>
    <row r="104" spans="1:31" s="7" customFormat="1" x14ac:dyDescent="0.4">
      <c r="A104" s="16" t="str">
        <f t="shared" si="70"/>
        <v>-</v>
      </c>
      <c r="B104" s="16" t="str">
        <f t="shared" si="71"/>
        <v>-</v>
      </c>
      <c r="C104" s="7">
        <v>12</v>
      </c>
      <c r="D104" s="2">
        <v>43427.523622685185</v>
      </c>
      <c r="E104" s="3" t="s">
        <v>254</v>
      </c>
      <c r="F104" s="3">
        <v>18210</v>
      </c>
      <c r="G104" s="3" t="s">
        <v>95</v>
      </c>
      <c r="H104" s="3">
        <v>0</v>
      </c>
      <c r="I104" s="3">
        <v>694</v>
      </c>
      <c r="J104" s="3">
        <v>3</v>
      </c>
      <c r="K104" s="3">
        <v>2</v>
      </c>
      <c r="L104" s="3"/>
      <c r="M104" s="2">
        <v>43427.536064814813</v>
      </c>
      <c r="N104" s="2">
        <v>43427.540914351855</v>
      </c>
      <c r="O104" s="3" t="s">
        <v>77</v>
      </c>
      <c r="P104" s="3" t="s">
        <v>78</v>
      </c>
      <c r="Q104" s="3" t="s">
        <v>104</v>
      </c>
      <c r="R104" s="3" t="s">
        <v>19</v>
      </c>
      <c r="S104" s="2">
        <v>43427.537129629629</v>
      </c>
      <c r="T104" s="2">
        <v>43427.537129629629</v>
      </c>
      <c r="U104" s="2">
        <v>43427.547453703701</v>
      </c>
      <c r="V104" s="2">
        <v>43427.548854166664</v>
      </c>
      <c r="W104" s="3"/>
      <c r="X104" s="2">
        <f t="shared" si="72"/>
        <v>43427.523622685185</v>
      </c>
      <c r="Y104" s="33">
        <f t="shared" si="41"/>
        <v>4.8495370429009199E-3</v>
      </c>
      <c r="Z104" s="33">
        <f t="shared" si="42"/>
        <v>9.6990740858018398E-3</v>
      </c>
      <c r="AA104" s="10"/>
      <c r="AB104" s="10">
        <f t="shared" si="43"/>
        <v>0</v>
      </c>
      <c r="AC104" s="10">
        <f t="shared" si="44"/>
        <v>1.244212962774327E-2</v>
      </c>
      <c r="AD104" s="10"/>
      <c r="AE104" s="10"/>
    </row>
    <row r="105" spans="1:31" s="7" customFormat="1" x14ac:dyDescent="0.4">
      <c r="A105" s="16" t="str">
        <f t="shared" si="70"/>
        <v>-</v>
      </c>
      <c r="B105" s="16" t="str">
        <f t="shared" si="71"/>
        <v>-</v>
      </c>
      <c r="C105" s="7">
        <v>12</v>
      </c>
      <c r="D105" s="2">
        <v>43427.524560185186</v>
      </c>
      <c r="E105" s="3" t="s">
        <v>246</v>
      </c>
      <c r="F105" s="3">
        <v>18211</v>
      </c>
      <c r="G105" s="3" t="s">
        <v>32</v>
      </c>
      <c r="H105" s="3">
        <v>3582</v>
      </c>
      <c r="I105" s="3">
        <v>732</v>
      </c>
      <c r="J105" s="3">
        <v>5</v>
      </c>
      <c r="K105" s="3">
        <v>3</v>
      </c>
      <c r="L105" s="3"/>
      <c r="M105" s="2">
        <v>43427.536157407405</v>
      </c>
      <c r="N105" s="2">
        <v>43427.540543981479</v>
      </c>
      <c r="O105" s="3" t="s">
        <v>57</v>
      </c>
      <c r="P105" s="3" t="s">
        <v>58</v>
      </c>
      <c r="Q105" s="3" t="s">
        <v>55</v>
      </c>
      <c r="R105" s="3" t="s">
        <v>56</v>
      </c>
      <c r="S105" s="2">
        <v>43427.539803240739</v>
      </c>
      <c r="T105" s="2">
        <v>43427.539803240739</v>
      </c>
      <c r="U105" s="2">
        <v>43427.549155092594</v>
      </c>
      <c r="V105" s="2">
        <v>43427.549155092594</v>
      </c>
      <c r="W105" s="3"/>
      <c r="X105" s="2">
        <f t="shared" si="72"/>
        <v>43427.524560185186</v>
      </c>
      <c r="Y105" s="33">
        <f t="shared" si="41"/>
        <v>4.386574073578231E-3</v>
      </c>
      <c r="Z105" s="33">
        <f t="shared" si="42"/>
        <v>1.3159722220734693E-2</v>
      </c>
      <c r="AA105" s="10"/>
      <c r="AB105" s="10">
        <f t="shared" si="43"/>
        <v>0</v>
      </c>
      <c r="AC105" s="10">
        <f t="shared" si="44"/>
        <v>1.1597222219279502E-2</v>
      </c>
      <c r="AD105" s="10"/>
      <c r="AE105" s="10"/>
    </row>
    <row r="106" spans="1:31" s="7" customFormat="1" x14ac:dyDescent="0.4">
      <c r="A106" s="16" t="str">
        <f t="shared" si="70"/>
        <v>-</v>
      </c>
      <c r="B106" s="16" t="str">
        <f t="shared" si="71"/>
        <v>-</v>
      </c>
      <c r="C106" s="7">
        <v>12</v>
      </c>
      <c r="D106" s="2">
        <v>43427.525567129633</v>
      </c>
      <c r="E106" s="3" t="s">
        <v>257</v>
      </c>
      <c r="F106" s="3">
        <v>18212</v>
      </c>
      <c r="G106" s="3" t="s">
        <v>96</v>
      </c>
      <c r="H106" s="3">
        <v>0</v>
      </c>
      <c r="I106" s="3">
        <v>228</v>
      </c>
      <c r="J106" s="3">
        <v>12</v>
      </c>
      <c r="K106" s="3">
        <v>2</v>
      </c>
      <c r="L106" s="3"/>
      <c r="M106" s="2">
        <v>43427.547094907408</v>
      </c>
      <c r="N106" s="2">
        <v>43427.55028935185</v>
      </c>
      <c r="O106" s="3" t="s">
        <v>61</v>
      </c>
      <c r="P106" s="3" t="s">
        <v>62</v>
      </c>
      <c r="Q106" s="3" t="s">
        <v>22</v>
      </c>
      <c r="R106" s="3" t="s">
        <v>23</v>
      </c>
      <c r="S106" s="2">
        <v>43427.549085648148</v>
      </c>
      <c r="T106" s="2">
        <v>43427.549085648148</v>
      </c>
      <c r="U106" s="2">
        <v>43427.554212962961</v>
      </c>
      <c r="V106" s="2">
        <v>43427.554212962961</v>
      </c>
      <c r="W106" s="3"/>
      <c r="X106" s="2">
        <f t="shared" si="72"/>
        <v>43427.525567129633</v>
      </c>
      <c r="Y106" s="33">
        <f t="shared" si="41"/>
        <v>3.1944444417604245E-3</v>
      </c>
      <c r="Z106" s="33">
        <f t="shared" si="42"/>
        <v>6.388888883520849E-3</v>
      </c>
      <c r="AA106" s="10"/>
      <c r="AB106" s="10">
        <f t="shared" si="43"/>
        <v>0</v>
      </c>
      <c r="AC106" s="10">
        <f t="shared" si="44"/>
        <v>2.1527777775190771E-2</v>
      </c>
      <c r="AD106" s="10"/>
      <c r="AE106" s="10"/>
    </row>
    <row r="107" spans="1:31" s="7" customFormat="1" x14ac:dyDescent="0.4">
      <c r="A107" s="16" t="str">
        <f t="shared" si="62"/>
        <v>-</v>
      </c>
      <c r="B107" s="16" t="str">
        <f t="shared" si="63"/>
        <v>-</v>
      </c>
      <c r="C107" s="7">
        <v>12</v>
      </c>
      <c r="D107" s="2">
        <v>43427.530462962961</v>
      </c>
      <c r="E107" s="3" t="s">
        <v>259</v>
      </c>
      <c r="F107" s="3">
        <v>18214</v>
      </c>
      <c r="G107" s="3" t="s">
        <v>95</v>
      </c>
      <c r="H107" s="3">
        <v>0</v>
      </c>
      <c r="I107" s="3">
        <v>361</v>
      </c>
      <c r="J107" s="3">
        <v>4</v>
      </c>
      <c r="K107" s="3">
        <v>2</v>
      </c>
      <c r="L107" s="3"/>
      <c r="M107" s="2">
        <v>43427.533101851855</v>
      </c>
      <c r="N107" s="2">
        <v>43427.559907407405</v>
      </c>
      <c r="O107" s="3" t="s">
        <v>63</v>
      </c>
      <c r="P107" s="3" t="s">
        <v>64</v>
      </c>
      <c r="Q107" s="3" t="s">
        <v>48</v>
      </c>
      <c r="R107" s="3" t="s">
        <v>49</v>
      </c>
      <c r="S107" s="2">
        <v>43427.538912037038</v>
      </c>
      <c r="T107" s="2">
        <v>43427.538912037038</v>
      </c>
      <c r="U107" s="2">
        <v>43427.550335648149</v>
      </c>
      <c r="V107" s="2">
        <v>43427.550335648149</v>
      </c>
      <c r="W107" s="3"/>
      <c r="X107" s="2">
        <f t="shared" si="72"/>
        <v>43427.530462962961</v>
      </c>
      <c r="Y107" s="33">
        <f t="shared" si="41"/>
        <v>2.6805555549799465E-2</v>
      </c>
      <c r="Z107" s="33">
        <f t="shared" si="42"/>
        <v>5.3611111099598929E-2</v>
      </c>
      <c r="AA107" s="10"/>
      <c r="AB107" s="10">
        <f t="shared" si="43"/>
        <v>0</v>
      </c>
      <c r="AC107" s="10">
        <f t="shared" si="44"/>
        <v>2.6388888945803046E-3</v>
      </c>
      <c r="AD107" s="10"/>
      <c r="AE107" s="10"/>
    </row>
    <row r="108" spans="1:31" s="7" customFormat="1" x14ac:dyDescent="0.4">
      <c r="A108" s="16" t="str">
        <f t="shared" si="62"/>
        <v>-</v>
      </c>
      <c r="B108" s="16" t="str">
        <f t="shared" si="63"/>
        <v>-</v>
      </c>
      <c r="C108" s="7">
        <v>12</v>
      </c>
      <c r="D108" s="2">
        <v>43427.53162037037</v>
      </c>
      <c r="E108" s="3" t="s">
        <v>260</v>
      </c>
      <c r="F108" s="3">
        <v>18215</v>
      </c>
      <c r="G108" s="3" t="s">
        <v>65</v>
      </c>
      <c r="H108" s="3">
        <v>7093</v>
      </c>
      <c r="I108" s="3">
        <v>577</v>
      </c>
      <c r="J108" s="3">
        <v>15</v>
      </c>
      <c r="K108" s="3">
        <v>3</v>
      </c>
      <c r="L108" s="3"/>
      <c r="M108" s="2">
        <v>43427.536597222221</v>
      </c>
      <c r="N108" s="2">
        <v>43427.54582175926</v>
      </c>
      <c r="O108" s="3" t="s">
        <v>39</v>
      </c>
      <c r="P108" s="3" t="s">
        <v>40</v>
      </c>
      <c r="Q108" s="3" t="s">
        <v>26</v>
      </c>
      <c r="R108" s="3" t="s">
        <v>27</v>
      </c>
      <c r="S108" s="2">
        <v>43427.539490740739</v>
      </c>
      <c r="T108" s="2">
        <v>43427.539490740739</v>
      </c>
      <c r="U108" s="2">
        <v>43427.547986111109</v>
      </c>
      <c r="V108" s="2">
        <v>43427.548750000002</v>
      </c>
      <c r="W108" s="3"/>
      <c r="X108" s="2">
        <f t="shared" si="72"/>
        <v>43427.53162037037</v>
      </c>
      <c r="Y108" s="33">
        <f t="shared" si="41"/>
        <v>9.2245370396994986E-3</v>
      </c>
      <c r="Z108" s="33">
        <f t="shared" si="42"/>
        <v>2.7673611119098496E-2</v>
      </c>
      <c r="AA108" s="10"/>
      <c r="AB108" s="10">
        <f t="shared" si="43"/>
        <v>0</v>
      </c>
      <c r="AC108" s="10">
        <f t="shared" si="44"/>
        <v>4.9768518510973081E-3</v>
      </c>
      <c r="AD108" s="10"/>
      <c r="AE108" s="10"/>
    </row>
    <row r="109" spans="1:31" s="7" customFormat="1" x14ac:dyDescent="0.4">
      <c r="A109" s="16" t="str">
        <f t="shared" si="62"/>
        <v>-</v>
      </c>
      <c r="B109" s="16" t="str">
        <f t="shared" si="63"/>
        <v>-</v>
      </c>
      <c r="C109" s="7">
        <v>12</v>
      </c>
      <c r="D109" s="2">
        <v>43427.53297453704</v>
      </c>
      <c r="E109" s="3" t="s">
        <v>207</v>
      </c>
      <c r="F109" s="3">
        <v>18216</v>
      </c>
      <c r="G109" s="3" t="s">
        <v>65</v>
      </c>
      <c r="H109" s="3">
        <v>1898</v>
      </c>
      <c r="I109" s="3">
        <v>288</v>
      </c>
      <c r="J109" s="3">
        <v>8</v>
      </c>
      <c r="K109" s="3">
        <v>4</v>
      </c>
      <c r="L109" s="3"/>
      <c r="M109" s="2">
        <v>43427.540185185186</v>
      </c>
      <c r="N109" s="2">
        <v>43427.546770833331</v>
      </c>
      <c r="O109" s="3" t="s">
        <v>39</v>
      </c>
      <c r="P109" s="3" t="s">
        <v>40</v>
      </c>
      <c r="Q109" s="3" t="s">
        <v>104</v>
      </c>
      <c r="R109" s="3" t="s">
        <v>19</v>
      </c>
      <c r="S109" s="2">
        <v>43427.543356481481</v>
      </c>
      <c r="T109" s="2">
        <v>43427.543356481481</v>
      </c>
      <c r="U109" s="2">
        <v>43427.553993055553</v>
      </c>
      <c r="V109" s="2">
        <v>43427.553993055553</v>
      </c>
      <c r="W109" s="3"/>
      <c r="X109" s="2">
        <f t="shared" si="72"/>
        <v>43427.53297453704</v>
      </c>
      <c r="Y109" s="33">
        <f t="shared" ref="Y109:Y174" si="73">N109-M109</f>
        <v>6.5856481451191939E-3</v>
      </c>
      <c r="Z109" s="33">
        <f t="shared" ref="Z109:Z174" si="74">Y109*K109</f>
        <v>2.6342592580476776E-2</v>
      </c>
      <c r="AA109" s="10"/>
      <c r="AB109" s="10">
        <f t="shared" ref="AB109:AB174" si="75">IF(IF(A109="☆",L109-S109,M109-S109)&lt;0,0,IF(A109="☆",L109-S109,M109-S109))</f>
        <v>0</v>
      </c>
      <c r="AC109" s="10">
        <f t="shared" ref="AC109:AC174" si="76">IF(IF(B109="☆",(IF(L109&gt;S109,L109-X109,S109-X109)),M109-X109)&lt;0,0,IF(B109="☆",(IF(L109&gt;S109,L109-X109,S109-X109)),M109-X109))</f>
        <v>7.2106481457012706E-3</v>
      </c>
      <c r="AD109" s="10"/>
      <c r="AE109" s="10"/>
    </row>
    <row r="110" spans="1:31" s="7" customFormat="1" x14ac:dyDescent="0.4">
      <c r="A110" s="16" t="str">
        <f t="shared" si="62"/>
        <v>-</v>
      </c>
      <c r="B110" s="16" t="str">
        <f t="shared" si="63"/>
        <v>-</v>
      </c>
      <c r="C110" s="7">
        <v>12</v>
      </c>
      <c r="D110" s="2">
        <v>43427.533819444441</v>
      </c>
      <c r="E110" s="3" t="s">
        <v>261</v>
      </c>
      <c r="F110" s="3">
        <v>18217</v>
      </c>
      <c r="G110" s="3" t="s">
        <v>32</v>
      </c>
      <c r="H110" s="3">
        <v>2609</v>
      </c>
      <c r="I110" s="3">
        <v>395</v>
      </c>
      <c r="J110" s="3">
        <v>7</v>
      </c>
      <c r="K110" s="3">
        <v>2</v>
      </c>
      <c r="L110" s="3"/>
      <c r="M110" s="2">
        <v>43427.53570601852</v>
      </c>
      <c r="N110" s="2">
        <v>43427.554363425923</v>
      </c>
      <c r="O110" s="3" t="s">
        <v>63</v>
      </c>
      <c r="P110" s="3" t="s">
        <v>64</v>
      </c>
      <c r="Q110" s="3" t="s">
        <v>53</v>
      </c>
      <c r="R110" s="3" t="s">
        <v>54</v>
      </c>
      <c r="S110" s="2">
        <v>43427.536296296297</v>
      </c>
      <c r="T110" s="2">
        <v>43427.536296296297</v>
      </c>
      <c r="U110" s="2">
        <v>43427.550092592595</v>
      </c>
      <c r="V110" s="2">
        <v>43427.556168981479</v>
      </c>
      <c r="W110" s="3"/>
      <c r="X110" s="2">
        <f t="shared" si="72"/>
        <v>43427.533819444441</v>
      </c>
      <c r="Y110" s="33">
        <f t="shared" si="73"/>
        <v>1.8657407403225079E-2</v>
      </c>
      <c r="Z110" s="33">
        <f t="shared" si="74"/>
        <v>3.7314814806450158E-2</v>
      </c>
      <c r="AA110" s="10"/>
      <c r="AB110" s="10">
        <f t="shared" si="75"/>
        <v>0</v>
      </c>
      <c r="AC110" s="10">
        <f t="shared" si="76"/>
        <v>1.8865740785258822E-3</v>
      </c>
      <c r="AD110" s="10"/>
      <c r="AE110" s="10"/>
    </row>
    <row r="111" spans="1:31" s="7" customFormat="1" x14ac:dyDescent="0.4">
      <c r="A111" s="16" t="str">
        <f t="shared" ref="A111:A113" si="77">IF(W111&gt;0, "★", "-")</f>
        <v>-</v>
      </c>
      <c r="B111" s="16" t="str">
        <f t="shared" ref="B111:B113" si="78">IF(L111&gt;0, "☆", "-")</f>
        <v>-</v>
      </c>
      <c r="C111" s="7">
        <v>12</v>
      </c>
      <c r="D111" s="2">
        <v>43427.535763888889</v>
      </c>
      <c r="E111" s="3" t="s">
        <v>262</v>
      </c>
      <c r="F111" s="3">
        <v>18220</v>
      </c>
      <c r="G111" s="3" t="s">
        <v>32</v>
      </c>
      <c r="H111" s="3">
        <v>4161</v>
      </c>
      <c r="I111" s="3">
        <v>805</v>
      </c>
      <c r="J111" s="3">
        <v>2</v>
      </c>
      <c r="K111" s="3">
        <v>2</v>
      </c>
      <c r="L111" s="3"/>
      <c r="M111" s="2">
        <v>43427.546655092592</v>
      </c>
      <c r="N111" s="2">
        <v>43427.555590277778</v>
      </c>
      <c r="O111" s="3" t="s">
        <v>43</v>
      </c>
      <c r="P111" s="3" t="s">
        <v>89</v>
      </c>
      <c r="Q111" s="3" t="s">
        <v>24</v>
      </c>
      <c r="R111" s="3" t="s">
        <v>25</v>
      </c>
      <c r="S111" s="2">
        <v>43427.545682870368</v>
      </c>
      <c r="T111" s="2">
        <v>43427.545682870368</v>
      </c>
      <c r="U111" s="2">
        <v>43427.554525462961</v>
      </c>
      <c r="V111" s="2">
        <v>43427.554525462961</v>
      </c>
      <c r="W111" s="3"/>
      <c r="X111" s="2">
        <f t="shared" ref="X111:X113" si="79">IF(W111&gt;0,W111,D111)</f>
        <v>43427.535763888889</v>
      </c>
      <c r="Y111" s="33">
        <f t="shared" si="73"/>
        <v>8.9351851856918074E-3</v>
      </c>
      <c r="Z111" s="33">
        <f t="shared" si="74"/>
        <v>1.7870370371383615E-2</v>
      </c>
      <c r="AA111" s="10"/>
      <c r="AB111" s="10">
        <f t="shared" si="75"/>
        <v>9.7222222393611446E-4</v>
      </c>
      <c r="AC111" s="10">
        <f t="shared" si="76"/>
        <v>1.0891203703067731E-2</v>
      </c>
      <c r="AD111" s="10"/>
      <c r="AE111" s="10"/>
    </row>
    <row r="112" spans="1:31" s="7" customFormat="1" x14ac:dyDescent="0.4">
      <c r="A112" s="16" t="str">
        <f t="shared" si="77"/>
        <v>-</v>
      </c>
      <c r="B112" s="16" t="str">
        <f t="shared" si="78"/>
        <v>-</v>
      </c>
      <c r="C112" s="7">
        <v>12</v>
      </c>
      <c r="D112" s="2">
        <v>43427.53670138889</v>
      </c>
      <c r="E112" s="3" t="s">
        <v>211</v>
      </c>
      <c r="F112" s="3">
        <v>18222</v>
      </c>
      <c r="G112" s="3" t="s">
        <v>96</v>
      </c>
      <c r="H112" s="3">
        <v>0</v>
      </c>
      <c r="I112" s="3">
        <v>705</v>
      </c>
      <c r="J112" s="3">
        <v>15</v>
      </c>
      <c r="K112" s="3">
        <v>1</v>
      </c>
      <c r="L112" s="3"/>
      <c r="M112" s="2">
        <v>43427.538703703707</v>
      </c>
      <c r="N112" s="2">
        <v>43427.541817129626</v>
      </c>
      <c r="O112" s="3" t="s">
        <v>77</v>
      </c>
      <c r="P112" s="3" t="s">
        <v>78</v>
      </c>
      <c r="Q112" s="3" t="s">
        <v>66</v>
      </c>
      <c r="R112" s="3" t="s">
        <v>67</v>
      </c>
      <c r="S112" s="2">
        <v>43427.539490740739</v>
      </c>
      <c r="T112" s="2">
        <v>43427.539490740739</v>
      </c>
      <c r="U112" s="2">
        <v>43427.544814814813</v>
      </c>
      <c r="V112" s="2">
        <v>43427.544814814813</v>
      </c>
      <c r="W112" s="3"/>
      <c r="X112" s="2">
        <f t="shared" si="79"/>
        <v>43427.53670138889</v>
      </c>
      <c r="Y112" s="33">
        <f t="shared" si="73"/>
        <v>3.113425918854773E-3</v>
      </c>
      <c r="Z112" s="33">
        <f t="shared" si="74"/>
        <v>3.113425918854773E-3</v>
      </c>
      <c r="AB112" s="10">
        <f t="shared" si="75"/>
        <v>0</v>
      </c>
      <c r="AC112" s="10">
        <f t="shared" si="76"/>
        <v>2.0023148172185756E-3</v>
      </c>
    </row>
    <row r="113" spans="1:33" s="7" customFormat="1" x14ac:dyDescent="0.4">
      <c r="A113" s="16" t="str">
        <f t="shared" si="77"/>
        <v>-</v>
      </c>
      <c r="B113" s="16" t="str">
        <f t="shared" si="78"/>
        <v>-</v>
      </c>
      <c r="C113" s="7">
        <v>12</v>
      </c>
      <c r="D113" s="2">
        <v>43427.536863425928</v>
      </c>
      <c r="E113" s="3" t="s">
        <v>264</v>
      </c>
      <c r="F113" s="3">
        <v>18223</v>
      </c>
      <c r="G113" s="3" t="s">
        <v>95</v>
      </c>
      <c r="H113" s="3">
        <v>0</v>
      </c>
      <c r="I113" s="3">
        <v>731</v>
      </c>
      <c r="J113" s="3">
        <v>3</v>
      </c>
      <c r="K113" s="3">
        <v>3</v>
      </c>
      <c r="L113" s="3"/>
      <c r="M113" s="2">
        <v>43427.547500000001</v>
      </c>
      <c r="N113" s="2">
        <v>43427.555983796294</v>
      </c>
      <c r="O113" s="3" t="s">
        <v>61</v>
      </c>
      <c r="P113" s="3" t="s">
        <v>62</v>
      </c>
      <c r="Q113" s="3" t="s">
        <v>30</v>
      </c>
      <c r="R113" s="3" t="s">
        <v>31</v>
      </c>
      <c r="S113" s="2">
        <v>43427.553067129629</v>
      </c>
      <c r="T113" s="2">
        <v>43427.553067129629</v>
      </c>
      <c r="U113" s="2">
        <v>43427.564212962963</v>
      </c>
      <c r="V113" s="2">
        <v>43427.564212962963</v>
      </c>
      <c r="W113" s="3"/>
      <c r="X113" s="2">
        <f t="shared" si="79"/>
        <v>43427.536863425928</v>
      </c>
      <c r="Y113" s="33">
        <f t="shared" si="73"/>
        <v>8.4837962931487709E-3</v>
      </c>
      <c r="Z113" s="33">
        <f t="shared" si="74"/>
        <v>2.5451388879446313E-2</v>
      </c>
      <c r="AA113" s="10"/>
      <c r="AB113" s="10">
        <f t="shared" si="75"/>
        <v>0</v>
      </c>
      <c r="AC113" s="10">
        <f t="shared" si="76"/>
        <v>1.063657407212304E-2</v>
      </c>
      <c r="AD113" s="10"/>
      <c r="AE113" s="10"/>
    </row>
    <row r="114" spans="1:33" s="7" customFormat="1" x14ac:dyDescent="0.4">
      <c r="A114" s="16" t="str">
        <f t="shared" si="62"/>
        <v>-</v>
      </c>
      <c r="B114" s="16" t="str">
        <f t="shared" si="63"/>
        <v>-</v>
      </c>
      <c r="C114" s="7">
        <v>12</v>
      </c>
      <c r="D114" s="2">
        <v>43427.53696759259</v>
      </c>
      <c r="E114" s="3" t="s">
        <v>265</v>
      </c>
      <c r="F114" s="3">
        <v>18224</v>
      </c>
      <c r="G114" s="3" t="s">
        <v>18</v>
      </c>
      <c r="H114" s="3">
        <v>7095</v>
      </c>
      <c r="I114" s="3">
        <v>585</v>
      </c>
      <c r="J114" s="3">
        <v>15</v>
      </c>
      <c r="K114" s="3">
        <v>2</v>
      </c>
      <c r="L114" s="3"/>
      <c r="M114" s="2">
        <v>43427.546261574076</v>
      </c>
      <c r="N114" s="2">
        <v>43427.554143518515</v>
      </c>
      <c r="O114" s="3" t="s">
        <v>26</v>
      </c>
      <c r="P114" s="3" t="s">
        <v>27</v>
      </c>
      <c r="Q114" s="3" t="s">
        <v>68</v>
      </c>
      <c r="R114" s="3" t="s">
        <v>69</v>
      </c>
      <c r="S114" s="2">
        <v>43427.548750000002</v>
      </c>
      <c r="T114" s="2">
        <v>43427.548750000002</v>
      </c>
      <c r="U114" s="2">
        <v>43427.556192129632</v>
      </c>
      <c r="V114" s="2">
        <v>43427.556192129632</v>
      </c>
      <c r="W114" s="3"/>
      <c r="X114" s="2">
        <f t="shared" si="72"/>
        <v>43427.53696759259</v>
      </c>
      <c r="Y114" s="33">
        <f t="shared" si="73"/>
        <v>7.8819444388500415E-3</v>
      </c>
      <c r="Z114" s="33">
        <f t="shared" si="74"/>
        <v>1.5763888877700083E-2</v>
      </c>
      <c r="AA114" s="10"/>
      <c r="AB114" s="10">
        <f t="shared" si="75"/>
        <v>0</v>
      </c>
      <c r="AC114" s="10">
        <f t="shared" si="76"/>
        <v>9.2939814858254977E-3</v>
      </c>
      <c r="AD114" s="10"/>
      <c r="AE114" s="10"/>
    </row>
    <row r="115" spans="1:33" s="7" customFormat="1" x14ac:dyDescent="0.4">
      <c r="A115" s="16" t="str">
        <f>IF(W115&gt;0, "★", "-")</f>
        <v>-</v>
      </c>
      <c r="B115" s="16" t="str">
        <f>IF(L115&gt;0, "☆", "-")</f>
        <v>-</v>
      </c>
      <c r="C115" s="7">
        <v>12</v>
      </c>
      <c r="D115" s="2">
        <v>43427.540451388886</v>
      </c>
      <c r="E115" s="3" t="s">
        <v>268</v>
      </c>
      <c r="F115" s="3">
        <v>18228</v>
      </c>
      <c r="G115" s="3" t="s">
        <v>32</v>
      </c>
      <c r="H115" s="3">
        <v>7097</v>
      </c>
      <c r="I115" s="3">
        <v>252</v>
      </c>
      <c r="J115" s="3">
        <v>1</v>
      </c>
      <c r="K115" s="3">
        <v>2</v>
      </c>
      <c r="L115" s="3"/>
      <c r="M115" s="2">
        <v>43427.547094907408</v>
      </c>
      <c r="N115" s="2">
        <v>43427.555694444447</v>
      </c>
      <c r="O115" s="3" t="s">
        <v>22</v>
      </c>
      <c r="P115" s="3" t="s">
        <v>23</v>
      </c>
      <c r="Q115" s="3" t="s">
        <v>68</v>
      </c>
      <c r="R115" s="3" t="s">
        <v>69</v>
      </c>
      <c r="S115" s="2">
        <v>43427.54792824074</v>
      </c>
      <c r="T115" s="2">
        <v>43427.54792824074</v>
      </c>
      <c r="U115" s="2">
        <v>43427.562118055554</v>
      </c>
      <c r="V115" s="2">
        <v>43427.562118055554</v>
      </c>
      <c r="W115" s="3"/>
      <c r="X115" s="2">
        <f t="shared" si="72"/>
        <v>43427.540451388886</v>
      </c>
      <c r="Y115" s="33">
        <f t="shared" si="73"/>
        <v>8.599537039117422E-3</v>
      </c>
      <c r="Z115" s="33">
        <f t="shared" si="74"/>
        <v>1.7199074078234844E-2</v>
      </c>
      <c r="AA115" s="10"/>
      <c r="AB115" s="10">
        <f t="shared" si="75"/>
        <v>0</v>
      </c>
      <c r="AC115" s="10">
        <f t="shared" si="76"/>
        <v>6.6435185217414983E-3</v>
      </c>
      <c r="AD115" s="10"/>
      <c r="AE115" s="10"/>
    </row>
    <row r="116" spans="1:33" s="7" customFormat="1" x14ac:dyDescent="0.4">
      <c r="A116" s="16" t="str">
        <f t="shared" si="62"/>
        <v>-</v>
      </c>
      <c r="B116" s="16" t="str">
        <f t="shared" si="63"/>
        <v>-</v>
      </c>
      <c r="C116" s="7">
        <v>12</v>
      </c>
      <c r="D116" s="2">
        <v>43427.540567129632</v>
      </c>
      <c r="E116" s="3" t="s">
        <v>231</v>
      </c>
      <c r="F116" s="3">
        <v>18229</v>
      </c>
      <c r="G116" s="3" t="s">
        <v>18</v>
      </c>
      <c r="H116" s="3">
        <v>7071</v>
      </c>
      <c r="I116" s="3">
        <v>193</v>
      </c>
      <c r="J116" s="3">
        <v>6</v>
      </c>
      <c r="K116" s="3">
        <v>3</v>
      </c>
      <c r="L116" s="3"/>
      <c r="M116" s="2">
        <v>43427.542199074072</v>
      </c>
      <c r="N116" s="2">
        <v>43427.548333333332</v>
      </c>
      <c r="O116" s="3" t="s">
        <v>73</v>
      </c>
      <c r="P116" s="3" t="s">
        <v>74</v>
      </c>
      <c r="Q116" s="3" t="s">
        <v>39</v>
      </c>
      <c r="R116" s="3" t="s">
        <v>40</v>
      </c>
      <c r="S116" s="2">
        <v>43427.541932870372</v>
      </c>
      <c r="T116" s="2">
        <v>43427.541932870372</v>
      </c>
      <c r="U116" s="2">
        <v>43427.551053240742</v>
      </c>
      <c r="V116" s="2">
        <v>43427.551053240742</v>
      </c>
      <c r="W116" s="3"/>
      <c r="X116" s="2">
        <f t="shared" si="72"/>
        <v>43427.540567129632</v>
      </c>
      <c r="Y116" s="33">
        <f t="shared" si="73"/>
        <v>6.1342592598521151E-3</v>
      </c>
      <c r="Z116" s="33">
        <f t="shared" si="74"/>
        <v>1.8402777779556345E-2</v>
      </c>
      <c r="AA116" s="10"/>
      <c r="AB116" s="10">
        <f t="shared" si="75"/>
        <v>2.6620370044838637E-4</v>
      </c>
      <c r="AC116" s="10">
        <f t="shared" si="76"/>
        <v>1.631944440305233E-3</v>
      </c>
      <c r="AD116" s="10"/>
      <c r="AE116" s="10"/>
    </row>
    <row r="117" spans="1:33" s="7" customFormat="1" x14ac:dyDescent="0.4">
      <c r="A117" s="16" t="str">
        <f t="shared" ref="A117:A138" si="80">IF(W117&gt;0, "★", "-")</f>
        <v>★</v>
      </c>
      <c r="B117" s="16" t="str">
        <f t="shared" ref="B117:B138" si="81">IF(L117&gt;0, "☆", "-")</f>
        <v>☆</v>
      </c>
      <c r="C117" s="7">
        <v>12</v>
      </c>
      <c r="D117" s="2">
        <v>43427.470381944448</v>
      </c>
      <c r="E117" s="3" t="s">
        <v>187</v>
      </c>
      <c r="F117" s="3">
        <v>18147</v>
      </c>
      <c r="G117" s="3" t="s">
        <v>32</v>
      </c>
      <c r="H117" s="3">
        <v>3588</v>
      </c>
      <c r="I117" s="3">
        <v>285</v>
      </c>
      <c r="J117" s="3">
        <v>2</v>
      </c>
      <c r="K117" s="3">
        <v>2</v>
      </c>
      <c r="L117" s="2">
        <v>43427.497800925928</v>
      </c>
      <c r="M117" s="3"/>
      <c r="N117" s="3"/>
      <c r="O117" s="3" t="s">
        <v>53</v>
      </c>
      <c r="P117" s="3" t="s">
        <v>54</v>
      </c>
      <c r="Q117" s="3" t="s">
        <v>63</v>
      </c>
      <c r="R117" s="3" t="s">
        <v>64</v>
      </c>
      <c r="S117" s="2">
        <v>43427.512048611112</v>
      </c>
      <c r="T117" s="3"/>
      <c r="U117" s="2">
        <v>43427.524467592593</v>
      </c>
      <c r="V117" s="3"/>
      <c r="W117" s="2">
        <v>43427.512048611112</v>
      </c>
      <c r="X117" s="2">
        <f t="shared" ref="X117:X138" si="82">IF(W117&gt;0,W117,D117)</f>
        <v>43427.512048611112</v>
      </c>
      <c r="Y117" s="33">
        <f t="shared" ref="Y117:Y138" si="83">N117-M117</f>
        <v>0</v>
      </c>
      <c r="Z117" s="33">
        <f t="shared" ref="Z117:Z138" si="84">Y117*K117</f>
        <v>0</v>
      </c>
      <c r="AA117" s="10"/>
      <c r="AB117" s="10">
        <f t="shared" ref="AB117:AB138" si="85">IF(IF(A117="☆",L117-S117,M117-S117)&lt;0,0,IF(A117="☆",L117-S117,M117-S117))</f>
        <v>0</v>
      </c>
      <c r="AC117" s="10">
        <f>IF(IF(B117="☆",(IF(L117&gt;S117,L117-X117,S117-X117)),M117-X117)&lt;0,0,IF(B117="☆",(IF(L117&gt;S117,L117-X117,S117-X117)),M117-X117))</f>
        <v>0</v>
      </c>
      <c r="AD117" s="10"/>
      <c r="AE117" s="10"/>
    </row>
    <row r="118" spans="1:33" s="7" customFormat="1" x14ac:dyDescent="0.4">
      <c r="A118" s="16" t="str">
        <f t="shared" si="80"/>
        <v>★</v>
      </c>
      <c r="B118" s="16" t="str">
        <f t="shared" si="81"/>
        <v>☆</v>
      </c>
      <c r="C118" s="7">
        <v>12</v>
      </c>
      <c r="D118" s="2">
        <v>43427.505266203705</v>
      </c>
      <c r="E118" s="3" t="s">
        <v>214</v>
      </c>
      <c r="F118" s="3">
        <v>18172</v>
      </c>
      <c r="G118" s="3" t="s">
        <v>32</v>
      </c>
      <c r="H118" s="3">
        <v>2535</v>
      </c>
      <c r="I118" s="3">
        <v>795</v>
      </c>
      <c r="J118" s="3">
        <v>1</v>
      </c>
      <c r="K118" s="3">
        <v>3</v>
      </c>
      <c r="L118" s="2">
        <v>43427.50582175926</v>
      </c>
      <c r="M118" s="3"/>
      <c r="N118" s="3"/>
      <c r="O118" s="3" t="s">
        <v>22</v>
      </c>
      <c r="P118" s="3" t="s">
        <v>23</v>
      </c>
      <c r="Q118" s="3" t="s">
        <v>73</v>
      </c>
      <c r="R118" s="3" t="s">
        <v>74</v>
      </c>
      <c r="S118" s="2">
        <v>43427.515243055554</v>
      </c>
      <c r="T118" s="3"/>
      <c r="U118" s="2">
        <v>43427.521180555559</v>
      </c>
      <c r="V118" s="3"/>
      <c r="W118" s="2">
        <v>43427.512187499997</v>
      </c>
      <c r="X118" s="2">
        <f t="shared" si="82"/>
        <v>43427.512187499997</v>
      </c>
      <c r="Y118" s="33">
        <f t="shared" si="83"/>
        <v>0</v>
      </c>
      <c r="Z118" s="33">
        <f t="shared" si="84"/>
        <v>0</v>
      </c>
      <c r="AA118" s="10"/>
      <c r="AB118" s="10">
        <f t="shared" si="85"/>
        <v>0</v>
      </c>
      <c r="AC118" s="10">
        <f>IF(IF(B118="☆",(IF(L118&gt;S118,L118-X118,S118-X118)),M118-X118)&lt;0,0,IF(B118="☆",(IF(L118&gt;S118,L118-X118,S118-X118)),M118-X118))</f>
        <v>3.055555556784384E-3</v>
      </c>
      <c r="AD118" s="10"/>
      <c r="AE118" s="10"/>
    </row>
    <row r="119" spans="1:33" s="7" customFormat="1" x14ac:dyDescent="0.4">
      <c r="A119" s="16" t="str">
        <f t="shared" si="80"/>
        <v>★</v>
      </c>
      <c r="B119" s="16" t="str">
        <f t="shared" si="81"/>
        <v>☆</v>
      </c>
      <c r="C119" s="7">
        <v>12</v>
      </c>
      <c r="D119" s="2">
        <v>43427.509560185186</v>
      </c>
      <c r="E119" s="3" t="s">
        <v>240</v>
      </c>
      <c r="F119" s="3">
        <v>18177</v>
      </c>
      <c r="G119" s="3" t="s">
        <v>18</v>
      </c>
      <c r="H119" s="3">
        <v>7078</v>
      </c>
      <c r="I119" s="3">
        <v>405</v>
      </c>
      <c r="J119" s="3">
        <v>11</v>
      </c>
      <c r="K119" s="3">
        <v>1</v>
      </c>
      <c r="L119" s="2">
        <v>43427.509699074071</v>
      </c>
      <c r="M119" s="3"/>
      <c r="N119" s="3"/>
      <c r="O119" s="3" t="s">
        <v>43</v>
      </c>
      <c r="P119" s="3" t="s">
        <v>89</v>
      </c>
      <c r="Q119" s="3" t="s">
        <v>24</v>
      </c>
      <c r="R119" s="3" t="s">
        <v>25</v>
      </c>
      <c r="S119" s="2">
        <v>43427.516481481478</v>
      </c>
      <c r="T119" s="3"/>
      <c r="U119" s="2">
        <v>43427.529421296298</v>
      </c>
      <c r="V119" s="3"/>
      <c r="W119" s="2">
        <v>43427.516481481478</v>
      </c>
      <c r="X119" s="2">
        <f t="shared" si="82"/>
        <v>43427.516481481478</v>
      </c>
      <c r="Y119" s="33">
        <f t="shared" si="83"/>
        <v>0</v>
      </c>
      <c r="Z119" s="33">
        <f t="shared" si="84"/>
        <v>0</v>
      </c>
      <c r="AA119" s="10"/>
      <c r="AB119" s="10">
        <f t="shared" si="85"/>
        <v>0</v>
      </c>
      <c r="AC119" s="10">
        <f>IF(IF(B119="☆",(IF(L119&gt;S119,L119-X119,S119-X119)),M119-X119)&lt;0,0,IF(B119="☆",(IF(L119&gt;S119,L119-X119,S119-X119)),M119-X119))</f>
        <v>0</v>
      </c>
      <c r="AD119" s="10"/>
      <c r="AE119" s="10"/>
      <c r="AG119" s="7" t="s">
        <v>92</v>
      </c>
    </row>
    <row r="120" spans="1:33" s="7" customFormat="1" x14ac:dyDescent="0.4">
      <c r="A120" s="16" t="str">
        <f t="shared" si="80"/>
        <v>★</v>
      </c>
      <c r="B120" s="16" t="str">
        <f t="shared" si="81"/>
        <v>☆</v>
      </c>
      <c r="C120" s="7">
        <v>12</v>
      </c>
      <c r="D120" s="2">
        <v>43427.509560185186</v>
      </c>
      <c r="E120" s="3" t="s">
        <v>241</v>
      </c>
      <c r="F120" s="3">
        <v>18178</v>
      </c>
      <c r="G120" s="3" t="s">
        <v>32</v>
      </c>
      <c r="H120" s="3">
        <v>7079</v>
      </c>
      <c r="I120" s="3">
        <v>636</v>
      </c>
      <c r="J120" s="3">
        <v>1</v>
      </c>
      <c r="K120" s="3">
        <v>1</v>
      </c>
      <c r="L120" s="2">
        <v>43427.51021990741</v>
      </c>
      <c r="M120" s="3"/>
      <c r="N120" s="3"/>
      <c r="O120" s="3" t="s">
        <v>43</v>
      </c>
      <c r="P120" s="3" t="s">
        <v>89</v>
      </c>
      <c r="Q120" s="3" t="s">
        <v>24</v>
      </c>
      <c r="R120" s="3" t="s">
        <v>25</v>
      </c>
      <c r="S120" s="2">
        <v>43427.517465277779</v>
      </c>
      <c r="T120" s="3"/>
      <c r="U120" s="2">
        <v>43427.525613425925</v>
      </c>
      <c r="V120" s="3"/>
      <c r="W120" s="2">
        <v>43427.516481481478</v>
      </c>
      <c r="X120" s="2">
        <f t="shared" si="82"/>
        <v>43427.516481481478</v>
      </c>
      <c r="Y120" s="33">
        <f t="shared" si="83"/>
        <v>0</v>
      </c>
      <c r="Z120" s="33">
        <f t="shared" si="84"/>
        <v>0</v>
      </c>
      <c r="AA120" s="10"/>
      <c r="AB120" s="10">
        <f t="shared" si="85"/>
        <v>0</v>
      </c>
      <c r="AC120" s="10"/>
      <c r="AD120" s="10"/>
      <c r="AE120" s="10"/>
      <c r="AG120" s="7" t="s">
        <v>92</v>
      </c>
    </row>
    <row r="121" spans="1:33" s="7" customFormat="1" x14ac:dyDescent="0.4">
      <c r="A121" s="16" t="str">
        <f t="shared" si="80"/>
        <v>★</v>
      </c>
      <c r="B121" s="16" t="str">
        <f t="shared" si="81"/>
        <v>☆</v>
      </c>
      <c r="C121" s="7">
        <v>12</v>
      </c>
      <c r="D121" s="2">
        <v>43427.510069444441</v>
      </c>
      <c r="E121" s="3" t="s">
        <v>240</v>
      </c>
      <c r="F121" s="3">
        <v>18180</v>
      </c>
      <c r="G121" s="3" t="s">
        <v>18</v>
      </c>
      <c r="H121" s="3">
        <v>7078</v>
      </c>
      <c r="I121" s="3">
        <v>443</v>
      </c>
      <c r="J121" s="3">
        <v>11</v>
      </c>
      <c r="K121" s="3">
        <v>1</v>
      </c>
      <c r="L121" s="2">
        <v>43427.51017361111</v>
      </c>
      <c r="M121" s="3"/>
      <c r="N121" s="3"/>
      <c r="O121" s="3" t="s">
        <v>43</v>
      </c>
      <c r="P121" s="3" t="s">
        <v>89</v>
      </c>
      <c r="Q121" s="3" t="s">
        <v>24</v>
      </c>
      <c r="R121" s="3" t="s">
        <v>25</v>
      </c>
      <c r="S121" s="2">
        <v>43427.51699074074</v>
      </c>
      <c r="T121" s="3"/>
      <c r="U121" s="2">
        <v>43427.529930555553</v>
      </c>
      <c r="V121" s="3"/>
      <c r="W121" s="2">
        <v>43427.51699074074</v>
      </c>
      <c r="X121" s="2">
        <f t="shared" si="82"/>
        <v>43427.51699074074</v>
      </c>
      <c r="Y121" s="33">
        <f t="shared" si="83"/>
        <v>0</v>
      </c>
      <c r="Z121" s="33">
        <f t="shared" si="84"/>
        <v>0</v>
      </c>
      <c r="AA121" s="10"/>
      <c r="AB121" s="10">
        <f t="shared" si="85"/>
        <v>0</v>
      </c>
      <c r="AC121" s="10"/>
      <c r="AD121" s="10"/>
      <c r="AE121" s="10"/>
      <c r="AG121" s="7" t="s">
        <v>92</v>
      </c>
    </row>
    <row r="122" spans="1:33" s="7" customFormat="1" x14ac:dyDescent="0.4">
      <c r="A122" s="16" t="str">
        <f t="shared" si="80"/>
        <v>★</v>
      </c>
      <c r="B122" s="16" t="str">
        <f t="shared" si="81"/>
        <v>☆</v>
      </c>
      <c r="C122" s="7">
        <v>12</v>
      </c>
      <c r="D122" s="2">
        <v>43427.510625000003</v>
      </c>
      <c r="E122" s="3" t="s">
        <v>240</v>
      </c>
      <c r="F122" s="3">
        <v>18182</v>
      </c>
      <c r="G122" s="3" t="s">
        <v>143</v>
      </c>
      <c r="H122" s="3">
        <v>7078</v>
      </c>
      <c r="I122" s="3">
        <v>505</v>
      </c>
      <c r="J122" s="3">
        <v>1</v>
      </c>
      <c r="K122" s="3">
        <v>1</v>
      </c>
      <c r="L122" s="2">
        <v>43427.511076388888</v>
      </c>
      <c r="M122" s="3"/>
      <c r="N122" s="3"/>
      <c r="O122" s="3" t="s">
        <v>43</v>
      </c>
      <c r="P122" s="3" t="s">
        <v>89</v>
      </c>
      <c r="Q122" s="3" t="s">
        <v>24</v>
      </c>
      <c r="R122" s="3" t="s">
        <v>25</v>
      </c>
      <c r="S122" s="2">
        <v>43427.518263888887</v>
      </c>
      <c r="T122" s="3"/>
      <c r="U122" s="2">
        <v>43427.526412037034</v>
      </c>
      <c r="V122" s="3"/>
      <c r="W122" s="2">
        <v>43427.517546296294</v>
      </c>
      <c r="X122" s="2">
        <f t="shared" si="82"/>
        <v>43427.517546296294</v>
      </c>
      <c r="Y122" s="33">
        <f t="shared" si="83"/>
        <v>0</v>
      </c>
      <c r="Z122" s="33">
        <f t="shared" si="84"/>
        <v>0</v>
      </c>
      <c r="AA122" s="10"/>
      <c r="AB122" s="10">
        <f t="shared" si="85"/>
        <v>0</v>
      </c>
      <c r="AC122" s="10"/>
      <c r="AD122" s="10"/>
      <c r="AE122" s="10"/>
      <c r="AG122" s="7" t="s">
        <v>92</v>
      </c>
    </row>
    <row r="123" spans="1:33" s="7" customFormat="1" x14ac:dyDescent="0.4">
      <c r="A123" s="16" t="str">
        <f t="shared" si="80"/>
        <v>★</v>
      </c>
      <c r="B123" s="16" t="str">
        <f t="shared" si="81"/>
        <v>☆</v>
      </c>
      <c r="C123" s="7">
        <v>12</v>
      </c>
      <c r="D123" s="2">
        <v>43427.510625000003</v>
      </c>
      <c r="E123" s="3" t="s">
        <v>241</v>
      </c>
      <c r="F123" s="3">
        <v>18181</v>
      </c>
      <c r="G123" s="3" t="s">
        <v>32</v>
      </c>
      <c r="H123" s="3">
        <v>7079</v>
      </c>
      <c r="I123" s="3">
        <v>396</v>
      </c>
      <c r="J123" s="3">
        <v>11</v>
      </c>
      <c r="K123" s="3">
        <v>1</v>
      </c>
      <c r="L123" s="2">
        <v>43427.510798611111</v>
      </c>
      <c r="M123" s="3"/>
      <c r="N123" s="3"/>
      <c r="O123" s="3" t="s">
        <v>43</v>
      </c>
      <c r="P123" s="3" t="s">
        <v>89</v>
      </c>
      <c r="Q123" s="3" t="s">
        <v>24</v>
      </c>
      <c r="R123" s="3" t="s">
        <v>25</v>
      </c>
      <c r="S123" s="2">
        <v>43427.517546296294</v>
      </c>
      <c r="T123" s="3"/>
      <c r="U123" s="2">
        <v>43427.530486111114</v>
      </c>
      <c r="V123" s="3"/>
      <c r="W123" s="2">
        <v>43427.517546296294</v>
      </c>
      <c r="X123" s="2">
        <f t="shared" si="82"/>
        <v>43427.517546296294</v>
      </c>
      <c r="Y123" s="33">
        <f t="shared" si="83"/>
        <v>0</v>
      </c>
      <c r="Z123" s="33">
        <f t="shared" si="84"/>
        <v>0</v>
      </c>
      <c r="AA123" s="10"/>
      <c r="AB123" s="10">
        <f t="shared" si="85"/>
        <v>0</v>
      </c>
      <c r="AC123" s="10"/>
      <c r="AD123" s="10"/>
      <c r="AE123" s="10"/>
      <c r="AG123" s="7" t="s">
        <v>92</v>
      </c>
    </row>
    <row r="124" spans="1:33" s="7" customFormat="1" x14ac:dyDescent="0.4">
      <c r="A124" s="16" t="str">
        <f t="shared" si="80"/>
        <v>★</v>
      </c>
      <c r="B124" s="16" t="str">
        <f t="shared" si="81"/>
        <v>☆</v>
      </c>
      <c r="C124" s="7">
        <v>12</v>
      </c>
      <c r="D124" s="2">
        <v>43427.510914351849</v>
      </c>
      <c r="E124" s="3" t="s">
        <v>241</v>
      </c>
      <c r="F124" s="3">
        <v>18183</v>
      </c>
      <c r="G124" s="3" t="s">
        <v>143</v>
      </c>
      <c r="H124" s="3">
        <v>7079</v>
      </c>
      <c r="I124" s="3">
        <v>552</v>
      </c>
      <c r="J124" s="3">
        <v>11</v>
      </c>
      <c r="K124" s="3">
        <v>1</v>
      </c>
      <c r="L124" s="2">
        <v>43427.511018518519</v>
      </c>
      <c r="M124" s="3"/>
      <c r="N124" s="3"/>
      <c r="O124" s="3" t="s">
        <v>43</v>
      </c>
      <c r="P124" s="3" t="s">
        <v>89</v>
      </c>
      <c r="Q124" s="3" t="s">
        <v>24</v>
      </c>
      <c r="R124" s="3" t="s">
        <v>25</v>
      </c>
      <c r="S124" s="2">
        <v>43427.517835648148</v>
      </c>
      <c r="T124" s="3"/>
      <c r="U124" s="2">
        <v>43427.530775462961</v>
      </c>
      <c r="V124" s="3"/>
      <c r="W124" s="2">
        <v>43427.517835648148</v>
      </c>
      <c r="X124" s="2">
        <f t="shared" si="82"/>
        <v>43427.517835648148</v>
      </c>
      <c r="Y124" s="33">
        <f t="shared" si="83"/>
        <v>0</v>
      </c>
      <c r="Z124" s="33">
        <f t="shared" si="84"/>
        <v>0</v>
      </c>
      <c r="AA124" s="10"/>
      <c r="AB124" s="10">
        <f t="shared" si="85"/>
        <v>0</v>
      </c>
      <c r="AC124" s="10"/>
      <c r="AD124" s="10"/>
      <c r="AE124" s="10"/>
      <c r="AG124" s="7" t="s">
        <v>92</v>
      </c>
    </row>
    <row r="125" spans="1:33" s="7" customFormat="1" x14ac:dyDescent="0.4">
      <c r="A125" s="16" t="str">
        <f t="shared" si="80"/>
        <v>★</v>
      </c>
      <c r="B125" s="16" t="str">
        <f t="shared" si="81"/>
        <v>☆</v>
      </c>
      <c r="C125" s="7">
        <v>12</v>
      </c>
      <c r="D125" s="2">
        <v>43427.512662037036</v>
      </c>
      <c r="E125" s="3" t="s">
        <v>240</v>
      </c>
      <c r="F125" s="3">
        <v>18187</v>
      </c>
      <c r="G125" s="3" t="s">
        <v>143</v>
      </c>
      <c r="H125" s="3">
        <v>7078</v>
      </c>
      <c r="I125" s="3">
        <v>520</v>
      </c>
      <c r="J125" s="3">
        <v>1</v>
      </c>
      <c r="K125" s="3">
        <v>1</v>
      </c>
      <c r="L125" s="2">
        <v>43427.512789351851</v>
      </c>
      <c r="M125" s="3"/>
      <c r="N125" s="3"/>
      <c r="O125" s="3" t="s">
        <v>43</v>
      </c>
      <c r="P125" s="3" t="s">
        <v>89</v>
      </c>
      <c r="Q125" s="3" t="s">
        <v>24</v>
      </c>
      <c r="R125" s="3" t="s">
        <v>25</v>
      </c>
      <c r="S125" s="2">
        <v>43427.519594907404</v>
      </c>
      <c r="T125" s="3"/>
      <c r="U125" s="2">
        <v>43427.527743055558</v>
      </c>
      <c r="V125" s="3"/>
      <c r="W125" s="2">
        <v>43427.519594907404</v>
      </c>
      <c r="X125" s="2">
        <f t="shared" si="82"/>
        <v>43427.519594907404</v>
      </c>
      <c r="Y125" s="33">
        <f t="shared" si="83"/>
        <v>0</v>
      </c>
      <c r="Z125" s="33">
        <f t="shared" si="84"/>
        <v>0</v>
      </c>
      <c r="AA125" s="10"/>
      <c r="AB125" s="10">
        <f t="shared" si="85"/>
        <v>0</v>
      </c>
      <c r="AC125" s="10"/>
      <c r="AD125" s="10"/>
      <c r="AE125" s="10"/>
      <c r="AG125" s="7" t="s">
        <v>92</v>
      </c>
    </row>
    <row r="126" spans="1:33" s="7" customFormat="1" x14ac:dyDescent="0.4">
      <c r="A126" s="16" t="str">
        <f t="shared" si="80"/>
        <v>-</v>
      </c>
      <c r="B126" s="16" t="str">
        <f t="shared" si="81"/>
        <v>☆</v>
      </c>
      <c r="C126" s="7">
        <v>12</v>
      </c>
      <c r="D126" s="2">
        <v>43427.513784722221</v>
      </c>
      <c r="E126" s="3" t="s">
        <v>214</v>
      </c>
      <c r="F126" s="3">
        <v>18193</v>
      </c>
      <c r="G126" s="3" t="s">
        <v>32</v>
      </c>
      <c r="H126" s="3">
        <v>2535</v>
      </c>
      <c r="I126" s="3">
        <v>573</v>
      </c>
      <c r="J126" s="3">
        <v>1</v>
      </c>
      <c r="K126" s="3">
        <v>3</v>
      </c>
      <c r="L126" s="2">
        <v>43427.51390046296</v>
      </c>
      <c r="M126" s="3"/>
      <c r="N126" s="3"/>
      <c r="O126" s="3" t="s">
        <v>22</v>
      </c>
      <c r="P126" s="3" t="s">
        <v>23</v>
      </c>
      <c r="Q126" s="3" t="s">
        <v>73</v>
      </c>
      <c r="R126" s="3" t="s">
        <v>74</v>
      </c>
      <c r="S126" s="2">
        <v>43427.531921296293</v>
      </c>
      <c r="T126" s="3"/>
      <c r="U126" s="2">
        <v>43427.537858796299</v>
      </c>
      <c r="V126" s="3"/>
      <c r="W126" s="3"/>
      <c r="X126" s="2">
        <f t="shared" si="82"/>
        <v>43427.513784722221</v>
      </c>
      <c r="Y126" s="33">
        <f t="shared" si="83"/>
        <v>0</v>
      </c>
      <c r="Z126" s="33">
        <f t="shared" si="84"/>
        <v>0</v>
      </c>
      <c r="AA126" s="10"/>
      <c r="AB126" s="10">
        <f t="shared" si="85"/>
        <v>0</v>
      </c>
      <c r="AC126" s="10">
        <f>IF(IF(B126="☆",(IF(L126&gt;S126,L126-X126,S126-X126)),M126-X126)&lt;0,0,IF(B126="☆",(IF(L126&gt;S126,L126-X126,S126-X126)),M126-X126))</f>
        <v>1.8136574071832001E-2</v>
      </c>
      <c r="AD126" s="10"/>
      <c r="AE126" s="10"/>
    </row>
    <row r="127" spans="1:33" s="7" customFormat="1" x14ac:dyDescent="0.4">
      <c r="A127" s="16" t="str">
        <f t="shared" si="80"/>
        <v>-</v>
      </c>
      <c r="B127" s="16" t="str">
        <f t="shared" si="81"/>
        <v>☆</v>
      </c>
      <c r="C127" s="7">
        <v>12</v>
      </c>
      <c r="D127" s="2">
        <v>43427.514999999999</v>
      </c>
      <c r="E127" s="3" t="s">
        <v>246</v>
      </c>
      <c r="F127" s="3">
        <v>18195</v>
      </c>
      <c r="G127" s="3" t="s">
        <v>32</v>
      </c>
      <c r="H127" s="3">
        <v>3582</v>
      </c>
      <c r="I127" s="3">
        <v>490</v>
      </c>
      <c r="J127" s="3">
        <v>12</v>
      </c>
      <c r="K127" s="3">
        <v>3</v>
      </c>
      <c r="L127" s="2">
        <v>43427.515798611108</v>
      </c>
      <c r="M127" s="3"/>
      <c r="N127" s="3"/>
      <c r="O127" s="3" t="s">
        <v>57</v>
      </c>
      <c r="P127" s="3" t="s">
        <v>58</v>
      </c>
      <c r="Q127" s="3" t="s">
        <v>55</v>
      </c>
      <c r="R127" s="3" t="s">
        <v>56</v>
      </c>
      <c r="S127" s="2">
        <v>43427.534178240741</v>
      </c>
      <c r="T127" s="3"/>
      <c r="U127" s="2">
        <v>43427.543530092589</v>
      </c>
      <c r="V127" s="3"/>
      <c r="W127" s="3"/>
      <c r="X127" s="2">
        <f t="shared" si="82"/>
        <v>43427.514999999999</v>
      </c>
      <c r="Y127" s="33">
        <f t="shared" si="83"/>
        <v>0</v>
      </c>
      <c r="Z127" s="33">
        <f t="shared" si="84"/>
        <v>0</v>
      </c>
      <c r="AA127" s="10"/>
      <c r="AB127" s="10">
        <f t="shared" si="85"/>
        <v>0</v>
      </c>
      <c r="AC127" s="10">
        <f>IF(IF(B127="☆",(IF(L127&gt;S127,L127-X127,S127-X127)),M127-X127)&lt;0,0,IF(B127="☆",(IF(L127&gt;S127,L127-X127,S127-X127)),M127-X127))</f>
        <v>1.9178240741894115E-2</v>
      </c>
      <c r="AD127" s="10"/>
      <c r="AE127" s="10"/>
    </row>
    <row r="128" spans="1:33" s="7" customFormat="1" x14ac:dyDescent="0.4">
      <c r="A128" s="16" t="str">
        <f t="shared" si="80"/>
        <v>-</v>
      </c>
      <c r="B128" s="16" t="str">
        <f t="shared" si="81"/>
        <v>☆</v>
      </c>
      <c r="C128" s="7">
        <v>12</v>
      </c>
      <c r="D128" s="2">
        <v>43427.517245370371</v>
      </c>
      <c r="E128" s="3" t="s">
        <v>248</v>
      </c>
      <c r="F128" s="3">
        <v>18197</v>
      </c>
      <c r="G128" s="3" t="s">
        <v>18</v>
      </c>
      <c r="H128" s="3">
        <v>4838</v>
      </c>
      <c r="I128" s="3">
        <v>517</v>
      </c>
      <c r="J128" s="3">
        <v>4</v>
      </c>
      <c r="K128" s="3">
        <v>1</v>
      </c>
      <c r="L128" s="2">
        <v>43427.517361111109</v>
      </c>
      <c r="M128" s="3"/>
      <c r="N128" s="3"/>
      <c r="O128" s="3" t="s">
        <v>30</v>
      </c>
      <c r="P128" s="3" t="s">
        <v>31</v>
      </c>
      <c r="Q128" s="3" t="s">
        <v>26</v>
      </c>
      <c r="R128" s="3" t="s">
        <v>27</v>
      </c>
      <c r="S128" s="2">
        <v>43427.530057870368</v>
      </c>
      <c r="T128" s="3"/>
      <c r="U128" s="2">
        <v>43427.538032407407</v>
      </c>
      <c r="V128" s="3"/>
      <c r="W128" s="3"/>
      <c r="X128" s="2">
        <f t="shared" si="82"/>
        <v>43427.517245370371</v>
      </c>
      <c r="Y128" s="33">
        <f t="shared" si="83"/>
        <v>0</v>
      </c>
      <c r="Z128" s="33">
        <f t="shared" si="84"/>
        <v>0</v>
      </c>
      <c r="AA128" s="10"/>
      <c r="AB128" s="10">
        <f t="shared" si="85"/>
        <v>0</v>
      </c>
      <c r="AC128" s="10"/>
      <c r="AD128" s="10"/>
      <c r="AE128" s="10"/>
      <c r="AG128" s="7" t="s">
        <v>552</v>
      </c>
    </row>
    <row r="129" spans="1:33" s="7" customFormat="1" x14ac:dyDescent="0.4">
      <c r="A129" s="16" t="str">
        <f t="shared" si="80"/>
        <v>★</v>
      </c>
      <c r="B129" s="16" t="str">
        <f t="shared" si="81"/>
        <v>☆</v>
      </c>
      <c r="C129" s="7">
        <v>12</v>
      </c>
      <c r="D129" s="2">
        <v>43427.517928240741</v>
      </c>
      <c r="E129" s="3" t="s">
        <v>248</v>
      </c>
      <c r="F129" s="3">
        <v>18200</v>
      </c>
      <c r="G129" s="3" t="s">
        <v>18</v>
      </c>
      <c r="H129" s="3">
        <v>4838</v>
      </c>
      <c r="I129" s="3">
        <v>429</v>
      </c>
      <c r="J129" s="3">
        <v>2</v>
      </c>
      <c r="K129" s="3">
        <v>1</v>
      </c>
      <c r="L129" s="2">
        <v>43427.518125000002</v>
      </c>
      <c r="M129" s="3"/>
      <c r="N129" s="3"/>
      <c r="O129" s="3" t="s">
        <v>30</v>
      </c>
      <c r="P129" s="3" t="s">
        <v>31</v>
      </c>
      <c r="Q129" s="3" t="s">
        <v>26</v>
      </c>
      <c r="R129" s="3" t="s">
        <v>27</v>
      </c>
      <c r="S129" s="2">
        <v>43427.531365740739</v>
      </c>
      <c r="T129" s="3"/>
      <c r="U129" s="2">
        <v>43427.545219907406</v>
      </c>
      <c r="V129" s="3"/>
      <c r="W129" s="2">
        <v>43427.524895833332</v>
      </c>
      <c r="X129" s="2">
        <f t="shared" si="82"/>
        <v>43427.524895833332</v>
      </c>
      <c r="Y129" s="33">
        <f t="shared" si="83"/>
        <v>0</v>
      </c>
      <c r="Z129" s="33">
        <f t="shared" si="84"/>
        <v>0</v>
      </c>
      <c r="AA129" s="10"/>
      <c r="AB129" s="10">
        <f t="shared" si="85"/>
        <v>0</v>
      </c>
      <c r="AC129" s="10">
        <f t="shared" ref="AC129:AC138" si="86">IF(IF(B129="☆",(IF(L129&gt;S129,L129-X129,S129-X129)),M129-X129)&lt;0,0,IF(B129="☆",(IF(L129&gt;S129,L129-X129,S129-X129)),M129-X129))</f>
        <v>6.4699074064265005E-3</v>
      </c>
      <c r="AD129" s="10"/>
      <c r="AE129" s="10"/>
      <c r="AG129" s="7" t="s">
        <v>553</v>
      </c>
    </row>
    <row r="130" spans="1:33" s="7" customFormat="1" x14ac:dyDescent="0.4">
      <c r="A130" s="16" t="str">
        <f t="shared" si="80"/>
        <v>★</v>
      </c>
      <c r="B130" s="16" t="str">
        <f t="shared" si="81"/>
        <v>☆</v>
      </c>
      <c r="C130" s="7">
        <v>12</v>
      </c>
      <c r="D130" s="2">
        <v>43427.520474537036</v>
      </c>
      <c r="E130" s="3" t="s">
        <v>252</v>
      </c>
      <c r="F130" s="3">
        <v>18203</v>
      </c>
      <c r="G130" s="3" t="s">
        <v>32</v>
      </c>
      <c r="H130" s="3">
        <v>6546</v>
      </c>
      <c r="I130" s="3">
        <v>247</v>
      </c>
      <c r="J130" s="3">
        <v>9</v>
      </c>
      <c r="K130" s="3">
        <v>2</v>
      </c>
      <c r="L130" s="2">
        <v>43427.520937499998</v>
      </c>
      <c r="M130" s="3"/>
      <c r="N130" s="3"/>
      <c r="O130" s="3" t="s">
        <v>61</v>
      </c>
      <c r="P130" s="3" t="s">
        <v>62</v>
      </c>
      <c r="Q130" s="3" t="s">
        <v>46</v>
      </c>
      <c r="R130" s="3" t="s">
        <v>47</v>
      </c>
      <c r="S130" s="2">
        <v>43427.544537037036</v>
      </c>
      <c r="T130" s="3"/>
      <c r="U130" s="2">
        <v>43427.549155092594</v>
      </c>
      <c r="V130" s="3"/>
      <c r="W130" s="2">
        <v>43427.527407407404</v>
      </c>
      <c r="X130" s="2">
        <f t="shared" si="82"/>
        <v>43427.527407407404</v>
      </c>
      <c r="Y130" s="33">
        <f t="shared" si="83"/>
        <v>0</v>
      </c>
      <c r="Z130" s="33">
        <f t="shared" si="84"/>
        <v>0</v>
      </c>
      <c r="AA130" s="10"/>
      <c r="AB130" s="10">
        <f t="shared" si="85"/>
        <v>0</v>
      </c>
      <c r="AC130" s="10">
        <f t="shared" si="86"/>
        <v>1.7129629632108845E-2</v>
      </c>
      <c r="AD130" s="10"/>
      <c r="AE130" s="10"/>
    </row>
    <row r="131" spans="1:33" s="7" customFormat="1" x14ac:dyDescent="0.4">
      <c r="A131" s="16" t="str">
        <f t="shared" si="80"/>
        <v>★</v>
      </c>
      <c r="B131" s="16" t="str">
        <f t="shared" si="81"/>
        <v>☆</v>
      </c>
      <c r="C131" s="7">
        <v>12</v>
      </c>
      <c r="D131" s="2">
        <v>43427.520543981482</v>
      </c>
      <c r="E131" s="3" t="s">
        <v>253</v>
      </c>
      <c r="F131" s="3">
        <v>18204</v>
      </c>
      <c r="G131" s="3" t="s">
        <v>95</v>
      </c>
      <c r="H131" s="3">
        <v>0</v>
      </c>
      <c r="I131" s="3">
        <v>233</v>
      </c>
      <c r="J131" s="3">
        <v>10</v>
      </c>
      <c r="K131" s="3">
        <v>3</v>
      </c>
      <c r="L131" s="2">
        <v>43427.532939814817</v>
      </c>
      <c r="M131" s="3"/>
      <c r="N131" s="3"/>
      <c r="O131" s="3" t="s">
        <v>61</v>
      </c>
      <c r="P131" s="3" t="s">
        <v>62</v>
      </c>
      <c r="Q131" s="3" t="s">
        <v>75</v>
      </c>
      <c r="R131" s="3" t="s">
        <v>76</v>
      </c>
      <c r="S131" s="2">
        <v>43427.545844907407</v>
      </c>
      <c r="T131" s="3"/>
      <c r="U131" s="2">
        <v>43427.560567129629</v>
      </c>
      <c r="V131" s="3"/>
      <c r="W131" s="2">
        <v>43427.526932870373</v>
      </c>
      <c r="X131" s="2">
        <f t="shared" si="82"/>
        <v>43427.526932870373</v>
      </c>
      <c r="Y131" s="33">
        <f t="shared" si="83"/>
        <v>0</v>
      </c>
      <c r="Z131" s="33">
        <f t="shared" si="84"/>
        <v>0</v>
      </c>
      <c r="AA131" s="10"/>
      <c r="AB131" s="10">
        <f t="shared" si="85"/>
        <v>0</v>
      </c>
      <c r="AC131" s="10">
        <f t="shared" si="86"/>
        <v>1.8912037034169771E-2</v>
      </c>
      <c r="AD131" s="10"/>
      <c r="AE131" s="10"/>
    </row>
    <row r="132" spans="1:33" s="7" customFormat="1" x14ac:dyDescent="0.4">
      <c r="A132" s="16" t="str">
        <f t="shared" si="80"/>
        <v>-</v>
      </c>
      <c r="B132" s="16" t="str">
        <f t="shared" si="81"/>
        <v>☆</v>
      </c>
      <c r="C132" s="7">
        <v>12</v>
      </c>
      <c r="D132" s="2">
        <v>43427.520590277774</v>
      </c>
      <c r="E132" s="3" t="s">
        <v>254</v>
      </c>
      <c r="F132" s="3">
        <v>18205</v>
      </c>
      <c r="G132" s="3" t="s">
        <v>95</v>
      </c>
      <c r="H132" s="3">
        <v>0</v>
      </c>
      <c r="I132" s="3">
        <v>997</v>
      </c>
      <c r="J132" s="3">
        <v>3</v>
      </c>
      <c r="K132" s="3">
        <v>2</v>
      </c>
      <c r="L132" s="2">
        <v>43427.522430555553</v>
      </c>
      <c r="M132" s="3"/>
      <c r="N132" s="3"/>
      <c r="O132" s="3" t="s">
        <v>77</v>
      </c>
      <c r="P132" s="3" t="s">
        <v>78</v>
      </c>
      <c r="Q132" s="3" t="s">
        <v>104</v>
      </c>
      <c r="R132" s="3" t="s">
        <v>19</v>
      </c>
      <c r="S132" s="2">
        <v>43427.537442129629</v>
      </c>
      <c r="T132" s="3"/>
      <c r="U132" s="2">
        <v>43427.547766203701</v>
      </c>
      <c r="V132" s="3"/>
      <c r="W132" s="3"/>
      <c r="X132" s="2">
        <f t="shared" si="82"/>
        <v>43427.520590277774</v>
      </c>
      <c r="Y132" s="33">
        <f t="shared" si="83"/>
        <v>0</v>
      </c>
      <c r="Z132" s="33">
        <f t="shared" si="84"/>
        <v>0</v>
      </c>
      <c r="AA132" s="10"/>
      <c r="AB132" s="10">
        <f t="shared" si="85"/>
        <v>0</v>
      </c>
      <c r="AC132" s="10">
        <f t="shared" si="86"/>
        <v>1.6851851854880806E-2</v>
      </c>
      <c r="AD132" s="10"/>
      <c r="AE132" s="10"/>
    </row>
    <row r="133" spans="1:33" s="7" customFormat="1" x14ac:dyDescent="0.4">
      <c r="A133" s="16" t="str">
        <f t="shared" si="80"/>
        <v>-</v>
      </c>
      <c r="B133" s="16" t="str">
        <f t="shared" si="81"/>
        <v>☆</v>
      </c>
      <c r="C133" s="7">
        <v>12</v>
      </c>
      <c r="D133" s="2">
        <v>43427.520833333336</v>
      </c>
      <c r="E133" s="3" t="s">
        <v>255</v>
      </c>
      <c r="F133" s="3">
        <v>18206</v>
      </c>
      <c r="G133" s="3" t="s">
        <v>96</v>
      </c>
      <c r="H133" s="3">
        <v>0</v>
      </c>
      <c r="I133" s="3">
        <v>453</v>
      </c>
      <c r="J133" s="3">
        <v>3</v>
      </c>
      <c r="K133" s="3">
        <v>3</v>
      </c>
      <c r="L133" s="2">
        <v>43427.521261574075</v>
      </c>
      <c r="M133" s="3"/>
      <c r="N133" s="3"/>
      <c r="O133" s="3" t="s">
        <v>39</v>
      </c>
      <c r="P133" s="3" t="s">
        <v>40</v>
      </c>
      <c r="Q133" s="3" t="s">
        <v>44</v>
      </c>
      <c r="R133" s="3" t="s">
        <v>45</v>
      </c>
      <c r="S133" s="2">
        <v>43427.555277777778</v>
      </c>
      <c r="T133" s="3"/>
      <c r="U133" s="2">
        <v>43427.564432870371</v>
      </c>
      <c r="V133" s="3"/>
      <c r="W133" s="3"/>
      <c r="X133" s="2">
        <f t="shared" si="82"/>
        <v>43427.520833333336</v>
      </c>
      <c r="Y133" s="33">
        <f t="shared" si="83"/>
        <v>0</v>
      </c>
      <c r="Z133" s="33">
        <f t="shared" si="84"/>
        <v>0</v>
      </c>
      <c r="AA133" s="10"/>
      <c r="AB133" s="10">
        <f t="shared" si="85"/>
        <v>0</v>
      </c>
      <c r="AC133" s="10">
        <f t="shared" si="86"/>
        <v>3.4444444441760425E-2</v>
      </c>
      <c r="AD133" s="10"/>
      <c r="AE133" s="10"/>
    </row>
    <row r="134" spans="1:33" s="7" customFormat="1" x14ac:dyDescent="0.4">
      <c r="A134" s="16" t="str">
        <f t="shared" si="80"/>
        <v>-</v>
      </c>
      <c r="B134" s="16" t="str">
        <f t="shared" si="81"/>
        <v>☆</v>
      </c>
      <c r="C134" s="7">
        <v>12</v>
      </c>
      <c r="D134" s="2">
        <v>43427.522314814814</v>
      </c>
      <c r="E134" s="3" t="s">
        <v>256</v>
      </c>
      <c r="F134" s="3">
        <v>18209</v>
      </c>
      <c r="G134" s="3" t="s">
        <v>18</v>
      </c>
      <c r="H134" s="3">
        <v>3627</v>
      </c>
      <c r="I134" s="3">
        <v>816</v>
      </c>
      <c r="J134" s="3">
        <v>5</v>
      </c>
      <c r="K134" s="3">
        <v>1</v>
      </c>
      <c r="L134" s="2">
        <v>43427.522534722222</v>
      </c>
      <c r="M134" s="3"/>
      <c r="N134" s="3"/>
      <c r="O134" s="3" t="s">
        <v>39</v>
      </c>
      <c r="P134" s="3" t="s">
        <v>40</v>
      </c>
      <c r="Q134" s="3" t="s">
        <v>26</v>
      </c>
      <c r="R134" s="3" t="s">
        <v>27</v>
      </c>
      <c r="S134" s="2">
        <v>43427.54478009259</v>
      </c>
      <c r="T134" s="3"/>
      <c r="U134" s="2">
        <v>43427.551886574074</v>
      </c>
      <c r="V134" s="3"/>
      <c r="W134" s="3"/>
      <c r="X134" s="2">
        <f t="shared" si="82"/>
        <v>43427.522314814814</v>
      </c>
      <c r="Y134" s="33">
        <f t="shared" si="83"/>
        <v>0</v>
      </c>
      <c r="Z134" s="33">
        <f t="shared" si="84"/>
        <v>0</v>
      </c>
      <c r="AA134" s="10"/>
      <c r="AB134" s="10">
        <f t="shared" si="85"/>
        <v>0</v>
      </c>
      <c r="AC134" s="10">
        <f t="shared" si="86"/>
        <v>2.2465277776063886E-2</v>
      </c>
      <c r="AD134" s="10"/>
      <c r="AE134" s="10"/>
    </row>
    <row r="135" spans="1:33" s="7" customFormat="1" x14ac:dyDescent="0.4">
      <c r="A135" s="16" t="str">
        <f t="shared" si="80"/>
        <v>-</v>
      </c>
      <c r="B135" s="16" t="str">
        <f t="shared" si="81"/>
        <v>☆</v>
      </c>
      <c r="C135" s="7">
        <v>12</v>
      </c>
      <c r="D135" s="2">
        <v>43427.52957175926</v>
      </c>
      <c r="E135" s="3" t="s">
        <v>258</v>
      </c>
      <c r="F135" s="3">
        <v>18213</v>
      </c>
      <c r="G135" s="3" t="s">
        <v>32</v>
      </c>
      <c r="H135" s="3">
        <v>7092</v>
      </c>
      <c r="I135" s="3">
        <v>339</v>
      </c>
      <c r="J135" s="3">
        <v>15</v>
      </c>
      <c r="K135" s="3">
        <v>2</v>
      </c>
      <c r="L135" s="2">
        <v>43427.529826388891</v>
      </c>
      <c r="M135" s="3"/>
      <c r="N135" s="3"/>
      <c r="O135" s="3" t="s">
        <v>59</v>
      </c>
      <c r="P135" s="3" t="s">
        <v>60</v>
      </c>
      <c r="Q135" s="3" t="s">
        <v>26</v>
      </c>
      <c r="R135" s="3" t="s">
        <v>27</v>
      </c>
      <c r="S135" s="2">
        <v>43427.538472222222</v>
      </c>
      <c r="T135" s="3"/>
      <c r="U135" s="2">
        <v>43427.547037037039</v>
      </c>
      <c r="V135" s="3"/>
      <c r="W135" s="3"/>
      <c r="X135" s="2">
        <f t="shared" si="82"/>
        <v>43427.52957175926</v>
      </c>
      <c r="Y135" s="33">
        <f t="shared" si="83"/>
        <v>0</v>
      </c>
      <c r="Z135" s="33">
        <f t="shared" si="84"/>
        <v>0</v>
      </c>
      <c r="AA135" s="10"/>
      <c r="AB135" s="10">
        <f t="shared" si="85"/>
        <v>0</v>
      </c>
      <c r="AC135" s="10">
        <f t="shared" si="86"/>
        <v>8.9004629626288079E-3</v>
      </c>
      <c r="AD135" s="10"/>
      <c r="AE135" s="10"/>
    </row>
    <row r="136" spans="1:33" s="12" customFormat="1" x14ac:dyDescent="0.4">
      <c r="A136" s="17" t="str">
        <f t="shared" si="80"/>
        <v>★</v>
      </c>
      <c r="B136" s="17" t="str">
        <f t="shared" si="81"/>
        <v>☆</v>
      </c>
      <c r="C136" s="12">
        <v>12</v>
      </c>
      <c r="D136" s="4">
        <v>43427.533993055556</v>
      </c>
      <c r="E136" s="5" t="s">
        <v>262</v>
      </c>
      <c r="F136" s="5">
        <v>18218</v>
      </c>
      <c r="G136" s="5" t="s">
        <v>32</v>
      </c>
      <c r="H136" s="5">
        <v>4161</v>
      </c>
      <c r="I136" s="5">
        <v>450</v>
      </c>
      <c r="J136" s="5">
        <v>3</v>
      </c>
      <c r="K136" s="5">
        <v>2</v>
      </c>
      <c r="L136" s="4">
        <v>43427.535324074073</v>
      </c>
      <c r="M136" s="5"/>
      <c r="N136" s="5"/>
      <c r="O136" s="5" t="s">
        <v>55</v>
      </c>
      <c r="P136" s="5" t="s">
        <v>56</v>
      </c>
      <c r="Q136" s="5" t="s">
        <v>24</v>
      </c>
      <c r="R136" s="5" t="s">
        <v>25</v>
      </c>
      <c r="S136" s="4">
        <v>43427.540925925925</v>
      </c>
      <c r="T136" s="5"/>
      <c r="U136" s="4">
        <v>43427.554965277777</v>
      </c>
      <c r="V136" s="5"/>
      <c r="W136" s="4">
        <v>43427.540925925925</v>
      </c>
      <c r="X136" s="4">
        <f t="shared" si="82"/>
        <v>43427.540925925925</v>
      </c>
      <c r="Y136" s="34">
        <f t="shared" si="83"/>
        <v>0</v>
      </c>
      <c r="Z136" s="34">
        <f t="shared" si="84"/>
        <v>0</v>
      </c>
      <c r="AA136" s="19"/>
      <c r="AB136" s="19">
        <f t="shared" si="85"/>
        <v>0</v>
      </c>
      <c r="AC136" s="19">
        <f t="shared" si="86"/>
        <v>0</v>
      </c>
      <c r="AD136" s="19"/>
      <c r="AE136" s="19"/>
    </row>
    <row r="137" spans="1:33" s="23" customFormat="1" x14ac:dyDescent="0.4">
      <c r="A137" s="20" t="str">
        <f t="shared" si="80"/>
        <v>★</v>
      </c>
      <c r="B137" s="20" t="str">
        <f t="shared" si="81"/>
        <v>-</v>
      </c>
      <c r="C137" s="23">
        <v>13</v>
      </c>
      <c r="D137" s="22">
        <v>43427.521168981482</v>
      </c>
      <c r="E137" s="21" t="s">
        <v>158</v>
      </c>
      <c r="F137" s="21">
        <v>18207</v>
      </c>
      <c r="G137" s="21" t="s">
        <v>143</v>
      </c>
      <c r="H137" s="21">
        <v>2948</v>
      </c>
      <c r="I137" s="21">
        <v>661</v>
      </c>
      <c r="J137" s="21">
        <v>2</v>
      </c>
      <c r="K137" s="21">
        <v>1</v>
      </c>
      <c r="L137" s="21"/>
      <c r="M137" s="22">
        <v>43427.562303240738</v>
      </c>
      <c r="N137" s="22">
        <v>43427.57949074074</v>
      </c>
      <c r="O137" s="21" t="s">
        <v>33</v>
      </c>
      <c r="P137" s="21" t="s">
        <v>34</v>
      </c>
      <c r="Q137" s="21" t="s">
        <v>44</v>
      </c>
      <c r="R137" s="21" t="s">
        <v>45</v>
      </c>
      <c r="S137" s="22">
        <v>43427.562824074077</v>
      </c>
      <c r="T137" s="22">
        <v>43427.562824074077</v>
      </c>
      <c r="U137" s="22">
        <v>43427.577986111108</v>
      </c>
      <c r="V137" s="22">
        <v>43427.577986111108</v>
      </c>
      <c r="W137" s="22">
        <v>43427.562824074077</v>
      </c>
      <c r="X137" s="22">
        <f t="shared" si="82"/>
        <v>43427.562824074077</v>
      </c>
      <c r="Y137" s="35">
        <f t="shared" si="83"/>
        <v>1.7187500001455192E-2</v>
      </c>
      <c r="Z137" s="35">
        <f t="shared" si="84"/>
        <v>1.7187500001455192E-2</v>
      </c>
      <c r="AA137" s="26">
        <f>SUM(Z137:Z199)</f>
        <v>0.96402777776529547</v>
      </c>
      <c r="AB137" s="26">
        <f t="shared" si="85"/>
        <v>0</v>
      </c>
      <c r="AC137" s="26">
        <f t="shared" si="86"/>
        <v>0</v>
      </c>
      <c r="AD137" s="26">
        <f>AVERAGE(AC137:AC199)</f>
        <v>4.6845131423211683E-3</v>
      </c>
      <c r="AE137" s="26">
        <f>MEDIAN(AC137:AC199)</f>
        <v>3.9351851883111522E-3</v>
      </c>
    </row>
    <row r="138" spans="1:33" s="7" customFormat="1" x14ac:dyDescent="0.4">
      <c r="A138" s="16" t="str">
        <f t="shared" si="80"/>
        <v>★</v>
      </c>
      <c r="B138" s="16" t="str">
        <f t="shared" si="81"/>
        <v>-</v>
      </c>
      <c r="C138" s="7">
        <v>13</v>
      </c>
      <c r="D138" s="2">
        <v>43427.535937499997</v>
      </c>
      <c r="E138" s="3" t="s">
        <v>222</v>
      </c>
      <c r="F138" s="3">
        <v>18221</v>
      </c>
      <c r="G138" s="3" t="s">
        <v>18</v>
      </c>
      <c r="H138" s="3">
        <v>4033</v>
      </c>
      <c r="I138" s="3">
        <v>795</v>
      </c>
      <c r="J138" s="3">
        <v>4</v>
      </c>
      <c r="K138" s="3">
        <v>3</v>
      </c>
      <c r="L138" s="3"/>
      <c r="M138" s="2">
        <v>43427.540509259263</v>
      </c>
      <c r="N138" s="2">
        <v>43427.546168981484</v>
      </c>
      <c r="O138" s="3" t="s">
        <v>71</v>
      </c>
      <c r="P138" s="3" t="s">
        <v>72</v>
      </c>
      <c r="Q138" s="3" t="s">
        <v>24</v>
      </c>
      <c r="R138" s="3" t="s">
        <v>25</v>
      </c>
      <c r="S138" s="2">
        <v>43427.542870370373</v>
      </c>
      <c r="T138" s="2">
        <v>43427.542870370373</v>
      </c>
      <c r="U138" s="2">
        <v>43427.550057870372</v>
      </c>
      <c r="V138" s="2">
        <v>43427.550057870372</v>
      </c>
      <c r="W138" s="2">
        <v>43427.542870370373</v>
      </c>
      <c r="X138" s="2">
        <f t="shared" si="82"/>
        <v>43427.542870370373</v>
      </c>
      <c r="Y138" s="33">
        <f t="shared" si="83"/>
        <v>5.6597222210257314E-3</v>
      </c>
      <c r="Z138" s="33">
        <f t="shared" si="84"/>
        <v>1.6979166663077194E-2</v>
      </c>
      <c r="AA138" s="10"/>
      <c r="AB138" s="10">
        <f t="shared" si="85"/>
        <v>0</v>
      </c>
      <c r="AC138" s="10">
        <f t="shared" si="86"/>
        <v>0</v>
      </c>
      <c r="AD138" s="10"/>
      <c r="AE138" s="10"/>
    </row>
    <row r="139" spans="1:33" s="7" customFormat="1" x14ac:dyDescent="0.4">
      <c r="A139" s="16" t="str">
        <f t="shared" si="62"/>
        <v>-</v>
      </c>
      <c r="B139" s="16" t="str">
        <f t="shared" si="63"/>
        <v>-</v>
      </c>
      <c r="C139" s="7">
        <v>13</v>
      </c>
      <c r="D139" s="2">
        <v>43427.543645833335</v>
      </c>
      <c r="E139" s="3" t="s">
        <v>177</v>
      </c>
      <c r="F139" s="3">
        <v>18230</v>
      </c>
      <c r="G139" s="3" t="s">
        <v>18</v>
      </c>
      <c r="H139" s="3">
        <v>4860</v>
      </c>
      <c r="I139" s="3">
        <v>294</v>
      </c>
      <c r="J139" s="3">
        <v>5</v>
      </c>
      <c r="K139" s="3">
        <v>2</v>
      </c>
      <c r="L139" s="3"/>
      <c r="M139" s="2">
        <v>43427.549317129633</v>
      </c>
      <c r="N139" s="2">
        <v>43427.566736111112</v>
      </c>
      <c r="O139" s="3" t="s">
        <v>39</v>
      </c>
      <c r="P139" s="3" t="s">
        <v>40</v>
      </c>
      <c r="Q139" s="3" t="s">
        <v>46</v>
      </c>
      <c r="R139" s="3" t="s">
        <v>47</v>
      </c>
      <c r="S139" s="2">
        <v>43427.54724537037</v>
      </c>
      <c r="T139" s="2">
        <v>43427.54724537037</v>
      </c>
      <c r="U139" s="2">
        <v>43427.560173611113</v>
      </c>
      <c r="V139" s="2">
        <v>43427.560173611113</v>
      </c>
      <c r="W139" s="3"/>
      <c r="X139" s="2">
        <f t="shared" si="72"/>
        <v>43427.543645833335</v>
      </c>
      <c r="Y139" s="33">
        <f t="shared" si="73"/>
        <v>1.7418981478840578E-2</v>
      </c>
      <c r="Z139" s="33">
        <f t="shared" si="74"/>
        <v>3.4837962957681157E-2</v>
      </c>
      <c r="AA139" s="10"/>
      <c r="AB139" s="10">
        <f t="shared" si="75"/>
        <v>2.0717592633445747E-3</v>
      </c>
      <c r="AC139" s="10">
        <f t="shared" si="76"/>
        <v>5.6712962978053838E-3</v>
      </c>
      <c r="AD139" s="10"/>
      <c r="AE139" s="10"/>
    </row>
    <row r="140" spans="1:33" s="7" customFormat="1" x14ac:dyDescent="0.4">
      <c r="A140" s="16" t="str">
        <f t="shared" si="62"/>
        <v>-</v>
      </c>
      <c r="B140" s="16" t="str">
        <f t="shared" si="63"/>
        <v>-</v>
      </c>
      <c r="C140" s="7">
        <v>13</v>
      </c>
      <c r="D140" s="2">
        <v>43427.544340277775</v>
      </c>
      <c r="E140" s="3" t="s">
        <v>215</v>
      </c>
      <c r="F140" s="3">
        <v>18231</v>
      </c>
      <c r="G140" s="3" t="s">
        <v>18</v>
      </c>
      <c r="H140" s="3">
        <v>6987</v>
      </c>
      <c r="I140" s="3">
        <v>713</v>
      </c>
      <c r="J140" s="3">
        <v>7</v>
      </c>
      <c r="K140" s="3">
        <v>3</v>
      </c>
      <c r="L140" s="3"/>
      <c r="M140" s="2">
        <v>43427.557743055557</v>
      </c>
      <c r="N140" s="2">
        <v>43427.564803240741</v>
      </c>
      <c r="O140" s="3" t="s">
        <v>68</v>
      </c>
      <c r="P140" s="3" t="s">
        <v>69</v>
      </c>
      <c r="Q140" s="3" t="s">
        <v>104</v>
      </c>
      <c r="R140" s="3" t="s">
        <v>19</v>
      </c>
      <c r="S140" s="2">
        <v>43427.551944444444</v>
      </c>
      <c r="T140" s="2">
        <v>43427.553414351853</v>
      </c>
      <c r="U140" s="2">
        <v>43427.562638888892</v>
      </c>
      <c r="V140" s="2">
        <v>43427.564108796294</v>
      </c>
      <c r="W140" s="3"/>
      <c r="X140" s="2">
        <f t="shared" si="72"/>
        <v>43427.544340277775</v>
      </c>
      <c r="Y140" s="33">
        <f t="shared" si="73"/>
        <v>7.0601851839455776E-3</v>
      </c>
      <c r="Z140" s="33">
        <f t="shared" si="74"/>
        <v>2.1180555551836733E-2</v>
      </c>
      <c r="AA140" s="10"/>
      <c r="AB140" s="10">
        <f t="shared" si="75"/>
        <v>5.7986111132777296E-3</v>
      </c>
      <c r="AC140" s="10">
        <f t="shared" si="76"/>
        <v>1.340277778217569E-2</v>
      </c>
      <c r="AD140" s="10"/>
      <c r="AE140" s="10"/>
    </row>
    <row r="141" spans="1:33" s="7" customFormat="1" x14ac:dyDescent="0.4">
      <c r="A141" s="16" t="str">
        <f t="shared" si="62"/>
        <v>-</v>
      </c>
      <c r="B141" s="16" t="str">
        <f t="shared" si="63"/>
        <v>-</v>
      </c>
      <c r="C141" s="7">
        <v>13</v>
      </c>
      <c r="D141" s="2">
        <v>43427.544918981483</v>
      </c>
      <c r="E141" s="3" t="s">
        <v>245</v>
      </c>
      <c r="F141" s="3">
        <v>18232</v>
      </c>
      <c r="G141" s="3" t="s">
        <v>32</v>
      </c>
      <c r="H141" s="3">
        <v>3753</v>
      </c>
      <c r="I141" s="3">
        <v>141</v>
      </c>
      <c r="J141" s="3">
        <v>6</v>
      </c>
      <c r="K141" s="3">
        <v>1</v>
      </c>
      <c r="L141" s="3"/>
      <c r="M141" s="2">
        <v>43427.552754629629</v>
      </c>
      <c r="N141" s="2">
        <v>43427.557847222219</v>
      </c>
      <c r="O141" s="3" t="s">
        <v>43</v>
      </c>
      <c r="P141" s="3" t="s">
        <v>89</v>
      </c>
      <c r="Q141" s="3" t="s">
        <v>24</v>
      </c>
      <c r="R141" s="3" t="s">
        <v>25</v>
      </c>
      <c r="S141" s="2">
        <v>43427.552743055552</v>
      </c>
      <c r="T141" s="2">
        <v>43427.552754629629</v>
      </c>
      <c r="U141" s="2">
        <v>43427.560891203706</v>
      </c>
      <c r="V141" s="2">
        <v>43427.560902777775</v>
      </c>
      <c r="W141" s="3"/>
      <c r="X141" s="2">
        <f t="shared" si="72"/>
        <v>43427.544918981483</v>
      </c>
      <c r="Y141" s="33">
        <f t="shared" si="73"/>
        <v>5.0925925897900015E-3</v>
      </c>
      <c r="Z141" s="33">
        <f t="shared" si="74"/>
        <v>5.0925925897900015E-3</v>
      </c>
      <c r="AA141" s="10"/>
      <c r="AB141" s="10">
        <f t="shared" si="75"/>
        <v>1.1574076779652387E-5</v>
      </c>
      <c r="AC141" s="10">
        <f t="shared" si="76"/>
        <v>7.8356481462833472E-3</v>
      </c>
      <c r="AD141" s="10"/>
      <c r="AE141" s="10"/>
    </row>
    <row r="142" spans="1:33" s="7" customFormat="1" x14ac:dyDescent="0.4">
      <c r="A142" s="16" t="str">
        <f t="shared" ref="A142" si="87">IF(W142&gt;0, "★", "-")</f>
        <v>★</v>
      </c>
      <c r="B142" s="16" t="str">
        <f t="shared" ref="B142" si="88">IF(L142&gt;0, "☆", "-")</f>
        <v>-</v>
      </c>
      <c r="C142" s="7">
        <v>13</v>
      </c>
      <c r="D142" s="2">
        <v>43427.544976851852</v>
      </c>
      <c r="E142" s="3" t="s">
        <v>269</v>
      </c>
      <c r="F142" s="3">
        <v>18233</v>
      </c>
      <c r="G142" s="3" t="s">
        <v>95</v>
      </c>
      <c r="H142" s="3">
        <v>0</v>
      </c>
      <c r="I142" s="3">
        <v>506</v>
      </c>
      <c r="J142" s="3">
        <v>10</v>
      </c>
      <c r="K142" s="3">
        <v>5</v>
      </c>
      <c r="L142" s="3"/>
      <c r="M142" s="2">
        <v>43427.553946759261</v>
      </c>
      <c r="N142" s="2">
        <v>43427.560555555552</v>
      </c>
      <c r="O142" s="3" t="s">
        <v>61</v>
      </c>
      <c r="P142" s="3" t="s">
        <v>62</v>
      </c>
      <c r="Q142" s="3" t="s">
        <v>24</v>
      </c>
      <c r="R142" s="3" t="s">
        <v>25</v>
      </c>
      <c r="S142" s="2">
        <v>43427.552361111113</v>
      </c>
      <c r="T142" s="2">
        <v>43427.554328703707</v>
      </c>
      <c r="U142" s="2">
        <v>43427.565023148149</v>
      </c>
      <c r="V142" s="2">
        <v>43427.572210648148</v>
      </c>
      <c r="W142" s="2">
        <v>43427.551446759258</v>
      </c>
      <c r="X142" s="2">
        <f t="shared" ref="X142:X148" si="89">IF(W142&gt;0,W142,D142)</f>
        <v>43427.551446759258</v>
      </c>
      <c r="Y142" s="33">
        <f t="shared" si="73"/>
        <v>6.6087962914025411E-3</v>
      </c>
      <c r="Z142" s="33">
        <f t="shared" si="74"/>
        <v>3.3043981457012706E-2</v>
      </c>
      <c r="AA142" s="10"/>
      <c r="AB142" s="10">
        <f t="shared" si="75"/>
        <v>1.5856481477385387E-3</v>
      </c>
      <c r="AC142" s="10">
        <f t="shared" si="76"/>
        <v>2.5000000023283064E-3</v>
      </c>
      <c r="AD142" s="10"/>
      <c r="AE142" s="10"/>
    </row>
    <row r="143" spans="1:33" s="7" customFormat="1" x14ac:dyDescent="0.4">
      <c r="A143" s="16" t="str">
        <f t="shared" ref="A143:A148" si="90">IF(W143&gt;0, "★", "-")</f>
        <v>★</v>
      </c>
      <c r="B143" s="16" t="str">
        <f t="shared" ref="B143:B148" si="91">IF(L143&gt;0, "☆", "-")</f>
        <v>-</v>
      </c>
      <c r="C143" s="7">
        <v>13</v>
      </c>
      <c r="D143" s="2">
        <v>43427.547939814816</v>
      </c>
      <c r="E143" s="3" t="s">
        <v>272</v>
      </c>
      <c r="F143" s="3">
        <v>18236</v>
      </c>
      <c r="G143" s="3" t="s">
        <v>32</v>
      </c>
      <c r="H143" s="3">
        <v>5898</v>
      </c>
      <c r="I143" s="3">
        <v>154</v>
      </c>
      <c r="J143" s="3">
        <v>4</v>
      </c>
      <c r="K143" s="3">
        <v>3</v>
      </c>
      <c r="L143" s="3"/>
      <c r="M143" s="2">
        <v>43427.553796296299</v>
      </c>
      <c r="N143" s="2">
        <v>43427.568472222221</v>
      </c>
      <c r="O143" s="3" t="s">
        <v>26</v>
      </c>
      <c r="P143" s="3" t="s">
        <v>27</v>
      </c>
      <c r="Q143" s="3" t="s">
        <v>41</v>
      </c>
      <c r="R143" s="3" t="s">
        <v>42</v>
      </c>
      <c r="S143" s="2">
        <v>43427.554872685185</v>
      </c>
      <c r="T143" s="2">
        <v>43427.554872685185</v>
      </c>
      <c r="U143" s="2">
        <v>43427.56925925926</v>
      </c>
      <c r="V143" s="2">
        <v>43427.56925925926</v>
      </c>
      <c r="W143" s="2">
        <v>43427.554872685185</v>
      </c>
      <c r="X143" s="2">
        <f t="shared" si="89"/>
        <v>43427.554872685185</v>
      </c>
      <c r="Y143" s="33">
        <f t="shared" si="73"/>
        <v>1.4675925922347233E-2</v>
      </c>
      <c r="Z143" s="33">
        <f t="shared" si="74"/>
        <v>4.4027777767041698E-2</v>
      </c>
      <c r="AA143" s="10"/>
      <c r="AB143" s="10">
        <f t="shared" si="75"/>
        <v>0</v>
      </c>
      <c r="AC143" s="10">
        <f t="shared" si="76"/>
        <v>0</v>
      </c>
      <c r="AD143" s="10"/>
      <c r="AE143" s="10"/>
    </row>
    <row r="144" spans="1:33" s="7" customFormat="1" x14ac:dyDescent="0.4">
      <c r="A144" s="16" t="str">
        <f t="shared" si="90"/>
        <v>★</v>
      </c>
      <c r="B144" s="16" t="str">
        <f t="shared" si="91"/>
        <v>-</v>
      </c>
      <c r="C144" s="7">
        <v>13</v>
      </c>
      <c r="D144" s="2">
        <v>43427.548101851855</v>
      </c>
      <c r="E144" s="3" t="s">
        <v>218</v>
      </c>
      <c r="F144" s="3">
        <v>18237</v>
      </c>
      <c r="G144" s="3" t="s">
        <v>32</v>
      </c>
      <c r="H144" s="3">
        <v>3698</v>
      </c>
      <c r="I144" s="3">
        <v>626</v>
      </c>
      <c r="J144" s="3">
        <v>15</v>
      </c>
      <c r="K144" s="3">
        <v>2</v>
      </c>
      <c r="L144" s="3"/>
      <c r="M144" s="2">
        <v>43427.556319444448</v>
      </c>
      <c r="N144" s="2">
        <v>43427.561678240738</v>
      </c>
      <c r="O144" s="3" t="s">
        <v>53</v>
      </c>
      <c r="P144" s="3" t="s">
        <v>54</v>
      </c>
      <c r="Q144" s="3" t="s">
        <v>26</v>
      </c>
      <c r="R144" s="3" t="s">
        <v>27</v>
      </c>
      <c r="S144" s="2">
        <v>43427.555034722223</v>
      </c>
      <c r="T144" s="2">
        <v>43427.555034722223</v>
      </c>
      <c r="U144" s="2">
        <v>43427.564675925925</v>
      </c>
      <c r="V144" s="2">
        <v>43427.564675925925</v>
      </c>
      <c r="W144" s="2">
        <v>43427.555034722223</v>
      </c>
      <c r="X144" s="2">
        <f t="shared" si="89"/>
        <v>43427.555034722223</v>
      </c>
      <c r="Y144" s="33">
        <f t="shared" si="73"/>
        <v>5.3587962902383879E-3</v>
      </c>
      <c r="Z144" s="33">
        <f t="shared" si="74"/>
        <v>1.0717592580476776E-2</v>
      </c>
      <c r="AA144" s="10"/>
      <c r="AB144" s="10">
        <f t="shared" si="75"/>
        <v>1.2847222242271528E-3</v>
      </c>
      <c r="AC144" s="10">
        <f t="shared" si="76"/>
        <v>1.2847222242271528E-3</v>
      </c>
      <c r="AD144" s="10"/>
      <c r="AE144" s="10"/>
    </row>
    <row r="145" spans="1:31" s="7" customFormat="1" x14ac:dyDescent="0.4">
      <c r="A145" s="16" t="str">
        <f t="shared" si="90"/>
        <v>-</v>
      </c>
      <c r="B145" s="16" t="str">
        <f t="shared" si="91"/>
        <v>-</v>
      </c>
      <c r="C145" s="7">
        <v>13</v>
      </c>
      <c r="D145" s="2">
        <v>43427.548275462963</v>
      </c>
      <c r="E145" s="3" t="s">
        <v>273</v>
      </c>
      <c r="F145" s="3">
        <v>18238</v>
      </c>
      <c r="G145" s="3" t="s">
        <v>95</v>
      </c>
      <c r="H145" s="3">
        <v>0</v>
      </c>
      <c r="I145" s="3">
        <v>949</v>
      </c>
      <c r="J145" s="3">
        <v>8</v>
      </c>
      <c r="K145" s="3">
        <v>2</v>
      </c>
      <c r="L145" s="3"/>
      <c r="M145" s="2">
        <v>43427.556203703702</v>
      </c>
      <c r="N145" s="2">
        <v>43427.560208333336</v>
      </c>
      <c r="O145" s="3" t="s">
        <v>53</v>
      </c>
      <c r="P145" s="3" t="s">
        <v>54</v>
      </c>
      <c r="Q145" s="3" t="s">
        <v>48</v>
      </c>
      <c r="R145" s="3" t="s">
        <v>49</v>
      </c>
      <c r="S145" s="2">
        <v>43427.554664351854</v>
      </c>
      <c r="T145" s="2">
        <v>43427.554664351854</v>
      </c>
      <c r="U145" s="2">
        <v>43427.560243055559</v>
      </c>
      <c r="V145" s="2">
        <v>43427.562407407408</v>
      </c>
      <c r="W145" s="3"/>
      <c r="X145" s="2">
        <f t="shared" si="89"/>
        <v>43427.548275462963</v>
      </c>
      <c r="Y145" s="33">
        <f t="shared" si="73"/>
        <v>4.0046296344371513E-3</v>
      </c>
      <c r="Z145" s="33">
        <f t="shared" si="74"/>
        <v>8.0092592688743025E-3</v>
      </c>
      <c r="AA145" s="10"/>
      <c r="AB145" s="10">
        <f t="shared" si="75"/>
        <v>1.5393518478958867E-3</v>
      </c>
      <c r="AC145" s="10">
        <f t="shared" si="76"/>
        <v>7.9282407386926934E-3</v>
      </c>
      <c r="AD145" s="10"/>
      <c r="AE145" s="10"/>
    </row>
    <row r="146" spans="1:31" s="7" customFormat="1" x14ac:dyDescent="0.4">
      <c r="A146" s="16" t="str">
        <f t="shared" si="90"/>
        <v>-</v>
      </c>
      <c r="B146" s="16" t="str">
        <f t="shared" si="91"/>
        <v>-</v>
      </c>
      <c r="C146" s="7">
        <v>13</v>
      </c>
      <c r="D146" s="2">
        <v>43427.548506944448</v>
      </c>
      <c r="E146" s="3" t="s">
        <v>274</v>
      </c>
      <c r="F146" s="3">
        <v>18239</v>
      </c>
      <c r="G146" s="3" t="s">
        <v>50</v>
      </c>
      <c r="H146" s="3">
        <v>7098</v>
      </c>
      <c r="I146" s="3">
        <v>851</v>
      </c>
      <c r="J146" s="3">
        <v>9</v>
      </c>
      <c r="K146" s="3">
        <v>4</v>
      </c>
      <c r="L146" s="3"/>
      <c r="M146" s="2">
        <v>43427.556041666663</v>
      </c>
      <c r="N146" s="2">
        <v>43427.561921296299</v>
      </c>
      <c r="O146" s="3" t="s">
        <v>104</v>
      </c>
      <c r="P146" s="3" t="s">
        <v>19</v>
      </c>
      <c r="Q146" s="3" t="s">
        <v>39</v>
      </c>
      <c r="R146" s="3" t="s">
        <v>40</v>
      </c>
      <c r="S146" s="2">
        <v>43427.555671296293</v>
      </c>
      <c r="T146" s="2">
        <v>43427.555671296293</v>
      </c>
      <c r="U146" s="2">
        <v>43427.565694444442</v>
      </c>
      <c r="V146" s="2">
        <v>43427.565694444442</v>
      </c>
      <c r="W146" s="3"/>
      <c r="X146" s="2">
        <f t="shared" si="89"/>
        <v>43427.548506944448</v>
      </c>
      <c r="Y146" s="33">
        <f t="shared" si="73"/>
        <v>5.8796296361833811E-3</v>
      </c>
      <c r="Z146" s="33">
        <f t="shared" si="74"/>
        <v>2.3518518544733524E-2</v>
      </c>
      <c r="AA146" s="10"/>
      <c r="AB146" s="10">
        <f t="shared" si="75"/>
        <v>3.7037036963738501E-4</v>
      </c>
      <c r="AC146" s="10">
        <f t="shared" si="76"/>
        <v>7.5347222154960036E-3</v>
      </c>
      <c r="AD146" s="10"/>
      <c r="AE146" s="10"/>
    </row>
    <row r="147" spans="1:31" s="7" customFormat="1" x14ac:dyDescent="0.4">
      <c r="A147" s="16" t="str">
        <f t="shared" si="90"/>
        <v>-</v>
      </c>
      <c r="B147" s="16" t="str">
        <f t="shared" si="91"/>
        <v>-</v>
      </c>
      <c r="C147" s="7">
        <v>13</v>
      </c>
      <c r="D147" s="2">
        <v>43427.548634259256</v>
      </c>
      <c r="E147" s="3" t="s">
        <v>275</v>
      </c>
      <c r="F147" s="3">
        <v>18240</v>
      </c>
      <c r="G147" s="3" t="s">
        <v>96</v>
      </c>
      <c r="H147" s="3">
        <v>0</v>
      </c>
      <c r="I147" s="3">
        <v>555</v>
      </c>
      <c r="J147" s="3">
        <v>12</v>
      </c>
      <c r="K147" s="3">
        <v>2</v>
      </c>
      <c r="L147" s="3"/>
      <c r="M147" s="2">
        <v>43427.554965277777</v>
      </c>
      <c r="N147" s="2">
        <v>43427.56354166667</v>
      </c>
      <c r="O147" s="3" t="s">
        <v>61</v>
      </c>
      <c r="P147" s="3" t="s">
        <v>62</v>
      </c>
      <c r="Q147" s="3" t="s">
        <v>68</v>
      </c>
      <c r="R147" s="3" t="s">
        <v>69</v>
      </c>
      <c r="S147" s="2">
        <v>43427.55741898148</v>
      </c>
      <c r="T147" s="2">
        <v>43427.55741898148</v>
      </c>
      <c r="U147" s="2">
        <v>43427.571481481478</v>
      </c>
      <c r="V147" s="2">
        <v>43427.571481481478</v>
      </c>
      <c r="W147" s="3"/>
      <c r="X147" s="2">
        <f t="shared" si="89"/>
        <v>43427.548634259256</v>
      </c>
      <c r="Y147" s="33">
        <f t="shared" si="73"/>
        <v>8.5763888928340748E-3</v>
      </c>
      <c r="Z147" s="33">
        <f t="shared" si="74"/>
        <v>1.715277778566815E-2</v>
      </c>
      <c r="AA147" s="10"/>
      <c r="AB147" s="10">
        <f t="shared" si="75"/>
        <v>0</v>
      </c>
      <c r="AC147" s="10">
        <f t="shared" si="76"/>
        <v>6.33101852145046E-3</v>
      </c>
      <c r="AD147" s="10"/>
      <c r="AE147" s="10"/>
    </row>
    <row r="148" spans="1:31" s="7" customFormat="1" x14ac:dyDescent="0.4">
      <c r="A148" s="16" t="str">
        <f t="shared" si="90"/>
        <v>-</v>
      </c>
      <c r="B148" s="16" t="str">
        <f t="shared" si="91"/>
        <v>-</v>
      </c>
      <c r="C148" s="7">
        <v>13</v>
      </c>
      <c r="D148" s="2">
        <v>43427.549745370372</v>
      </c>
      <c r="E148" s="3" t="s">
        <v>276</v>
      </c>
      <c r="F148" s="3">
        <v>18241</v>
      </c>
      <c r="G148" s="3" t="s">
        <v>96</v>
      </c>
      <c r="H148" s="3">
        <v>0</v>
      </c>
      <c r="I148" s="3">
        <v>114</v>
      </c>
      <c r="J148" s="3">
        <v>5</v>
      </c>
      <c r="K148" s="3">
        <v>1</v>
      </c>
      <c r="L148" s="3"/>
      <c r="M148" s="2">
        <v>43427.555115740739</v>
      </c>
      <c r="N148" s="2">
        <v>43427.561585648145</v>
      </c>
      <c r="O148" s="3" t="s">
        <v>48</v>
      </c>
      <c r="P148" s="3" t="s">
        <v>49</v>
      </c>
      <c r="Q148" s="3" t="s">
        <v>104</v>
      </c>
      <c r="R148" s="3" t="s">
        <v>19</v>
      </c>
      <c r="S148" s="2">
        <v>43427.553287037037</v>
      </c>
      <c r="T148" s="2">
        <v>43427.553287037037</v>
      </c>
      <c r="U148" s="2">
        <v>43427.560810185183</v>
      </c>
      <c r="V148" s="2">
        <v>43427.560810185183</v>
      </c>
      <c r="W148" s="3"/>
      <c r="X148" s="2">
        <f t="shared" si="89"/>
        <v>43427.549745370372</v>
      </c>
      <c r="Y148" s="33">
        <f t="shared" si="73"/>
        <v>6.4699074064265005E-3</v>
      </c>
      <c r="Z148" s="33">
        <f t="shared" si="74"/>
        <v>6.4699074064265005E-3</v>
      </c>
      <c r="AB148" s="10">
        <f t="shared" si="75"/>
        <v>1.8287037019035779E-3</v>
      </c>
      <c r="AC148" s="10">
        <f t="shared" si="76"/>
        <v>5.3703703670180403E-3</v>
      </c>
    </row>
    <row r="149" spans="1:31" s="7" customFormat="1" x14ac:dyDescent="0.4">
      <c r="A149" s="16" t="str">
        <f t="shared" ref="A149" si="92">IF(W149&gt;0, "★", "-")</f>
        <v>-</v>
      </c>
      <c r="B149" s="16" t="str">
        <f t="shared" ref="B149" si="93">IF(L149&gt;0, "☆", "-")</f>
        <v>-</v>
      </c>
      <c r="C149" s="7">
        <v>13</v>
      </c>
      <c r="D149" s="2">
        <v>43427.550451388888</v>
      </c>
      <c r="E149" s="3" t="s">
        <v>280</v>
      </c>
      <c r="F149" s="3">
        <v>18245</v>
      </c>
      <c r="G149" s="3" t="s">
        <v>95</v>
      </c>
      <c r="H149" s="3">
        <v>0</v>
      </c>
      <c r="I149" s="3">
        <v>161</v>
      </c>
      <c r="J149" s="3">
        <v>3</v>
      </c>
      <c r="K149" s="3">
        <v>3</v>
      </c>
      <c r="L149" s="3"/>
      <c r="M149" s="2">
        <v>43427.568437499998</v>
      </c>
      <c r="N149" s="2">
        <v>43427.581261574072</v>
      </c>
      <c r="O149" s="3" t="s">
        <v>61</v>
      </c>
      <c r="P149" s="3" t="s">
        <v>62</v>
      </c>
      <c r="Q149" s="3" t="s">
        <v>43</v>
      </c>
      <c r="R149" s="3" t="s">
        <v>89</v>
      </c>
      <c r="S149" s="2">
        <v>43427.570891203701</v>
      </c>
      <c r="T149" s="2">
        <v>43427.570891203701</v>
      </c>
      <c r="U149" s="2">
        <v>43427.584594907406</v>
      </c>
      <c r="V149" s="2">
        <v>43427.584594907406</v>
      </c>
      <c r="W149" s="3"/>
      <c r="X149" s="2">
        <f t="shared" si="72"/>
        <v>43427.550451388888</v>
      </c>
      <c r="Y149" s="33">
        <f t="shared" si="73"/>
        <v>1.2824074074160308E-2</v>
      </c>
      <c r="Z149" s="33">
        <f t="shared" si="74"/>
        <v>3.8472222222480923E-2</v>
      </c>
      <c r="AA149" s="10"/>
      <c r="AB149" s="10">
        <f t="shared" si="75"/>
        <v>0</v>
      </c>
      <c r="AC149" s="10">
        <f t="shared" si="76"/>
        <v>1.7986111110076308E-2</v>
      </c>
      <c r="AD149" s="10"/>
      <c r="AE149" s="10"/>
    </row>
    <row r="150" spans="1:31" s="7" customFormat="1" x14ac:dyDescent="0.4">
      <c r="A150" s="16" t="str">
        <f t="shared" si="62"/>
        <v>-</v>
      </c>
      <c r="B150" s="16" t="str">
        <f>IF(L150&gt;0, "☆", "-")</f>
        <v>-</v>
      </c>
      <c r="C150" s="7">
        <v>13</v>
      </c>
      <c r="D150" s="2">
        <v>43427.55159722222</v>
      </c>
      <c r="E150" s="3" t="s">
        <v>281</v>
      </c>
      <c r="F150" s="3">
        <v>18249</v>
      </c>
      <c r="G150" s="3" t="s">
        <v>95</v>
      </c>
      <c r="H150" s="3">
        <v>0</v>
      </c>
      <c r="I150" s="3">
        <v>622</v>
      </c>
      <c r="J150" s="3">
        <v>1</v>
      </c>
      <c r="K150" s="3">
        <v>2</v>
      </c>
      <c r="L150" s="3"/>
      <c r="M150" s="2">
        <v>43427.561666666668</v>
      </c>
      <c r="N150" s="2">
        <v>43427.566747685189</v>
      </c>
      <c r="O150" s="3" t="s">
        <v>20</v>
      </c>
      <c r="P150" s="3" t="s">
        <v>21</v>
      </c>
      <c r="Q150" s="3" t="s">
        <v>36</v>
      </c>
      <c r="R150" s="3" t="s">
        <v>37</v>
      </c>
      <c r="S150" s="2">
        <v>43427.566296296296</v>
      </c>
      <c r="T150" s="2">
        <v>43427.566296296296</v>
      </c>
      <c r="U150" s="2">
        <v>43427.577291666668</v>
      </c>
      <c r="V150" s="2">
        <v>43427.577291666668</v>
      </c>
      <c r="W150" s="3"/>
      <c r="X150" s="2">
        <f t="shared" si="72"/>
        <v>43427.55159722222</v>
      </c>
      <c r="Y150" s="33">
        <f t="shared" si="73"/>
        <v>5.0810185202863067E-3</v>
      </c>
      <c r="Z150" s="33">
        <f t="shared" si="74"/>
        <v>1.0162037040572613E-2</v>
      </c>
      <c r="AA150" s="10"/>
      <c r="AB150" s="10">
        <f t="shared" si="75"/>
        <v>0</v>
      </c>
      <c r="AC150" s="10">
        <f t="shared" si="76"/>
        <v>1.0069444448163267E-2</v>
      </c>
      <c r="AD150" s="10"/>
      <c r="AE150" s="10"/>
    </row>
    <row r="151" spans="1:31" s="7" customFormat="1" x14ac:dyDescent="0.4">
      <c r="A151" s="16" t="str">
        <f>IF(W151&gt;0, "★", "-")</f>
        <v>-</v>
      </c>
      <c r="B151" s="16" t="str">
        <f>IF(L151&gt;0, "☆", "-")</f>
        <v>-</v>
      </c>
      <c r="C151" s="7">
        <v>13</v>
      </c>
      <c r="D151" s="2">
        <v>43427.551724537036</v>
      </c>
      <c r="E151" s="3" t="s">
        <v>282</v>
      </c>
      <c r="F151" s="3">
        <v>18250</v>
      </c>
      <c r="G151" s="3" t="s">
        <v>50</v>
      </c>
      <c r="H151" s="3">
        <v>4317</v>
      </c>
      <c r="I151" s="3">
        <v>70</v>
      </c>
      <c r="J151" s="3">
        <v>5</v>
      </c>
      <c r="K151" s="3">
        <v>1</v>
      </c>
      <c r="L151" s="3"/>
      <c r="M151" s="2">
        <v>43427.561944444446</v>
      </c>
      <c r="N151" s="2">
        <v>43427.570162037038</v>
      </c>
      <c r="O151" s="3" t="s">
        <v>104</v>
      </c>
      <c r="P151" s="3" t="s">
        <v>19</v>
      </c>
      <c r="Q151" s="3" t="s">
        <v>36</v>
      </c>
      <c r="R151" s="3" t="s">
        <v>37</v>
      </c>
      <c r="S151" s="2">
        <v>43427.560810185183</v>
      </c>
      <c r="T151" s="2">
        <v>43427.560810185183</v>
      </c>
      <c r="U151" s="2">
        <v>43427.571620370371</v>
      </c>
      <c r="V151" s="2">
        <v>43427.571620370371</v>
      </c>
      <c r="W151" s="3"/>
      <c r="X151" s="2">
        <f t="shared" si="72"/>
        <v>43427.551724537036</v>
      </c>
      <c r="Y151" s="33">
        <f t="shared" si="73"/>
        <v>8.2175925927003846E-3</v>
      </c>
      <c r="Z151" s="33">
        <f t="shared" si="74"/>
        <v>8.2175925927003846E-3</v>
      </c>
      <c r="AA151" s="10"/>
      <c r="AB151" s="10">
        <f t="shared" si="75"/>
        <v>1.1342592624714598E-3</v>
      </c>
      <c r="AC151" s="10">
        <f t="shared" si="76"/>
        <v>1.021990740991896E-2</v>
      </c>
      <c r="AD151" s="10"/>
      <c r="AE151" s="10"/>
    </row>
    <row r="152" spans="1:31" s="7" customFormat="1" x14ac:dyDescent="0.4">
      <c r="A152" s="16" t="str">
        <f>IF(W152&gt;0, "★", "-")</f>
        <v>-</v>
      </c>
      <c r="B152" s="16" t="str">
        <f>IF(L152&gt;0, "☆", "-")</f>
        <v>-</v>
      </c>
      <c r="C152" s="7">
        <v>13</v>
      </c>
      <c r="D152" s="2">
        <v>43427.553240740737</v>
      </c>
      <c r="E152" s="3" t="s">
        <v>283</v>
      </c>
      <c r="F152" s="3">
        <v>18251</v>
      </c>
      <c r="G152" s="3" t="s">
        <v>95</v>
      </c>
      <c r="H152" s="3">
        <v>0</v>
      </c>
      <c r="I152" s="3">
        <v>926</v>
      </c>
      <c r="J152" s="3">
        <v>14</v>
      </c>
      <c r="K152" s="3">
        <v>1</v>
      </c>
      <c r="L152" s="3"/>
      <c r="M152" s="2">
        <v>43427.556990740741</v>
      </c>
      <c r="N152" s="2">
        <v>43427.560034722221</v>
      </c>
      <c r="O152" s="3" t="s">
        <v>36</v>
      </c>
      <c r="P152" s="3" t="s">
        <v>37</v>
      </c>
      <c r="Q152" s="3" t="s">
        <v>30</v>
      </c>
      <c r="R152" s="3" t="s">
        <v>31</v>
      </c>
      <c r="S152" s="2">
        <v>43427.560972222222</v>
      </c>
      <c r="T152" s="2">
        <v>43427.560972222222</v>
      </c>
      <c r="U152" s="2">
        <v>43427.566053240742</v>
      </c>
      <c r="V152" s="2">
        <v>43427.566053240742</v>
      </c>
      <c r="W152" s="3"/>
      <c r="X152" s="2">
        <f t="shared" si="72"/>
        <v>43427.553240740737</v>
      </c>
      <c r="Y152" s="33">
        <f t="shared" si="73"/>
        <v>3.0439814800047316E-3</v>
      </c>
      <c r="Z152" s="33">
        <f t="shared" si="74"/>
        <v>3.0439814800047316E-3</v>
      </c>
      <c r="AA152" s="10"/>
      <c r="AB152" s="10">
        <f t="shared" si="75"/>
        <v>0</v>
      </c>
      <c r="AC152" s="10">
        <f t="shared" si="76"/>
        <v>3.7500000034924597E-3</v>
      </c>
      <c r="AD152" s="10"/>
      <c r="AE152" s="10"/>
    </row>
    <row r="153" spans="1:31" s="7" customFormat="1" x14ac:dyDescent="0.4">
      <c r="A153" s="16" t="str">
        <f t="shared" si="62"/>
        <v>-</v>
      </c>
      <c r="B153" s="16" t="str">
        <f t="shared" si="63"/>
        <v>-</v>
      </c>
      <c r="C153" s="7">
        <v>13</v>
      </c>
      <c r="D153" s="2">
        <v>43427.555949074071</v>
      </c>
      <c r="E153" s="3" t="s">
        <v>285</v>
      </c>
      <c r="F153" s="3">
        <v>18254</v>
      </c>
      <c r="G153" s="3" t="s">
        <v>98</v>
      </c>
      <c r="H153" s="3">
        <v>7106</v>
      </c>
      <c r="I153" s="3">
        <v>36</v>
      </c>
      <c r="J153" s="3">
        <v>11</v>
      </c>
      <c r="K153" s="3">
        <v>3</v>
      </c>
      <c r="L153" s="3"/>
      <c r="M153" s="2">
        <v>43427.557905092595</v>
      </c>
      <c r="N153" s="2">
        <v>43427.56145833333</v>
      </c>
      <c r="O153" s="3" t="s">
        <v>104</v>
      </c>
      <c r="P153" s="3" t="s">
        <v>19</v>
      </c>
      <c r="Q153" s="3" t="s">
        <v>63</v>
      </c>
      <c r="R153" s="3" t="s">
        <v>64</v>
      </c>
      <c r="S153" s="2">
        <v>43427.559027777781</v>
      </c>
      <c r="T153" s="2">
        <v>43427.559027777781</v>
      </c>
      <c r="U153" s="2">
        <v>43427.567418981482</v>
      </c>
      <c r="V153" s="2">
        <v>43427.567418981482</v>
      </c>
      <c r="W153" s="3"/>
      <c r="X153" s="2">
        <f t="shared" si="72"/>
        <v>43427.555949074071</v>
      </c>
      <c r="Y153" s="33">
        <f t="shared" si="73"/>
        <v>3.5532407346181571E-3</v>
      </c>
      <c r="Z153" s="33">
        <f t="shared" si="74"/>
        <v>1.0659722203854471E-2</v>
      </c>
      <c r="AA153" s="10"/>
      <c r="AB153" s="10">
        <f t="shared" si="75"/>
        <v>0</v>
      </c>
      <c r="AC153" s="10">
        <f t="shared" si="76"/>
        <v>1.9560185246518813E-3</v>
      </c>
      <c r="AD153" s="10"/>
      <c r="AE153" s="10"/>
    </row>
    <row r="154" spans="1:31" s="7" customFormat="1" x14ac:dyDescent="0.4">
      <c r="A154" s="16" t="str">
        <f t="shared" si="62"/>
        <v>-</v>
      </c>
      <c r="B154" s="16" t="str">
        <f>IF(L154&gt;0, "☆", "-")</f>
        <v>-</v>
      </c>
      <c r="C154" s="7">
        <v>13</v>
      </c>
      <c r="D154" s="2">
        <v>43427.556041666663</v>
      </c>
      <c r="E154" s="3" t="s">
        <v>286</v>
      </c>
      <c r="F154" s="3">
        <v>18255</v>
      </c>
      <c r="G154" s="3" t="s">
        <v>95</v>
      </c>
      <c r="H154" s="3">
        <v>0</v>
      </c>
      <c r="I154" s="3">
        <v>216</v>
      </c>
      <c r="J154" s="3">
        <v>13</v>
      </c>
      <c r="K154" s="3">
        <v>2</v>
      </c>
      <c r="L154" s="3"/>
      <c r="M154" s="2">
        <v>43427.562037037038</v>
      </c>
      <c r="N154" s="2">
        <v>43427.56826388889</v>
      </c>
      <c r="O154" s="3" t="s">
        <v>38</v>
      </c>
      <c r="P154" s="3" t="s">
        <v>108</v>
      </c>
      <c r="Q154" s="3" t="s">
        <v>26</v>
      </c>
      <c r="R154" s="3" t="s">
        <v>27</v>
      </c>
      <c r="S154" s="2">
        <v>43427.560671296298</v>
      </c>
      <c r="T154" s="2">
        <v>43427.560671296298</v>
      </c>
      <c r="U154" s="2">
        <v>43427.568784722222</v>
      </c>
      <c r="V154" s="2">
        <v>43427.568784722222</v>
      </c>
      <c r="W154" s="3"/>
      <c r="X154" s="2">
        <f t="shared" si="72"/>
        <v>43427.556041666663</v>
      </c>
      <c r="Y154" s="33">
        <f t="shared" si="73"/>
        <v>6.2268518522614613E-3</v>
      </c>
      <c r="Z154" s="33">
        <f t="shared" si="74"/>
        <v>1.2453703704522923E-2</v>
      </c>
      <c r="AA154" s="10"/>
      <c r="AB154" s="10">
        <f t="shared" si="75"/>
        <v>1.3657407398568466E-3</v>
      </c>
      <c r="AC154" s="10">
        <f t="shared" si="76"/>
        <v>5.9953703748760745E-3</v>
      </c>
      <c r="AD154" s="10"/>
      <c r="AE154" s="10"/>
    </row>
    <row r="155" spans="1:31" s="7" customFormat="1" x14ac:dyDescent="0.4">
      <c r="A155" s="16" t="str">
        <f t="shared" ref="A155:A158" si="94">IF(W155&gt;0, "★", "-")</f>
        <v>-</v>
      </c>
      <c r="B155" s="16" t="str">
        <f t="shared" ref="B155:B158" si="95">IF(L155&gt;0, "☆", "-")</f>
        <v>-</v>
      </c>
      <c r="C155" s="7">
        <v>13</v>
      </c>
      <c r="D155" s="2">
        <v>43427.558715277781</v>
      </c>
      <c r="E155" s="3" t="s">
        <v>222</v>
      </c>
      <c r="F155" s="3">
        <v>18258</v>
      </c>
      <c r="G155" s="3" t="s">
        <v>18</v>
      </c>
      <c r="H155" s="3">
        <v>4033</v>
      </c>
      <c r="I155" s="3">
        <v>292</v>
      </c>
      <c r="J155" s="3">
        <v>10</v>
      </c>
      <c r="K155" s="3">
        <v>3</v>
      </c>
      <c r="L155" s="3"/>
      <c r="M155" s="2">
        <v>43427.561944444446</v>
      </c>
      <c r="N155" s="2">
        <v>43427.56958333333</v>
      </c>
      <c r="O155" s="3" t="s">
        <v>24</v>
      </c>
      <c r="P155" s="3" t="s">
        <v>25</v>
      </c>
      <c r="Q155" s="3" t="s">
        <v>33</v>
      </c>
      <c r="R155" s="3" t="s">
        <v>34</v>
      </c>
      <c r="S155" s="2">
        <v>43427.564062500001</v>
      </c>
      <c r="T155" s="2">
        <v>43427.564062500001</v>
      </c>
      <c r="U155" s="2">
        <v>43427.572592592594</v>
      </c>
      <c r="V155" s="2">
        <v>43427.572592592594</v>
      </c>
      <c r="W155" s="3"/>
      <c r="X155" s="2">
        <f t="shared" si="72"/>
        <v>43427.558715277781</v>
      </c>
      <c r="Y155" s="33">
        <f t="shared" si="73"/>
        <v>7.6388888846850023E-3</v>
      </c>
      <c r="Z155" s="33">
        <f t="shared" si="74"/>
        <v>2.2916666654055007E-2</v>
      </c>
      <c r="AA155" s="10"/>
      <c r="AB155" s="10">
        <f t="shared" si="75"/>
        <v>0</v>
      </c>
      <c r="AC155" s="10">
        <f t="shared" si="76"/>
        <v>3.2291666648234241E-3</v>
      </c>
      <c r="AD155" s="10"/>
      <c r="AE155" s="10"/>
    </row>
    <row r="156" spans="1:31" s="7" customFormat="1" x14ac:dyDescent="0.4">
      <c r="A156" s="16" t="str">
        <f t="shared" si="94"/>
        <v>-</v>
      </c>
      <c r="B156" s="16" t="str">
        <f t="shared" si="95"/>
        <v>-</v>
      </c>
      <c r="C156" s="7">
        <v>13</v>
      </c>
      <c r="D156" s="2">
        <v>43427.559189814812</v>
      </c>
      <c r="E156" s="3" t="s">
        <v>287</v>
      </c>
      <c r="F156" s="3">
        <v>18259</v>
      </c>
      <c r="G156" s="3" t="s">
        <v>95</v>
      </c>
      <c r="H156" s="3">
        <v>0</v>
      </c>
      <c r="I156" s="3">
        <v>849</v>
      </c>
      <c r="J156" s="3">
        <v>11</v>
      </c>
      <c r="K156" s="3">
        <v>3</v>
      </c>
      <c r="L156" s="3"/>
      <c r="M156" s="2">
        <v>43427.567824074074</v>
      </c>
      <c r="N156" s="2">
        <v>43427.582615740743</v>
      </c>
      <c r="O156" s="3" t="s">
        <v>61</v>
      </c>
      <c r="P156" s="3" t="s">
        <v>62</v>
      </c>
      <c r="Q156" s="3" t="s">
        <v>43</v>
      </c>
      <c r="R156" s="3" t="s">
        <v>89</v>
      </c>
      <c r="S156" s="2">
        <v>43427.570335648146</v>
      </c>
      <c r="T156" s="2">
        <v>43427.570335648146</v>
      </c>
      <c r="U156" s="2">
        <v>43427.584039351852</v>
      </c>
      <c r="V156" s="2">
        <v>43427.588414351849</v>
      </c>
      <c r="W156" s="3"/>
      <c r="X156" s="2">
        <f t="shared" si="72"/>
        <v>43427.559189814812</v>
      </c>
      <c r="Y156" s="33">
        <f t="shared" si="73"/>
        <v>1.4791666668315884E-2</v>
      </c>
      <c r="Z156" s="33">
        <f t="shared" si="74"/>
        <v>4.4375000004947651E-2</v>
      </c>
      <c r="AA156" s="10"/>
      <c r="AB156" s="10">
        <f t="shared" si="75"/>
        <v>0</v>
      </c>
      <c r="AC156" s="10">
        <f t="shared" si="76"/>
        <v>8.6342592621804215E-3</v>
      </c>
      <c r="AD156" s="10"/>
      <c r="AE156" s="10"/>
    </row>
    <row r="157" spans="1:31" s="7" customFormat="1" x14ac:dyDescent="0.4">
      <c r="A157" s="16" t="str">
        <f t="shared" si="94"/>
        <v>-</v>
      </c>
      <c r="B157" s="16" t="str">
        <f t="shared" si="95"/>
        <v>-</v>
      </c>
      <c r="C157" s="7">
        <v>13</v>
      </c>
      <c r="D157" s="2">
        <v>43427.561979166669</v>
      </c>
      <c r="E157" s="3" t="s">
        <v>149</v>
      </c>
      <c r="F157" s="3">
        <v>18260</v>
      </c>
      <c r="G157" s="3" t="s">
        <v>32</v>
      </c>
      <c r="H157" s="3">
        <v>3598</v>
      </c>
      <c r="I157" s="3">
        <v>140</v>
      </c>
      <c r="J157" s="3">
        <v>15</v>
      </c>
      <c r="K157" s="3">
        <v>1</v>
      </c>
      <c r="L157" s="3"/>
      <c r="M157" s="2">
        <v>43427.566157407404</v>
      </c>
      <c r="N157" s="2">
        <v>43427.579583333332</v>
      </c>
      <c r="O157" s="3" t="s">
        <v>104</v>
      </c>
      <c r="P157" s="3" t="s">
        <v>19</v>
      </c>
      <c r="Q157" s="3" t="s">
        <v>77</v>
      </c>
      <c r="R157" s="3" t="s">
        <v>78</v>
      </c>
      <c r="S157" s="2">
        <v>43427.56627314815</v>
      </c>
      <c r="T157" s="2">
        <v>43427.56627314815</v>
      </c>
      <c r="U157" s="2">
        <v>43427.574097222219</v>
      </c>
      <c r="V157" s="2">
        <v>43427.574097222219</v>
      </c>
      <c r="W157" s="3"/>
      <c r="X157" s="2">
        <f t="shared" si="72"/>
        <v>43427.561979166669</v>
      </c>
      <c r="Y157" s="33">
        <f t="shared" si="73"/>
        <v>1.3425925928459037E-2</v>
      </c>
      <c r="Z157" s="33">
        <f t="shared" si="74"/>
        <v>1.3425925928459037E-2</v>
      </c>
      <c r="AA157" s="10"/>
      <c r="AB157" s="10">
        <f t="shared" si="75"/>
        <v>0</v>
      </c>
      <c r="AC157" s="10">
        <f t="shared" si="76"/>
        <v>4.1782407352002338E-3</v>
      </c>
      <c r="AD157" s="10"/>
      <c r="AE157" s="10"/>
    </row>
    <row r="158" spans="1:31" s="7" customFormat="1" x14ac:dyDescent="0.4">
      <c r="A158" s="16" t="str">
        <f t="shared" si="94"/>
        <v>-</v>
      </c>
      <c r="B158" s="16" t="str">
        <f t="shared" si="95"/>
        <v>-</v>
      </c>
      <c r="C158" s="7">
        <v>13</v>
      </c>
      <c r="D158" s="2">
        <v>43427.56212962963</v>
      </c>
      <c r="E158" s="3" t="s">
        <v>141</v>
      </c>
      <c r="F158" s="3">
        <v>18261</v>
      </c>
      <c r="G158" s="3" t="s">
        <v>32</v>
      </c>
      <c r="H158" s="3">
        <v>2051</v>
      </c>
      <c r="I158" s="3">
        <v>517</v>
      </c>
      <c r="J158" s="3">
        <v>8</v>
      </c>
      <c r="K158" s="3">
        <v>1</v>
      </c>
      <c r="L158" s="3"/>
      <c r="M158" s="2">
        <v>43427.566388888888</v>
      </c>
      <c r="N158" s="2">
        <v>43427.572546296295</v>
      </c>
      <c r="O158" s="3" t="s">
        <v>26</v>
      </c>
      <c r="P158" s="3" t="s">
        <v>27</v>
      </c>
      <c r="Q158" s="3" t="s">
        <v>39</v>
      </c>
      <c r="R158" s="3" t="s">
        <v>40</v>
      </c>
      <c r="S158" s="2">
        <v>43427.566400462965</v>
      </c>
      <c r="T158" s="2">
        <v>43427.566400462965</v>
      </c>
      <c r="U158" s="2">
        <v>43427.573541666665</v>
      </c>
      <c r="V158" s="2">
        <v>43427.573541666665</v>
      </c>
      <c r="W158" s="3"/>
      <c r="X158" s="2">
        <f t="shared" si="72"/>
        <v>43427.56212962963</v>
      </c>
      <c r="Y158" s="33">
        <f t="shared" si="73"/>
        <v>6.1574074061354622E-3</v>
      </c>
      <c r="Z158" s="33">
        <f t="shared" si="74"/>
        <v>6.1574074061354622E-3</v>
      </c>
      <c r="AA158" s="10"/>
      <c r="AB158" s="10">
        <f t="shared" si="75"/>
        <v>0</v>
      </c>
      <c r="AC158" s="10">
        <f t="shared" si="76"/>
        <v>4.2592592581058852E-3</v>
      </c>
      <c r="AD158" s="10"/>
      <c r="AE158" s="10"/>
    </row>
    <row r="159" spans="1:31" s="7" customFormat="1" x14ac:dyDescent="0.4">
      <c r="A159" s="16" t="str">
        <f>IF(W159&gt;0, "★", "-")</f>
        <v>★</v>
      </c>
      <c r="B159" s="16" t="str">
        <f>IF(L159&gt;0, "☆", "-")</f>
        <v>-</v>
      </c>
      <c r="C159" s="7">
        <v>13</v>
      </c>
      <c r="D159" s="2">
        <v>43427.562256944446</v>
      </c>
      <c r="E159" s="3" t="s">
        <v>288</v>
      </c>
      <c r="F159" s="3">
        <v>18262</v>
      </c>
      <c r="G159" s="3" t="s">
        <v>32</v>
      </c>
      <c r="H159" s="3">
        <v>7074</v>
      </c>
      <c r="I159" s="3">
        <v>213</v>
      </c>
      <c r="J159" s="3">
        <v>12</v>
      </c>
      <c r="K159" s="3">
        <v>3</v>
      </c>
      <c r="L159" s="3"/>
      <c r="M159" s="2">
        <v>43427.567256944443</v>
      </c>
      <c r="N159" s="2">
        <v>43427.571944444448</v>
      </c>
      <c r="O159" s="3" t="s">
        <v>43</v>
      </c>
      <c r="P159" s="3" t="s">
        <v>89</v>
      </c>
      <c r="Q159" s="3" t="s">
        <v>24</v>
      </c>
      <c r="R159" s="3" t="s">
        <v>25</v>
      </c>
      <c r="S159" s="2">
        <v>43427.569201388891</v>
      </c>
      <c r="T159" s="2">
        <v>43427.569201388891</v>
      </c>
      <c r="U159" s="2">
        <v>43427.578738425924</v>
      </c>
      <c r="V159" s="2">
        <v>43427.578738425924</v>
      </c>
      <c r="W159" s="2">
        <v>43427.569201388891</v>
      </c>
      <c r="X159" s="2">
        <f>IF(W159&gt;0,W159,D159)</f>
        <v>43427.569201388891</v>
      </c>
      <c r="Y159" s="33">
        <f t="shared" si="73"/>
        <v>4.6875000043655746E-3</v>
      </c>
      <c r="Z159" s="33">
        <f t="shared" si="74"/>
        <v>1.4062500013096724E-2</v>
      </c>
      <c r="AA159" s="10"/>
      <c r="AB159" s="10">
        <f t="shared" si="75"/>
        <v>0</v>
      </c>
      <c r="AC159" s="10">
        <f t="shared" si="76"/>
        <v>0</v>
      </c>
      <c r="AD159" s="10"/>
      <c r="AE159" s="10"/>
    </row>
    <row r="160" spans="1:31" s="7" customFormat="1" x14ac:dyDescent="0.4">
      <c r="A160" s="16" t="str">
        <f>IF(W160&gt;0, "★", "-")</f>
        <v>-</v>
      </c>
      <c r="B160" s="16" t="str">
        <f>IF(L160&gt;0, "☆", "-")</f>
        <v>-</v>
      </c>
      <c r="C160" s="7">
        <v>13</v>
      </c>
      <c r="D160" s="2">
        <v>43427.56287037037</v>
      </c>
      <c r="E160" s="3" t="s">
        <v>289</v>
      </c>
      <c r="F160" s="3">
        <v>18263</v>
      </c>
      <c r="G160" s="3" t="s">
        <v>95</v>
      </c>
      <c r="H160" s="3">
        <v>0</v>
      </c>
      <c r="I160" s="3">
        <v>754</v>
      </c>
      <c r="J160" s="3">
        <v>14</v>
      </c>
      <c r="K160" s="3">
        <v>4</v>
      </c>
      <c r="L160" s="3"/>
      <c r="M160" s="2">
        <v>43427.565833333334</v>
      </c>
      <c r="N160" s="2">
        <v>43427.568784722222</v>
      </c>
      <c r="O160" s="3" t="s">
        <v>66</v>
      </c>
      <c r="P160" s="3" t="s">
        <v>67</v>
      </c>
      <c r="Q160" s="3" t="s">
        <v>24</v>
      </c>
      <c r="R160" s="3" t="s">
        <v>25</v>
      </c>
      <c r="S160" s="2">
        <v>43427.566423611112</v>
      </c>
      <c r="T160" s="2">
        <v>43427.566423611112</v>
      </c>
      <c r="U160" s="2">
        <v>43427.573506944442</v>
      </c>
      <c r="V160" s="2">
        <v>43427.573506944442</v>
      </c>
      <c r="W160" s="3"/>
      <c r="X160" s="2">
        <f>IF(W160&gt;0,W160,D160)</f>
        <v>43427.56287037037</v>
      </c>
      <c r="Y160" s="33">
        <f t="shared" si="73"/>
        <v>2.9513888875953853E-3</v>
      </c>
      <c r="Z160" s="33">
        <f t="shared" si="74"/>
        <v>1.1805555550381541E-2</v>
      </c>
      <c r="AA160" s="10"/>
      <c r="AB160" s="10">
        <f t="shared" si="75"/>
        <v>0</v>
      </c>
      <c r="AC160" s="10">
        <f t="shared" si="76"/>
        <v>2.9629629643750377E-3</v>
      </c>
      <c r="AD160" s="10"/>
      <c r="AE160" s="10"/>
    </row>
    <row r="161" spans="1:33" s="7" customFormat="1" x14ac:dyDescent="0.4">
      <c r="A161" s="16" t="str">
        <f t="shared" ref="A161:A164" si="96">IF(W161&gt;0, "★", "-")</f>
        <v>-</v>
      </c>
      <c r="B161" s="16" t="str">
        <f t="shared" ref="B161:B164" si="97">IF(L161&gt;0, "☆", "-")</f>
        <v>-</v>
      </c>
      <c r="C161" s="7">
        <v>13</v>
      </c>
      <c r="D161" s="2">
        <v>43427.562986111108</v>
      </c>
      <c r="E161" s="3" t="s">
        <v>290</v>
      </c>
      <c r="F161" s="3">
        <v>18264</v>
      </c>
      <c r="G161" s="3" t="s">
        <v>65</v>
      </c>
      <c r="H161" s="3">
        <v>2545</v>
      </c>
      <c r="I161" s="3">
        <v>594</v>
      </c>
      <c r="J161" s="3">
        <v>9</v>
      </c>
      <c r="K161" s="3">
        <v>1</v>
      </c>
      <c r="L161" s="3"/>
      <c r="M161" s="2">
        <v>43427.568437499998</v>
      </c>
      <c r="N161" s="2">
        <v>43427.585532407407</v>
      </c>
      <c r="O161" s="3" t="s">
        <v>39</v>
      </c>
      <c r="P161" s="3" t="s">
        <v>40</v>
      </c>
      <c r="Q161" s="3" t="s">
        <v>22</v>
      </c>
      <c r="R161" s="3" t="s">
        <v>23</v>
      </c>
      <c r="S161" s="2">
        <v>43427.566446759258</v>
      </c>
      <c r="T161" s="2">
        <v>43427.567546296297</v>
      </c>
      <c r="U161" s="2">
        <v>43427.579861111109</v>
      </c>
      <c r="V161" s="2">
        <v>43427.59070601852</v>
      </c>
      <c r="W161" s="3"/>
      <c r="X161" s="2">
        <f t="shared" si="72"/>
        <v>43427.562986111108</v>
      </c>
      <c r="Y161" s="33">
        <f t="shared" si="73"/>
        <v>1.7094907409045845E-2</v>
      </c>
      <c r="Z161" s="33">
        <f t="shared" si="74"/>
        <v>1.7094907409045845E-2</v>
      </c>
      <c r="AA161" s="10"/>
      <c r="AB161" s="10">
        <f t="shared" si="75"/>
        <v>1.9907407404389232E-3</v>
      </c>
      <c r="AC161" s="10">
        <f t="shared" si="76"/>
        <v>5.4513888899236917E-3</v>
      </c>
      <c r="AD161" s="10"/>
      <c r="AE161" s="10"/>
    </row>
    <row r="162" spans="1:33" s="7" customFormat="1" x14ac:dyDescent="0.4">
      <c r="A162" s="16" t="str">
        <f t="shared" si="96"/>
        <v>-</v>
      </c>
      <c r="B162" s="16" t="str">
        <f t="shared" si="97"/>
        <v>-</v>
      </c>
      <c r="C162" s="7">
        <v>13</v>
      </c>
      <c r="D162" s="2">
        <v>43427.564687500002</v>
      </c>
      <c r="E162" s="3" t="s">
        <v>291</v>
      </c>
      <c r="F162" s="3">
        <v>18265</v>
      </c>
      <c r="G162" s="3" t="s">
        <v>32</v>
      </c>
      <c r="H162" s="3">
        <v>7105</v>
      </c>
      <c r="I162" s="3">
        <v>40</v>
      </c>
      <c r="J162" s="3">
        <v>11</v>
      </c>
      <c r="K162" s="3">
        <v>1</v>
      </c>
      <c r="L162" s="3"/>
      <c r="M162" s="2">
        <v>43427.566979166666</v>
      </c>
      <c r="N162" s="2">
        <v>43427.574918981481</v>
      </c>
      <c r="O162" s="3" t="s">
        <v>61</v>
      </c>
      <c r="P162" s="3" t="s">
        <v>62</v>
      </c>
      <c r="Q162" s="3" t="s">
        <v>30</v>
      </c>
      <c r="R162" s="3" t="s">
        <v>31</v>
      </c>
      <c r="S162" s="2">
        <v>43427.571377314816</v>
      </c>
      <c r="T162" s="2">
        <v>43427.571377314816</v>
      </c>
      <c r="U162" s="2">
        <v>43427.581134259257</v>
      </c>
      <c r="V162" s="2">
        <v>43427.581134259257</v>
      </c>
      <c r="W162" s="3"/>
      <c r="X162" s="2">
        <f t="shared" si="72"/>
        <v>43427.564687500002</v>
      </c>
      <c r="Y162" s="33">
        <f t="shared" si="73"/>
        <v>7.9398148154723458E-3</v>
      </c>
      <c r="Z162" s="33">
        <f t="shared" si="74"/>
        <v>7.9398148154723458E-3</v>
      </c>
      <c r="AA162" s="10"/>
      <c r="AB162" s="10">
        <f t="shared" si="75"/>
        <v>0</v>
      </c>
      <c r="AC162" s="10">
        <f t="shared" si="76"/>
        <v>2.2916666639503092E-3</v>
      </c>
      <c r="AD162" s="10"/>
      <c r="AE162" s="10"/>
    </row>
    <row r="163" spans="1:33" s="7" customFormat="1" x14ac:dyDescent="0.4">
      <c r="A163" s="16" t="str">
        <f t="shared" si="96"/>
        <v>★</v>
      </c>
      <c r="B163" s="16" t="str">
        <f t="shared" si="97"/>
        <v>-</v>
      </c>
      <c r="C163" s="7">
        <v>13</v>
      </c>
      <c r="D163" s="2">
        <v>43427.565995370373</v>
      </c>
      <c r="E163" s="3" t="s">
        <v>292</v>
      </c>
      <c r="F163" s="3">
        <v>18266</v>
      </c>
      <c r="G163" s="3" t="s">
        <v>95</v>
      </c>
      <c r="H163" s="3">
        <v>0</v>
      </c>
      <c r="I163" s="3">
        <v>980</v>
      </c>
      <c r="J163" s="3">
        <v>9</v>
      </c>
      <c r="K163" s="3">
        <v>2</v>
      </c>
      <c r="L163" s="3"/>
      <c r="M163" s="2">
        <v>43427.572337962964</v>
      </c>
      <c r="N163" s="2">
        <v>43427.579502314817</v>
      </c>
      <c r="O163" s="3" t="s">
        <v>39</v>
      </c>
      <c r="P163" s="3" t="s">
        <v>40</v>
      </c>
      <c r="Q163" s="3" t="s">
        <v>20</v>
      </c>
      <c r="R163" s="3" t="s">
        <v>21</v>
      </c>
      <c r="S163" s="2">
        <v>43427.572650462964</v>
      </c>
      <c r="T163" s="2">
        <v>43427.572650462964</v>
      </c>
      <c r="U163" s="2">
        <v>43427.582291666666</v>
      </c>
      <c r="V163" s="2">
        <v>43427.582291666666</v>
      </c>
      <c r="W163" s="2">
        <v>43427.572650462964</v>
      </c>
      <c r="X163" s="2">
        <f t="shared" si="72"/>
        <v>43427.572650462964</v>
      </c>
      <c r="Y163" s="33">
        <f t="shared" si="73"/>
        <v>7.1643518531345762E-3</v>
      </c>
      <c r="Z163" s="33">
        <f t="shared" si="74"/>
        <v>1.4328703706269152E-2</v>
      </c>
      <c r="AA163" s="10"/>
      <c r="AB163" s="10">
        <f t="shared" si="75"/>
        <v>0</v>
      </c>
      <c r="AC163" s="10">
        <f t="shared" si="76"/>
        <v>0</v>
      </c>
      <c r="AD163" s="10"/>
      <c r="AE163" s="10"/>
    </row>
    <row r="164" spans="1:33" s="7" customFormat="1" x14ac:dyDescent="0.4">
      <c r="A164" s="16" t="str">
        <f t="shared" si="96"/>
        <v>-</v>
      </c>
      <c r="B164" s="16" t="str">
        <f t="shared" si="97"/>
        <v>-</v>
      </c>
      <c r="C164" s="7">
        <v>13</v>
      </c>
      <c r="D164" s="2">
        <v>43427.567129629628</v>
      </c>
      <c r="E164" s="3" t="s">
        <v>231</v>
      </c>
      <c r="F164" s="3">
        <v>18267</v>
      </c>
      <c r="G164" s="3" t="s">
        <v>18</v>
      </c>
      <c r="H164" s="3">
        <v>7071</v>
      </c>
      <c r="I164" s="3">
        <v>327</v>
      </c>
      <c r="J164" s="3">
        <v>8</v>
      </c>
      <c r="K164" s="3">
        <v>3</v>
      </c>
      <c r="L164" s="3"/>
      <c r="M164" s="2">
        <v>43427.573414351849</v>
      </c>
      <c r="N164" s="2">
        <v>43427.578761574077</v>
      </c>
      <c r="O164" s="3" t="s">
        <v>39</v>
      </c>
      <c r="P164" s="3" t="s">
        <v>40</v>
      </c>
      <c r="Q164" s="3" t="s">
        <v>30</v>
      </c>
      <c r="R164" s="3" t="s">
        <v>31</v>
      </c>
      <c r="S164" s="2">
        <v>43427.573240740741</v>
      </c>
      <c r="T164" s="2">
        <v>43427.573240740741</v>
      </c>
      <c r="U164" s="2">
        <v>43427.583749999998</v>
      </c>
      <c r="V164" s="2">
        <v>43427.583749999998</v>
      </c>
      <c r="W164" s="3"/>
      <c r="X164" s="2">
        <f t="shared" ref="X164:X224" si="98">IF(W164&gt;0,W164,D164)</f>
        <v>43427.567129629628</v>
      </c>
      <c r="Y164" s="33">
        <f t="shared" si="73"/>
        <v>5.3472222280106507E-3</v>
      </c>
      <c r="Z164" s="33">
        <f t="shared" si="74"/>
        <v>1.6041666684031952E-2</v>
      </c>
      <c r="AA164" s="10"/>
      <c r="AB164" s="10">
        <f t="shared" si="75"/>
        <v>1.7361110803904012E-4</v>
      </c>
      <c r="AC164" s="10">
        <f t="shared" si="76"/>
        <v>6.284722221607808E-3</v>
      </c>
      <c r="AD164" s="10"/>
      <c r="AE164" s="10"/>
    </row>
    <row r="165" spans="1:33" s="7" customFormat="1" x14ac:dyDescent="0.4">
      <c r="A165" s="16" t="str">
        <f t="shared" ref="A165:A166" si="99">IF(W165&gt;0, "★", "-")</f>
        <v>-</v>
      </c>
      <c r="B165" s="16" t="str">
        <f t="shared" ref="B165" si="100">IF(L165&gt;0, "☆", "-")</f>
        <v>-</v>
      </c>
      <c r="C165" s="7">
        <v>13</v>
      </c>
      <c r="D165" s="2">
        <v>43427.567754629628</v>
      </c>
      <c r="E165" s="3" t="s">
        <v>293</v>
      </c>
      <c r="F165" s="3">
        <v>18268</v>
      </c>
      <c r="G165" s="3" t="s">
        <v>96</v>
      </c>
      <c r="H165" s="3">
        <v>0</v>
      </c>
      <c r="I165" s="3">
        <v>766</v>
      </c>
      <c r="J165" s="3">
        <v>6</v>
      </c>
      <c r="K165" s="3">
        <v>1</v>
      </c>
      <c r="L165" s="3"/>
      <c r="M165" s="2">
        <v>43427.570833333331</v>
      </c>
      <c r="N165" s="2">
        <v>43427.590277777781</v>
      </c>
      <c r="O165" s="3" t="s">
        <v>30</v>
      </c>
      <c r="P165" s="3" t="s">
        <v>31</v>
      </c>
      <c r="Q165" s="3" t="s">
        <v>43</v>
      </c>
      <c r="R165" s="3" t="s">
        <v>89</v>
      </c>
      <c r="S165" s="2">
        <v>43427.57240740741</v>
      </c>
      <c r="T165" s="2">
        <v>43427.57240740741</v>
      </c>
      <c r="U165" s="2">
        <v>43427.579340277778</v>
      </c>
      <c r="V165" s="2">
        <v>43427.579340277778</v>
      </c>
      <c r="W165" s="3"/>
      <c r="X165" s="2">
        <f t="shared" si="98"/>
        <v>43427.567754629628</v>
      </c>
      <c r="Y165" s="33">
        <f t="shared" si="73"/>
        <v>1.9444444449618459E-2</v>
      </c>
      <c r="Z165" s="33">
        <f t="shared" si="74"/>
        <v>1.9444444449618459E-2</v>
      </c>
      <c r="AA165" s="10"/>
      <c r="AB165" s="10">
        <f t="shared" si="75"/>
        <v>0</v>
      </c>
      <c r="AC165" s="10">
        <f t="shared" si="76"/>
        <v>3.0787037030677311E-3</v>
      </c>
      <c r="AD165" s="10"/>
      <c r="AE165" s="10"/>
    </row>
    <row r="166" spans="1:33" s="7" customFormat="1" x14ac:dyDescent="0.4">
      <c r="A166" s="16" t="str">
        <f t="shared" si="99"/>
        <v>★</v>
      </c>
      <c r="B166" s="16" t="str">
        <f t="shared" ref="B166" si="101">IF(L166&gt;0, "☆", "-")</f>
        <v>-</v>
      </c>
      <c r="C166" s="7">
        <v>13</v>
      </c>
      <c r="D166" s="2">
        <v>43427.568807870368</v>
      </c>
      <c r="E166" s="3" t="s">
        <v>294</v>
      </c>
      <c r="F166" s="3">
        <v>18269</v>
      </c>
      <c r="G166" s="3" t="s">
        <v>95</v>
      </c>
      <c r="H166" s="3">
        <v>0</v>
      </c>
      <c r="I166" s="3">
        <v>153</v>
      </c>
      <c r="J166" s="3">
        <v>15</v>
      </c>
      <c r="K166" s="3">
        <v>1</v>
      </c>
      <c r="L166" s="3"/>
      <c r="M166" s="2">
        <v>43427.573159722226</v>
      </c>
      <c r="N166" s="2">
        <v>43427.58258101852</v>
      </c>
      <c r="O166" s="3" t="s">
        <v>48</v>
      </c>
      <c r="P166" s="3" t="s">
        <v>49</v>
      </c>
      <c r="Q166" s="3" t="s">
        <v>75</v>
      </c>
      <c r="R166" s="3" t="s">
        <v>76</v>
      </c>
      <c r="S166" s="2">
        <v>43427.575613425928</v>
      </c>
      <c r="T166" s="2">
        <v>43427.575613425928</v>
      </c>
      <c r="U166" s="2">
        <v>43427.582060185188</v>
      </c>
      <c r="V166" s="2">
        <v>43427.582060185188</v>
      </c>
      <c r="W166" s="2">
        <v>43427.575613425928</v>
      </c>
      <c r="X166" s="2">
        <f t="shared" si="98"/>
        <v>43427.575613425928</v>
      </c>
      <c r="Y166" s="33">
        <f t="shared" si="73"/>
        <v>9.4212962940218858E-3</v>
      </c>
      <c r="Z166" s="33">
        <f t="shared" si="74"/>
        <v>9.4212962940218858E-3</v>
      </c>
      <c r="AA166" s="10"/>
      <c r="AB166" s="10">
        <f t="shared" si="75"/>
        <v>0</v>
      </c>
      <c r="AC166" s="10">
        <f t="shared" si="76"/>
        <v>0</v>
      </c>
      <c r="AD166" s="10"/>
      <c r="AE166" s="10"/>
    </row>
    <row r="167" spans="1:33" s="7" customFormat="1" x14ac:dyDescent="0.4">
      <c r="A167" s="16" t="str">
        <f t="shared" ref="A167:A170" si="102">IF(W167&gt;0, "★", "-")</f>
        <v>★</v>
      </c>
      <c r="B167" s="16" t="str">
        <f t="shared" ref="B167:B170" si="103">IF(L167&gt;0, "☆", "-")</f>
        <v>-</v>
      </c>
      <c r="C167" s="7">
        <v>13</v>
      </c>
      <c r="D167" s="2">
        <v>43427.569189814814</v>
      </c>
      <c r="E167" s="3" t="s">
        <v>278</v>
      </c>
      <c r="F167" s="3">
        <v>18271</v>
      </c>
      <c r="G167" s="3" t="s">
        <v>96</v>
      </c>
      <c r="H167" s="3">
        <v>0</v>
      </c>
      <c r="I167" s="3">
        <v>645</v>
      </c>
      <c r="J167" s="3">
        <v>1</v>
      </c>
      <c r="K167" s="3">
        <v>1</v>
      </c>
      <c r="L167" s="3"/>
      <c r="M167" s="2">
        <v>43427.571377314816</v>
      </c>
      <c r="N167" s="2">
        <v>43427.576620370368</v>
      </c>
      <c r="O167" s="3" t="s">
        <v>30</v>
      </c>
      <c r="P167" s="3" t="s">
        <v>31</v>
      </c>
      <c r="Q167" s="3" t="s">
        <v>61</v>
      </c>
      <c r="R167" s="3" t="s">
        <v>62</v>
      </c>
      <c r="S167" s="2">
        <v>43427.575821759259</v>
      </c>
      <c r="T167" s="2">
        <v>43427.575821759259</v>
      </c>
      <c r="U167" s="2">
        <v>43427.58625</v>
      </c>
      <c r="V167" s="2">
        <v>43427.58625</v>
      </c>
      <c r="W167" s="2">
        <v>43427.575821759259</v>
      </c>
      <c r="X167" s="2">
        <f t="shared" si="98"/>
        <v>43427.575821759259</v>
      </c>
      <c r="Y167" s="33">
        <f t="shared" si="73"/>
        <v>5.2430555515456945E-3</v>
      </c>
      <c r="Z167" s="33">
        <f t="shared" si="74"/>
        <v>5.2430555515456945E-3</v>
      </c>
      <c r="AA167" s="10"/>
      <c r="AB167" s="10">
        <f t="shared" si="75"/>
        <v>0</v>
      </c>
      <c r="AC167" s="10">
        <f t="shared" si="76"/>
        <v>0</v>
      </c>
      <c r="AD167" s="10"/>
      <c r="AE167" s="10"/>
    </row>
    <row r="168" spans="1:33" s="7" customFormat="1" x14ac:dyDescent="0.4">
      <c r="A168" s="16" t="str">
        <f t="shared" si="102"/>
        <v>★</v>
      </c>
      <c r="B168" s="16" t="str">
        <f t="shared" si="103"/>
        <v>-</v>
      </c>
      <c r="C168" s="7">
        <v>13</v>
      </c>
      <c r="D168" s="2">
        <v>43427.569641203707</v>
      </c>
      <c r="E168" s="3" t="s">
        <v>251</v>
      </c>
      <c r="F168" s="3">
        <v>18272</v>
      </c>
      <c r="G168" s="3" t="s">
        <v>32</v>
      </c>
      <c r="H168" s="3">
        <v>5528</v>
      </c>
      <c r="I168" s="3">
        <v>747</v>
      </c>
      <c r="J168" s="3">
        <v>5</v>
      </c>
      <c r="K168" s="3">
        <v>2</v>
      </c>
      <c r="L168" s="3"/>
      <c r="M168" s="2">
        <v>43427.575624999998</v>
      </c>
      <c r="N168" s="2">
        <v>43427.58021990741</v>
      </c>
      <c r="O168" s="3" t="s">
        <v>22</v>
      </c>
      <c r="P168" s="3" t="s">
        <v>23</v>
      </c>
      <c r="Q168" s="3" t="s">
        <v>63</v>
      </c>
      <c r="R168" s="3" t="s">
        <v>64</v>
      </c>
      <c r="S168" s="2">
        <v>43427.576574074075</v>
      </c>
      <c r="T168" s="2">
        <v>43427.576574074075</v>
      </c>
      <c r="U168" s="2">
        <v>43427.581423611111</v>
      </c>
      <c r="V168" s="2">
        <v>43427.581423611111</v>
      </c>
      <c r="W168" s="2">
        <v>43427.576574074075</v>
      </c>
      <c r="X168" s="2">
        <f t="shared" si="98"/>
        <v>43427.576574074075</v>
      </c>
      <c r="Y168" s="33">
        <f t="shared" si="73"/>
        <v>4.5949074119562283E-3</v>
      </c>
      <c r="Z168" s="33">
        <f t="shared" si="74"/>
        <v>9.1898148239124566E-3</v>
      </c>
      <c r="AA168" s="10"/>
      <c r="AB168" s="10">
        <f t="shared" si="75"/>
        <v>0</v>
      </c>
      <c r="AC168" s="10">
        <f t="shared" si="76"/>
        <v>0</v>
      </c>
      <c r="AD168" s="10"/>
      <c r="AE168" s="10"/>
    </row>
    <row r="169" spans="1:33" s="7" customFormat="1" x14ac:dyDescent="0.4">
      <c r="A169" s="16" t="str">
        <f t="shared" si="102"/>
        <v>-</v>
      </c>
      <c r="B169" s="16" t="str">
        <f t="shared" si="103"/>
        <v>-</v>
      </c>
      <c r="C169" s="7">
        <v>13</v>
      </c>
      <c r="D169" s="2">
        <v>43427.569652777776</v>
      </c>
      <c r="E169" s="3" t="s">
        <v>144</v>
      </c>
      <c r="F169" s="3">
        <v>18273</v>
      </c>
      <c r="G169" s="3" t="s">
        <v>95</v>
      </c>
      <c r="H169" s="3">
        <v>0</v>
      </c>
      <c r="I169" s="3">
        <v>763</v>
      </c>
      <c r="J169" s="3">
        <v>4</v>
      </c>
      <c r="K169" s="3">
        <v>1</v>
      </c>
      <c r="L169" s="3"/>
      <c r="M169" s="2">
        <v>43427.573344907411</v>
      </c>
      <c r="N169" s="2">
        <v>43427.578993055555</v>
      </c>
      <c r="O169" s="3" t="s">
        <v>39</v>
      </c>
      <c r="P169" s="3" t="s">
        <v>40</v>
      </c>
      <c r="Q169" s="3" t="s">
        <v>26</v>
      </c>
      <c r="R169" s="3" t="s">
        <v>27</v>
      </c>
      <c r="S169" s="2">
        <v>43427.57309027778</v>
      </c>
      <c r="T169" s="2">
        <v>43427.573171296295</v>
      </c>
      <c r="U169" s="2">
        <v>43427.580196759256</v>
      </c>
      <c r="V169" s="2">
        <v>43427.582013888888</v>
      </c>
      <c r="W169" s="3"/>
      <c r="X169" s="2">
        <f t="shared" si="98"/>
        <v>43427.569652777776</v>
      </c>
      <c r="Y169" s="33">
        <f t="shared" si="73"/>
        <v>5.648148144246079E-3</v>
      </c>
      <c r="Z169" s="33">
        <f t="shared" si="74"/>
        <v>5.648148144246079E-3</v>
      </c>
      <c r="AA169" s="10"/>
      <c r="AB169" s="10">
        <f t="shared" si="75"/>
        <v>2.546296309446916E-4</v>
      </c>
      <c r="AC169" s="10">
        <f t="shared" si="76"/>
        <v>3.6921296341461129E-3</v>
      </c>
      <c r="AD169" s="10"/>
      <c r="AE169" s="10"/>
      <c r="AG169" s="3"/>
    </row>
    <row r="170" spans="1:33" s="7" customFormat="1" x14ac:dyDescent="0.4">
      <c r="A170" s="16" t="str">
        <f t="shared" si="102"/>
        <v>-</v>
      </c>
      <c r="B170" s="16" t="str">
        <f t="shared" si="103"/>
        <v>-</v>
      </c>
      <c r="C170" s="7">
        <v>13</v>
      </c>
      <c r="D170" s="2">
        <v>43427.569687499999</v>
      </c>
      <c r="E170" s="3" t="s">
        <v>296</v>
      </c>
      <c r="F170" s="3">
        <v>18274</v>
      </c>
      <c r="G170" s="3" t="s">
        <v>95</v>
      </c>
      <c r="H170" s="3">
        <v>0</v>
      </c>
      <c r="I170" s="3">
        <v>406</v>
      </c>
      <c r="J170" s="3">
        <v>14</v>
      </c>
      <c r="K170" s="3">
        <v>2</v>
      </c>
      <c r="L170" s="3"/>
      <c r="M170" s="2">
        <v>43427.574421296296</v>
      </c>
      <c r="N170" s="2">
        <v>43427.593113425923</v>
      </c>
      <c r="O170" s="3" t="s">
        <v>63</v>
      </c>
      <c r="P170" s="3" t="s">
        <v>64</v>
      </c>
      <c r="Q170" s="3" t="s">
        <v>75</v>
      </c>
      <c r="R170" s="3" t="s">
        <v>76</v>
      </c>
      <c r="S170" s="2">
        <v>43427.575277777774</v>
      </c>
      <c r="T170" s="2">
        <v>43427.575277777774</v>
      </c>
      <c r="U170" s="2">
        <v>43427.588460648149</v>
      </c>
      <c r="V170" s="2">
        <v>43427.594826388886</v>
      </c>
      <c r="W170" s="3"/>
      <c r="X170" s="2">
        <f t="shared" si="98"/>
        <v>43427.569687499999</v>
      </c>
      <c r="Y170" s="33">
        <f t="shared" si="73"/>
        <v>1.8692129626288079E-2</v>
      </c>
      <c r="Z170" s="33">
        <f t="shared" si="74"/>
        <v>3.7384259252576157E-2</v>
      </c>
      <c r="AA170" s="10"/>
      <c r="AB170" s="10">
        <f t="shared" si="75"/>
        <v>0</v>
      </c>
      <c r="AC170" s="10">
        <f t="shared" si="76"/>
        <v>4.7337962969322689E-3</v>
      </c>
      <c r="AD170" s="10"/>
      <c r="AE170" s="10"/>
    </row>
    <row r="171" spans="1:33" s="7" customFormat="1" x14ac:dyDescent="0.4">
      <c r="A171" s="16" t="str">
        <f>IF(W171&gt;0, "★", "-")</f>
        <v>-</v>
      </c>
      <c r="B171" s="16" t="str">
        <f>IF(L171&gt;0, "☆", "-")</f>
        <v>-</v>
      </c>
      <c r="C171" s="7">
        <v>13</v>
      </c>
      <c r="D171" s="2">
        <v>43427.570196759261</v>
      </c>
      <c r="E171" s="3" t="s">
        <v>297</v>
      </c>
      <c r="F171" s="3">
        <v>18275</v>
      </c>
      <c r="G171" s="3" t="s">
        <v>96</v>
      </c>
      <c r="H171" s="3">
        <v>0</v>
      </c>
      <c r="I171" s="3">
        <v>572</v>
      </c>
      <c r="J171" s="3">
        <v>4</v>
      </c>
      <c r="K171" s="3">
        <v>5</v>
      </c>
      <c r="L171" s="3"/>
      <c r="M171" s="2">
        <v>43427.573541666665</v>
      </c>
      <c r="N171" s="2">
        <v>43427.582407407404</v>
      </c>
      <c r="O171" s="3" t="s">
        <v>39</v>
      </c>
      <c r="P171" s="3" t="s">
        <v>40</v>
      </c>
      <c r="Q171" s="3" t="s">
        <v>104</v>
      </c>
      <c r="R171" s="3" t="s">
        <v>19</v>
      </c>
      <c r="S171" s="2">
        <v>43427.573518518519</v>
      </c>
      <c r="T171" s="2">
        <v>43427.573518518519</v>
      </c>
      <c r="U171" s="2">
        <v>43427.588101851848</v>
      </c>
      <c r="V171" s="2">
        <v>43427.588101851848</v>
      </c>
      <c r="W171" s="3"/>
      <c r="X171" s="2">
        <f t="shared" si="98"/>
        <v>43427.570196759261</v>
      </c>
      <c r="Y171" s="33">
        <f t="shared" si="73"/>
        <v>8.8657407395658083E-3</v>
      </c>
      <c r="Z171" s="33">
        <f t="shared" si="74"/>
        <v>4.4328703697829042E-2</v>
      </c>
      <c r="AA171" s="10"/>
      <c r="AB171" s="10">
        <f t="shared" si="75"/>
        <v>2.314814628334716E-5</v>
      </c>
      <c r="AC171" s="10">
        <f t="shared" si="76"/>
        <v>3.3449074035161175E-3</v>
      </c>
      <c r="AD171" s="10"/>
      <c r="AE171" s="10"/>
    </row>
    <row r="172" spans="1:33" s="7" customFormat="1" x14ac:dyDescent="0.4">
      <c r="A172" s="16" t="str">
        <f>IF(W172&gt;0, "★", "-")</f>
        <v>-</v>
      </c>
      <c r="B172" s="16" t="str">
        <f>IF(L172&gt;0, "☆", "-")</f>
        <v>-</v>
      </c>
      <c r="C172" s="7">
        <v>13</v>
      </c>
      <c r="D172" s="2">
        <v>43427.570243055554</v>
      </c>
      <c r="E172" s="3" t="s">
        <v>156</v>
      </c>
      <c r="F172" s="3">
        <v>18276</v>
      </c>
      <c r="G172" s="3" t="s">
        <v>18</v>
      </c>
      <c r="H172" s="3">
        <v>5476</v>
      </c>
      <c r="I172" s="3">
        <v>350</v>
      </c>
      <c r="J172" s="3">
        <v>13</v>
      </c>
      <c r="K172" s="3">
        <v>3</v>
      </c>
      <c r="L172" s="3"/>
      <c r="M172" s="2">
        <v>43427.576666666668</v>
      </c>
      <c r="N172" s="2">
        <v>43427.581354166665</v>
      </c>
      <c r="O172" s="3" t="s">
        <v>43</v>
      </c>
      <c r="P172" s="3" t="s">
        <v>89</v>
      </c>
      <c r="Q172" s="3" t="s">
        <v>39</v>
      </c>
      <c r="R172" s="3" t="s">
        <v>40</v>
      </c>
      <c r="S172" s="2">
        <v>43427.576319444444</v>
      </c>
      <c r="T172" s="2">
        <v>43427.576319444444</v>
      </c>
      <c r="U172" s="2">
        <v>43427.582245370373</v>
      </c>
      <c r="V172" s="2">
        <v>43427.582245370373</v>
      </c>
      <c r="W172" s="3"/>
      <c r="X172" s="2">
        <f t="shared" si="98"/>
        <v>43427.570243055554</v>
      </c>
      <c r="Y172" s="33">
        <f t="shared" si="73"/>
        <v>4.687499997089617E-3</v>
      </c>
      <c r="Z172" s="33">
        <f t="shared" si="74"/>
        <v>1.4062499991268851E-2</v>
      </c>
      <c r="AA172" s="10"/>
      <c r="AB172" s="10">
        <f t="shared" si="75"/>
        <v>3.4722222335403785E-4</v>
      </c>
      <c r="AC172" s="10">
        <f t="shared" si="76"/>
        <v>6.4236111138598062E-3</v>
      </c>
      <c r="AD172" s="10"/>
      <c r="AE172" s="10"/>
    </row>
    <row r="173" spans="1:33" s="7" customFormat="1" x14ac:dyDescent="0.4">
      <c r="A173" s="16" t="str">
        <f t="shared" ref="A173" si="104">IF(W173&gt;0, "★", "-")</f>
        <v>★</v>
      </c>
      <c r="B173" s="16" t="str">
        <f t="shared" ref="B173" si="105">IF(L173&gt;0, "☆", "-")</f>
        <v>-</v>
      </c>
      <c r="C173" s="7">
        <v>13</v>
      </c>
      <c r="D173" s="2">
        <v>43427.573159722226</v>
      </c>
      <c r="E173" s="3" t="s">
        <v>298</v>
      </c>
      <c r="F173" s="3">
        <v>18277</v>
      </c>
      <c r="G173" s="3" t="s">
        <v>32</v>
      </c>
      <c r="H173" s="3">
        <v>6191</v>
      </c>
      <c r="I173" s="3">
        <v>794</v>
      </c>
      <c r="J173" s="3">
        <v>6</v>
      </c>
      <c r="K173" s="3">
        <v>3</v>
      </c>
      <c r="L173" s="3"/>
      <c r="M173" s="2">
        <v>43427.583009259259</v>
      </c>
      <c r="N173" s="2">
        <v>43427.607847222222</v>
      </c>
      <c r="O173" s="3" t="s">
        <v>53</v>
      </c>
      <c r="P173" s="3" t="s">
        <v>54</v>
      </c>
      <c r="Q173" s="3" t="s">
        <v>63</v>
      </c>
      <c r="R173" s="3" t="s">
        <v>64</v>
      </c>
      <c r="S173" s="2">
        <v>43427.580092592594</v>
      </c>
      <c r="T173" s="2">
        <v>43427.580092592594</v>
      </c>
      <c r="U173" s="2">
        <v>43427.597442129627</v>
      </c>
      <c r="V173" s="2">
        <v>43427.597442129627</v>
      </c>
      <c r="W173" s="2">
        <v>43427.580092592594</v>
      </c>
      <c r="X173" s="2">
        <f t="shared" si="98"/>
        <v>43427.580092592594</v>
      </c>
      <c r="Y173" s="33">
        <f t="shared" si="73"/>
        <v>2.4837962962919846E-2</v>
      </c>
      <c r="Z173" s="33">
        <f t="shared" si="74"/>
        <v>7.4513888888759539E-2</v>
      </c>
      <c r="AA173" s="10"/>
      <c r="AB173" s="10">
        <f t="shared" si="75"/>
        <v>2.9166666645323858E-3</v>
      </c>
      <c r="AC173" s="10">
        <f t="shared" si="76"/>
        <v>2.9166666645323858E-3</v>
      </c>
      <c r="AD173" s="10"/>
      <c r="AE173" s="10"/>
    </row>
    <row r="174" spans="1:33" s="7" customFormat="1" x14ac:dyDescent="0.4">
      <c r="A174" s="16" t="str">
        <f t="shared" ref="A174" si="106">IF(W174&gt;0, "★", "-")</f>
        <v>★</v>
      </c>
      <c r="B174" s="16" t="str">
        <f t="shared" ref="B174" si="107">IF(L174&gt;0, "☆", "-")</f>
        <v>-</v>
      </c>
      <c r="C174" s="7">
        <v>13</v>
      </c>
      <c r="D174" s="2">
        <v>43427.575011574074</v>
      </c>
      <c r="E174" s="3" t="s">
        <v>299</v>
      </c>
      <c r="F174" s="3">
        <v>18279</v>
      </c>
      <c r="G174" s="3" t="s">
        <v>32</v>
      </c>
      <c r="H174" s="3">
        <v>4054</v>
      </c>
      <c r="I174" s="3">
        <v>300</v>
      </c>
      <c r="J174" s="3">
        <v>14</v>
      </c>
      <c r="K174" s="3">
        <v>1</v>
      </c>
      <c r="L174" s="3"/>
      <c r="M174" s="2">
        <v>43427.58084490741</v>
      </c>
      <c r="N174" s="2">
        <v>43427.587233796294</v>
      </c>
      <c r="O174" s="3" t="s">
        <v>33</v>
      </c>
      <c r="P174" s="3" t="s">
        <v>34</v>
      </c>
      <c r="Q174" s="3" t="s">
        <v>70</v>
      </c>
      <c r="R174" s="3" t="s">
        <v>107</v>
      </c>
      <c r="S174" s="2">
        <v>43427.581944444442</v>
      </c>
      <c r="T174" s="2">
        <v>43427.581944444442</v>
      </c>
      <c r="U174" s="2">
        <v>43427.587800925925</v>
      </c>
      <c r="V174" s="2">
        <v>43427.587800925925</v>
      </c>
      <c r="W174" s="2">
        <v>43427.581944444442</v>
      </c>
      <c r="X174" s="2">
        <f t="shared" si="98"/>
        <v>43427.581944444442</v>
      </c>
      <c r="Y174" s="33">
        <f t="shared" si="73"/>
        <v>6.388888883520849E-3</v>
      </c>
      <c r="Z174" s="33">
        <f t="shared" si="74"/>
        <v>6.388888883520849E-3</v>
      </c>
      <c r="AA174" s="10"/>
      <c r="AB174" s="10">
        <f t="shared" si="75"/>
        <v>0</v>
      </c>
      <c r="AC174" s="10">
        <f t="shared" si="76"/>
        <v>0</v>
      </c>
      <c r="AD174" s="10"/>
      <c r="AE174" s="10"/>
    </row>
    <row r="175" spans="1:33" s="7" customFormat="1" x14ac:dyDescent="0.4">
      <c r="A175" s="16" t="str">
        <f t="shared" ref="A175" si="108">IF(W175&gt;0, "★", "-")</f>
        <v>-</v>
      </c>
      <c r="B175" s="16" t="str">
        <f t="shared" ref="B175" si="109">IF(L175&gt;0, "☆", "-")</f>
        <v>-</v>
      </c>
      <c r="C175" s="7">
        <v>13</v>
      </c>
      <c r="D175" s="2">
        <v>43427.575520833336</v>
      </c>
      <c r="E175" s="3" t="s">
        <v>181</v>
      </c>
      <c r="F175" s="3">
        <v>18280</v>
      </c>
      <c r="G175" s="3" t="s">
        <v>18</v>
      </c>
      <c r="H175" s="3">
        <v>3378</v>
      </c>
      <c r="I175" s="3">
        <v>401</v>
      </c>
      <c r="J175" s="3">
        <v>10</v>
      </c>
      <c r="K175" s="3">
        <v>1</v>
      </c>
      <c r="L175" s="3"/>
      <c r="M175" s="2">
        <v>43427.578599537039</v>
      </c>
      <c r="N175" s="2">
        <v>43427.588067129633</v>
      </c>
      <c r="O175" s="3" t="s">
        <v>104</v>
      </c>
      <c r="P175" s="3" t="s">
        <v>19</v>
      </c>
      <c r="Q175" s="3" t="s">
        <v>68</v>
      </c>
      <c r="R175" s="3" t="s">
        <v>69</v>
      </c>
      <c r="S175" s="2">
        <v>43427.578993055555</v>
      </c>
      <c r="T175" s="2">
        <v>43427.578993055555</v>
      </c>
      <c r="U175" s="2">
        <v>43427.587858796294</v>
      </c>
      <c r="V175" s="2">
        <v>43427.587858796294</v>
      </c>
      <c r="W175" s="3"/>
      <c r="X175" s="2">
        <f t="shared" si="98"/>
        <v>43427.575520833336</v>
      </c>
      <c r="Y175" s="33">
        <f t="shared" ref="Y175:Y208" si="110">N175-M175</f>
        <v>9.4675925938645378E-3</v>
      </c>
      <c r="Z175" s="33">
        <f t="shared" ref="Z175:Z208" si="111">Y175*K175</f>
        <v>9.4675925938645378E-3</v>
      </c>
      <c r="AA175" s="10"/>
      <c r="AB175" s="10">
        <f t="shared" ref="AB175:AB235" si="112">IF(IF(A175="☆",L175-S175,M175-S175)&lt;0,0,IF(A175="☆",L175-S175,M175-S175))</f>
        <v>0</v>
      </c>
      <c r="AC175" s="10">
        <f t="shared" ref="AC175:AC235" si="113">IF(IF(B175="☆",(IF(L175&gt;S175,L175-X175,S175-X175)),M175-X175)&lt;0,0,IF(B175="☆",(IF(L175&gt;S175,L175-X175,S175-X175)),M175-X175))</f>
        <v>3.0787037030677311E-3</v>
      </c>
      <c r="AD175" s="10"/>
      <c r="AE175" s="10"/>
    </row>
    <row r="176" spans="1:33" s="7" customFormat="1" x14ac:dyDescent="0.4">
      <c r="A176" s="16" t="str">
        <f t="shared" ref="A176:A202" si="114">IF(W176&gt;0, "★", "-")</f>
        <v>-</v>
      </c>
      <c r="B176" s="16" t="str">
        <f t="shared" ref="B176:B202" si="115">IF(L176&gt;0, "☆", "-")</f>
        <v>-</v>
      </c>
      <c r="C176" s="7">
        <v>13</v>
      </c>
      <c r="D176" s="2">
        <v>43427.575601851851</v>
      </c>
      <c r="E176" s="3" t="s">
        <v>300</v>
      </c>
      <c r="F176" s="3">
        <v>18281</v>
      </c>
      <c r="G176" s="3" t="s">
        <v>18</v>
      </c>
      <c r="H176" s="3">
        <v>7073</v>
      </c>
      <c r="I176" s="3">
        <v>334</v>
      </c>
      <c r="J176" s="3">
        <v>12</v>
      </c>
      <c r="K176" s="3">
        <v>2</v>
      </c>
      <c r="L176" s="3"/>
      <c r="M176" s="2">
        <v>43427.579722222225</v>
      </c>
      <c r="N176" s="2">
        <v>43427.583773148152</v>
      </c>
      <c r="O176" s="3" t="s">
        <v>104</v>
      </c>
      <c r="P176" s="3" t="s">
        <v>19</v>
      </c>
      <c r="Q176" s="3" t="s">
        <v>30</v>
      </c>
      <c r="R176" s="3" t="s">
        <v>31</v>
      </c>
      <c r="S176" s="2">
        <v>43427.582361111112</v>
      </c>
      <c r="T176" s="2">
        <v>43427.582361111112</v>
      </c>
      <c r="U176" s="2">
        <v>43427.590624999997</v>
      </c>
      <c r="V176" s="2">
        <v>43427.590624999997</v>
      </c>
      <c r="W176" s="3"/>
      <c r="X176" s="2">
        <f t="shared" ref="X176:X208" si="116">IF(W176&gt;0,W176,D176)</f>
        <v>43427.575601851851</v>
      </c>
      <c r="Y176" s="33">
        <f t="shared" si="110"/>
        <v>4.0509259270038456E-3</v>
      </c>
      <c r="Z176" s="33">
        <f t="shared" si="111"/>
        <v>8.1018518540076911E-3</v>
      </c>
      <c r="AA176" s="10"/>
      <c r="AB176" s="10">
        <f t="shared" si="112"/>
        <v>0</v>
      </c>
      <c r="AC176" s="10">
        <f t="shared" si="113"/>
        <v>4.1203703731298447E-3</v>
      </c>
      <c r="AD176" s="10"/>
      <c r="AE176" s="10"/>
    </row>
    <row r="177" spans="1:33" s="7" customFormat="1" x14ac:dyDescent="0.4">
      <c r="A177" s="16" t="str">
        <f t="shared" si="114"/>
        <v>-</v>
      </c>
      <c r="B177" s="16" t="str">
        <f t="shared" si="115"/>
        <v>-</v>
      </c>
      <c r="C177" s="7">
        <v>13</v>
      </c>
      <c r="D177" s="2">
        <v>43427.576180555552</v>
      </c>
      <c r="E177" s="3" t="s">
        <v>301</v>
      </c>
      <c r="F177" s="3">
        <v>18282</v>
      </c>
      <c r="G177" s="3" t="s">
        <v>95</v>
      </c>
      <c r="H177" s="3">
        <v>0</v>
      </c>
      <c r="I177" s="3">
        <v>32</v>
      </c>
      <c r="J177" s="3">
        <v>8</v>
      </c>
      <c r="K177" s="3">
        <v>4</v>
      </c>
      <c r="L177" s="3"/>
      <c r="M177" s="2">
        <v>43427.579444444447</v>
      </c>
      <c r="N177" s="2">
        <v>43427.586875000001</v>
      </c>
      <c r="O177" s="3" t="s">
        <v>30</v>
      </c>
      <c r="P177" s="3" t="s">
        <v>31</v>
      </c>
      <c r="Q177" s="3" t="s">
        <v>43</v>
      </c>
      <c r="R177" s="3" t="s">
        <v>89</v>
      </c>
      <c r="S177" s="2">
        <v>43427.58357638889</v>
      </c>
      <c r="T177" s="2">
        <v>43427.58357638889</v>
      </c>
      <c r="U177" s="2">
        <v>43427.592592592591</v>
      </c>
      <c r="V177" s="2">
        <v>43427.592592592591</v>
      </c>
      <c r="W177" s="3"/>
      <c r="X177" s="2">
        <f t="shared" si="116"/>
        <v>43427.576180555552</v>
      </c>
      <c r="Y177" s="33">
        <f t="shared" si="110"/>
        <v>7.4305555535829626E-3</v>
      </c>
      <c r="Z177" s="33">
        <f t="shared" si="111"/>
        <v>2.972222221433185E-2</v>
      </c>
      <c r="AA177" s="10"/>
      <c r="AB177" s="10">
        <f t="shared" si="112"/>
        <v>0</v>
      </c>
      <c r="AC177" s="10">
        <f t="shared" si="113"/>
        <v>3.2638888951623812E-3</v>
      </c>
      <c r="AD177" s="10"/>
      <c r="AE177" s="10"/>
    </row>
    <row r="178" spans="1:33" s="7" customFormat="1" x14ac:dyDescent="0.4">
      <c r="A178" s="16" t="str">
        <f t="shared" si="114"/>
        <v>-</v>
      </c>
      <c r="B178" s="16" t="str">
        <f t="shared" si="115"/>
        <v>-</v>
      </c>
      <c r="C178" s="7">
        <v>13</v>
      </c>
      <c r="D178" s="2">
        <v>43427.576863425929</v>
      </c>
      <c r="E178" s="3" t="s">
        <v>259</v>
      </c>
      <c r="F178" s="3">
        <v>18283</v>
      </c>
      <c r="G178" s="3" t="s">
        <v>95</v>
      </c>
      <c r="H178" s="3">
        <v>0</v>
      </c>
      <c r="I178" s="3">
        <v>35</v>
      </c>
      <c r="J178" s="3">
        <v>15</v>
      </c>
      <c r="K178" s="3">
        <v>2</v>
      </c>
      <c r="L178" s="3"/>
      <c r="M178" s="2">
        <v>43427.583796296298</v>
      </c>
      <c r="N178" s="2">
        <v>43427.60056712963</v>
      </c>
      <c r="O178" s="3" t="s">
        <v>59</v>
      </c>
      <c r="P178" s="3" t="s">
        <v>60</v>
      </c>
      <c r="Q178" s="3" t="s">
        <v>46</v>
      </c>
      <c r="R178" s="3" t="s">
        <v>47</v>
      </c>
      <c r="S178" s="2">
        <v>43427.58021990741</v>
      </c>
      <c r="T178" s="2">
        <v>43427.58021990741</v>
      </c>
      <c r="U178" s="2">
        <v>43427.594317129631</v>
      </c>
      <c r="V178" s="2">
        <v>43427.594317129631</v>
      </c>
      <c r="W178" s="3"/>
      <c r="X178" s="2">
        <f t="shared" si="116"/>
        <v>43427.576863425929</v>
      </c>
      <c r="Y178" s="33">
        <f t="shared" si="110"/>
        <v>1.6770833331975155E-2</v>
      </c>
      <c r="Z178" s="33">
        <f t="shared" si="111"/>
        <v>3.3541666663950309E-2</v>
      </c>
      <c r="AA178" s="10"/>
      <c r="AB178" s="10">
        <f t="shared" si="112"/>
        <v>3.5763888881774619E-3</v>
      </c>
      <c r="AC178" s="10">
        <f t="shared" si="113"/>
        <v>6.9328703684732318E-3</v>
      </c>
      <c r="AD178" s="10"/>
      <c r="AE178" s="10"/>
    </row>
    <row r="179" spans="1:33" s="7" customFormat="1" x14ac:dyDescent="0.4">
      <c r="A179" s="16" t="str">
        <f t="shared" si="114"/>
        <v>-</v>
      </c>
      <c r="B179" s="16" t="str">
        <f t="shared" si="115"/>
        <v>-</v>
      </c>
      <c r="C179" s="7">
        <v>13</v>
      </c>
      <c r="D179" s="2">
        <v>43427.577199074076</v>
      </c>
      <c r="E179" s="3" t="s">
        <v>302</v>
      </c>
      <c r="F179" s="3">
        <v>18284</v>
      </c>
      <c r="G179" s="3" t="s">
        <v>65</v>
      </c>
      <c r="H179" s="3">
        <v>5547</v>
      </c>
      <c r="I179" s="3">
        <v>306</v>
      </c>
      <c r="J179" s="3">
        <v>3</v>
      </c>
      <c r="K179" s="3">
        <v>2</v>
      </c>
      <c r="L179" s="3"/>
      <c r="M179" s="2">
        <v>43427.581759259258</v>
      </c>
      <c r="N179" s="2">
        <v>43427.582303240742</v>
      </c>
      <c r="O179" s="3" t="s">
        <v>43</v>
      </c>
      <c r="P179" s="3" t="s">
        <v>89</v>
      </c>
      <c r="Q179" s="3" t="s">
        <v>75</v>
      </c>
      <c r="R179" s="3" t="s">
        <v>76</v>
      </c>
      <c r="S179" s="2">
        <v>43427.582349537035</v>
      </c>
      <c r="T179" s="2">
        <v>43427.582349537035</v>
      </c>
      <c r="U179" s="2">
        <v>43427.585312499999</v>
      </c>
      <c r="V179" s="2">
        <v>43427.585312499999</v>
      </c>
      <c r="W179" s="3"/>
      <c r="X179" s="2">
        <f t="shared" si="116"/>
        <v>43427.577199074076</v>
      </c>
      <c r="Y179" s="33">
        <f t="shared" si="110"/>
        <v>5.4398148495238274E-4</v>
      </c>
      <c r="Z179" s="33">
        <f t="shared" si="111"/>
        <v>1.0879629699047655E-3</v>
      </c>
      <c r="AA179" s="10"/>
      <c r="AB179" s="10">
        <f t="shared" si="112"/>
        <v>0</v>
      </c>
      <c r="AC179" s="10">
        <f t="shared" si="113"/>
        <v>4.5601851816172712E-3</v>
      </c>
      <c r="AD179" s="10"/>
      <c r="AE179" s="10"/>
    </row>
    <row r="180" spans="1:33" s="7" customFormat="1" x14ac:dyDescent="0.4">
      <c r="A180" s="16" t="str">
        <f t="shared" si="114"/>
        <v>-</v>
      </c>
      <c r="B180" s="16" t="str">
        <f t="shared" si="115"/>
        <v>-</v>
      </c>
      <c r="C180" s="7">
        <v>13</v>
      </c>
      <c r="D180" s="2">
        <v>43427.578043981484</v>
      </c>
      <c r="E180" s="3" t="s">
        <v>303</v>
      </c>
      <c r="F180" s="3">
        <v>18285</v>
      </c>
      <c r="G180" s="3" t="s">
        <v>32</v>
      </c>
      <c r="H180" s="3">
        <v>7087</v>
      </c>
      <c r="I180" s="3">
        <v>703</v>
      </c>
      <c r="J180" s="3">
        <v>1</v>
      </c>
      <c r="K180" s="3">
        <v>1</v>
      </c>
      <c r="L180" s="3"/>
      <c r="M180" s="2">
        <v>43427.582743055558</v>
      </c>
      <c r="N180" s="2">
        <v>43427.58766203704</v>
      </c>
      <c r="O180" s="3" t="s">
        <v>61</v>
      </c>
      <c r="P180" s="3" t="s">
        <v>62</v>
      </c>
      <c r="Q180" s="3" t="s">
        <v>28</v>
      </c>
      <c r="R180" s="3" t="s">
        <v>29</v>
      </c>
      <c r="S180" s="2">
        <v>43427.583136574074</v>
      </c>
      <c r="T180" s="2">
        <v>43427.583136574074</v>
      </c>
      <c r="U180" s="2">
        <v>43427.588923611111</v>
      </c>
      <c r="V180" s="2">
        <v>43427.588923611111</v>
      </c>
      <c r="W180" s="3"/>
      <c r="X180" s="2">
        <f t="shared" si="116"/>
        <v>43427.578043981484</v>
      </c>
      <c r="Y180" s="33">
        <f t="shared" si="110"/>
        <v>4.9189814817509614E-3</v>
      </c>
      <c r="Z180" s="33">
        <f t="shared" si="111"/>
        <v>4.9189814817509614E-3</v>
      </c>
      <c r="AA180" s="10"/>
      <c r="AB180" s="10">
        <f t="shared" si="112"/>
        <v>0</v>
      </c>
      <c r="AC180" s="10">
        <f t="shared" si="113"/>
        <v>4.6990740738692693E-3</v>
      </c>
      <c r="AD180" s="10"/>
      <c r="AE180" s="10"/>
    </row>
    <row r="181" spans="1:33" s="7" customFormat="1" x14ac:dyDescent="0.4">
      <c r="A181" s="16" t="str">
        <f t="shared" si="114"/>
        <v>-</v>
      </c>
      <c r="B181" s="16" t="str">
        <f t="shared" si="115"/>
        <v>-</v>
      </c>
      <c r="C181" s="7">
        <v>13</v>
      </c>
      <c r="D181" s="2">
        <v>43427.578460648147</v>
      </c>
      <c r="E181" s="3" t="s">
        <v>245</v>
      </c>
      <c r="F181" s="3">
        <v>18286</v>
      </c>
      <c r="G181" s="3" t="s">
        <v>32</v>
      </c>
      <c r="H181" s="3">
        <v>3753</v>
      </c>
      <c r="I181" s="3">
        <v>17</v>
      </c>
      <c r="J181" s="3">
        <v>2</v>
      </c>
      <c r="K181" s="3">
        <v>1</v>
      </c>
      <c r="L181" s="3"/>
      <c r="M181" s="2">
        <v>43427.581666666665</v>
      </c>
      <c r="N181" s="2">
        <v>43427.589247685188</v>
      </c>
      <c r="O181" s="3" t="s">
        <v>24</v>
      </c>
      <c r="P181" s="3" t="s">
        <v>25</v>
      </c>
      <c r="Q181" s="3" t="s">
        <v>104</v>
      </c>
      <c r="R181" s="3" t="s">
        <v>19</v>
      </c>
      <c r="S181" s="2">
        <v>43427.58289351852</v>
      </c>
      <c r="T181" s="2">
        <v>43427.58289351852</v>
      </c>
      <c r="U181" s="2">
        <v>43427.590763888889</v>
      </c>
      <c r="V181" s="2">
        <v>43427.590763888889</v>
      </c>
      <c r="W181" s="3"/>
      <c r="X181" s="2">
        <f t="shared" si="116"/>
        <v>43427.578460648147</v>
      </c>
      <c r="Y181" s="33">
        <f t="shared" si="110"/>
        <v>7.5810185226146132E-3</v>
      </c>
      <c r="Z181" s="33">
        <f t="shared" si="111"/>
        <v>7.5810185226146132E-3</v>
      </c>
      <c r="AA181" s="10"/>
      <c r="AB181" s="10">
        <f t="shared" si="112"/>
        <v>0</v>
      </c>
      <c r="AC181" s="10">
        <f t="shared" si="113"/>
        <v>3.2060185185400769E-3</v>
      </c>
      <c r="AD181" s="10"/>
      <c r="AE181" s="10"/>
    </row>
    <row r="182" spans="1:33" s="7" customFormat="1" x14ac:dyDescent="0.4">
      <c r="A182" s="16" t="str">
        <f t="shared" si="114"/>
        <v>-</v>
      </c>
      <c r="B182" s="16" t="str">
        <f t="shared" si="115"/>
        <v>-</v>
      </c>
      <c r="C182" s="7">
        <v>13</v>
      </c>
      <c r="D182" s="2">
        <v>43427.579282407409</v>
      </c>
      <c r="E182" s="3" t="s">
        <v>243</v>
      </c>
      <c r="F182" s="3">
        <v>18287</v>
      </c>
      <c r="G182" s="3" t="s">
        <v>32</v>
      </c>
      <c r="H182" s="3">
        <v>6761</v>
      </c>
      <c r="I182" s="3">
        <v>659</v>
      </c>
      <c r="J182" s="3">
        <v>5</v>
      </c>
      <c r="K182" s="3">
        <v>2</v>
      </c>
      <c r="L182" s="3"/>
      <c r="M182" s="2">
        <v>43427.587233796294</v>
      </c>
      <c r="N182" s="2">
        <v>43427.597974537035</v>
      </c>
      <c r="O182" s="3" t="s">
        <v>20</v>
      </c>
      <c r="P182" s="3" t="s">
        <v>21</v>
      </c>
      <c r="Q182" s="3" t="s">
        <v>68</v>
      </c>
      <c r="R182" s="3" t="s">
        <v>69</v>
      </c>
      <c r="S182" s="2">
        <v>43427.588229166664</v>
      </c>
      <c r="T182" s="2">
        <v>43427.588229166664</v>
      </c>
      <c r="U182" s="2">
        <v>43427.597673611112</v>
      </c>
      <c r="V182" s="2">
        <v>43427.597673611112</v>
      </c>
      <c r="W182" s="3"/>
      <c r="X182" s="2">
        <f t="shared" si="116"/>
        <v>43427.579282407409</v>
      </c>
      <c r="Y182" s="33">
        <f t="shared" si="110"/>
        <v>1.0740740741312038E-2</v>
      </c>
      <c r="Z182" s="33">
        <f t="shared" si="111"/>
        <v>2.1481481482624076E-2</v>
      </c>
      <c r="AA182" s="10"/>
      <c r="AB182" s="10">
        <f t="shared" si="112"/>
        <v>0</v>
      </c>
      <c r="AC182" s="10">
        <f t="shared" si="113"/>
        <v>7.9513888849760406E-3</v>
      </c>
      <c r="AD182" s="10"/>
      <c r="AE182" s="10"/>
    </row>
    <row r="183" spans="1:33" s="7" customFormat="1" x14ac:dyDescent="0.4">
      <c r="A183" s="16" t="str">
        <f t="shared" si="114"/>
        <v>-</v>
      </c>
      <c r="B183" s="16" t="str">
        <f t="shared" si="115"/>
        <v>-</v>
      </c>
      <c r="C183" s="7">
        <v>13</v>
      </c>
      <c r="D183" s="2">
        <v>43427.582187499997</v>
      </c>
      <c r="E183" s="3" t="s">
        <v>304</v>
      </c>
      <c r="F183" s="3">
        <v>18288</v>
      </c>
      <c r="G183" s="3" t="s">
        <v>18</v>
      </c>
      <c r="H183" s="3">
        <v>7101</v>
      </c>
      <c r="I183" s="3">
        <v>450</v>
      </c>
      <c r="J183" s="3">
        <v>13</v>
      </c>
      <c r="K183" s="3">
        <v>3</v>
      </c>
      <c r="L183" s="3"/>
      <c r="M183" s="2">
        <v>43427.587743055556</v>
      </c>
      <c r="N183" s="2">
        <v>43427.609560185185</v>
      </c>
      <c r="O183" s="3" t="s">
        <v>39</v>
      </c>
      <c r="P183" s="3" t="s">
        <v>40</v>
      </c>
      <c r="Q183" s="3" t="s">
        <v>61</v>
      </c>
      <c r="R183" s="3" t="s">
        <v>62</v>
      </c>
      <c r="S183" s="2">
        <v>43427.585636574076</v>
      </c>
      <c r="T183" s="2">
        <v>43427.587962962964</v>
      </c>
      <c r="U183" s="2">
        <v>43427.600729166668</v>
      </c>
      <c r="V183" s="2">
        <v>43427.603055555555</v>
      </c>
      <c r="W183" s="3"/>
      <c r="X183" s="2">
        <f t="shared" si="116"/>
        <v>43427.582187499997</v>
      </c>
      <c r="Y183" s="33">
        <f t="shared" si="110"/>
        <v>2.1817129629198462E-2</v>
      </c>
      <c r="Z183" s="33">
        <f t="shared" si="111"/>
        <v>6.5451388887595385E-2</v>
      </c>
      <c r="AA183" s="10"/>
      <c r="AB183" s="10">
        <f t="shared" si="112"/>
        <v>2.1064814791316167E-3</v>
      </c>
      <c r="AC183" s="10">
        <f t="shared" si="113"/>
        <v>5.5555555591126904E-3</v>
      </c>
      <c r="AD183" s="10"/>
      <c r="AE183" s="10"/>
    </row>
    <row r="184" spans="1:33" s="7" customFormat="1" x14ac:dyDescent="0.4">
      <c r="A184" s="16" t="str">
        <f t="shared" si="114"/>
        <v>-</v>
      </c>
      <c r="B184" s="16" t="str">
        <f t="shared" si="115"/>
        <v>-</v>
      </c>
      <c r="C184" s="7">
        <v>13</v>
      </c>
      <c r="D184" s="2">
        <v>43427.582870370374</v>
      </c>
      <c r="E184" s="3" t="s">
        <v>305</v>
      </c>
      <c r="F184" s="3">
        <v>18289</v>
      </c>
      <c r="G184" s="3" t="s">
        <v>95</v>
      </c>
      <c r="H184" s="3">
        <v>0</v>
      </c>
      <c r="I184" s="3">
        <v>355</v>
      </c>
      <c r="J184" s="3">
        <v>9</v>
      </c>
      <c r="K184" s="3">
        <v>3</v>
      </c>
      <c r="L184" s="3"/>
      <c r="M184" s="2">
        <v>43427.59003472222</v>
      </c>
      <c r="N184" s="2">
        <v>43427.612592592595</v>
      </c>
      <c r="O184" s="3" t="s">
        <v>61</v>
      </c>
      <c r="P184" s="3" t="s">
        <v>62</v>
      </c>
      <c r="Q184" s="3" t="s">
        <v>38</v>
      </c>
      <c r="R184" s="3" t="s">
        <v>108</v>
      </c>
      <c r="S184" s="2">
        <v>43427.589074074072</v>
      </c>
      <c r="T184" s="2">
        <v>43427.589074074072</v>
      </c>
      <c r="U184" s="2">
        <v>43427.603530092594</v>
      </c>
      <c r="V184" s="2">
        <v>43427.611793981479</v>
      </c>
      <c r="W184" s="3"/>
      <c r="X184" s="2">
        <f t="shared" si="116"/>
        <v>43427.582870370374</v>
      </c>
      <c r="Y184" s="33">
        <f t="shared" si="110"/>
        <v>2.2557870375749189E-2</v>
      </c>
      <c r="Z184" s="33">
        <f t="shared" si="111"/>
        <v>6.7673611127247568E-2</v>
      </c>
      <c r="AA184" s="10"/>
      <c r="AB184" s="10">
        <f t="shared" si="112"/>
        <v>9.6064814715646207E-4</v>
      </c>
      <c r="AC184" s="10">
        <f t="shared" si="113"/>
        <v>7.1643518458586186E-3</v>
      </c>
      <c r="AD184" s="10"/>
      <c r="AE184" s="10"/>
    </row>
    <row r="185" spans="1:33" s="7" customFormat="1" x14ac:dyDescent="0.4">
      <c r="A185" s="16" t="str">
        <f t="shared" ref="A185:A190" si="117">IF(W185&gt;0, "★", "-")</f>
        <v>★</v>
      </c>
      <c r="B185" s="16" t="str">
        <f t="shared" ref="B185:B190" si="118">IF(L185&gt;0, "☆", "-")</f>
        <v>☆</v>
      </c>
      <c r="C185" s="7">
        <v>13</v>
      </c>
      <c r="D185" s="2">
        <v>43427.511446759258</v>
      </c>
      <c r="E185" s="3" t="s">
        <v>158</v>
      </c>
      <c r="F185" s="3">
        <v>18184</v>
      </c>
      <c r="G185" s="3" t="s">
        <v>32</v>
      </c>
      <c r="H185" s="3">
        <v>2948</v>
      </c>
      <c r="I185" s="3">
        <v>10</v>
      </c>
      <c r="J185" s="3">
        <v>14</v>
      </c>
      <c r="K185" s="3">
        <v>1</v>
      </c>
      <c r="L185" s="2">
        <v>43427.512106481481</v>
      </c>
      <c r="M185" s="3"/>
      <c r="N185" s="3"/>
      <c r="O185" s="3" t="s">
        <v>33</v>
      </c>
      <c r="P185" s="3" t="s">
        <v>34</v>
      </c>
      <c r="Q185" s="3" t="s">
        <v>44</v>
      </c>
      <c r="R185" s="3" t="s">
        <v>45</v>
      </c>
      <c r="S185" s="2">
        <v>43427.553101851852</v>
      </c>
      <c r="T185" s="3"/>
      <c r="U185" s="2">
        <v>43427.561747685184</v>
      </c>
      <c r="V185" s="3"/>
      <c r="W185" s="2">
        <v>43427.553101851852</v>
      </c>
      <c r="X185" s="2">
        <f t="shared" ref="X185:X200" si="119">IF(W185&gt;0,W185,D185)</f>
        <v>43427.553101851852</v>
      </c>
      <c r="Y185" s="33">
        <f t="shared" ref="Y185:Y200" si="120">N185-M185</f>
        <v>0</v>
      </c>
      <c r="Z185" s="33">
        <f t="shared" ref="Z185:Z200" si="121">Y185*K185</f>
        <v>0</v>
      </c>
      <c r="AA185" s="10"/>
      <c r="AB185" s="10">
        <f t="shared" ref="AB185:AB200" si="122">IF(IF(A185="☆",L185-S185,M185-S185)&lt;0,0,IF(A185="☆",L185-S185,M185-S185))</f>
        <v>0</v>
      </c>
      <c r="AC185" s="10">
        <f t="shared" ref="AC185:AC192" si="123">IF(IF(B185="☆",(IF(L185&gt;S185,L185-X185,S185-X185)),M185-X185)&lt;0,0,IF(B185="☆",(IF(L185&gt;S185,L185-X185,S185-X185)),M185-X185))</f>
        <v>0</v>
      </c>
      <c r="AD185" s="10"/>
      <c r="AE185" s="10"/>
    </row>
    <row r="186" spans="1:33" s="7" customFormat="1" x14ac:dyDescent="0.4">
      <c r="A186" s="16" t="str">
        <f t="shared" si="117"/>
        <v>★</v>
      </c>
      <c r="B186" s="16" t="str">
        <f t="shared" si="118"/>
        <v>☆</v>
      </c>
      <c r="C186" s="7">
        <v>13</v>
      </c>
      <c r="D186" s="2">
        <v>43427.53528935185</v>
      </c>
      <c r="E186" s="3" t="s">
        <v>263</v>
      </c>
      <c r="F186" s="3">
        <v>18219</v>
      </c>
      <c r="G186" s="3" t="s">
        <v>18</v>
      </c>
      <c r="H186" s="3">
        <v>7071</v>
      </c>
      <c r="I186" s="3">
        <v>230</v>
      </c>
      <c r="J186" s="3">
        <v>7</v>
      </c>
      <c r="K186" s="3">
        <v>1</v>
      </c>
      <c r="L186" s="2">
        <v>43427.540034722224</v>
      </c>
      <c r="M186" s="3"/>
      <c r="N186" s="3"/>
      <c r="O186" s="3" t="s">
        <v>73</v>
      </c>
      <c r="P186" s="3" t="s">
        <v>74</v>
      </c>
      <c r="Q186" s="3" t="s">
        <v>39</v>
      </c>
      <c r="R186" s="3" t="s">
        <v>40</v>
      </c>
      <c r="S186" s="2">
        <v>43427.542222222219</v>
      </c>
      <c r="T186" s="3"/>
      <c r="U186" s="2">
        <v>43427.549953703703</v>
      </c>
      <c r="V186" s="3"/>
      <c r="W186" s="2">
        <v>43427.542222222219</v>
      </c>
      <c r="X186" s="2">
        <f t="shared" si="119"/>
        <v>43427.542222222219</v>
      </c>
      <c r="Y186" s="33">
        <f t="shared" si="120"/>
        <v>0</v>
      </c>
      <c r="Z186" s="33">
        <f t="shared" si="121"/>
        <v>0</v>
      </c>
      <c r="AA186" s="10"/>
      <c r="AB186" s="10">
        <f t="shared" si="122"/>
        <v>0</v>
      </c>
      <c r="AC186" s="10">
        <f t="shared" si="123"/>
        <v>0</v>
      </c>
      <c r="AD186" s="10"/>
      <c r="AE186" s="10"/>
    </row>
    <row r="187" spans="1:33" s="7" customFormat="1" x14ac:dyDescent="0.4">
      <c r="A187" s="16" t="str">
        <f t="shared" si="117"/>
        <v>★</v>
      </c>
      <c r="B187" s="16" t="str">
        <f t="shared" si="118"/>
        <v>☆</v>
      </c>
      <c r="C187" s="7">
        <v>13</v>
      </c>
      <c r="D187" s="2">
        <v>43427.537673611114</v>
      </c>
      <c r="E187" s="3" t="s">
        <v>266</v>
      </c>
      <c r="F187" s="3">
        <v>18225</v>
      </c>
      <c r="G187" s="3" t="s">
        <v>97</v>
      </c>
      <c r="H187" s="3">
        <v>7094</v>
      </c>
      <c r="I187" s="3">
        <v>65</v>
      </c>
      <c r="J187" s="3">
        <v>5</v>
      </c>
      <c r="K187" s="3">
        <v>1</v>
      </c>
      <c r="L187" s="2">
        <v>43427.537905092591</v>
      </c>
      <c r="M187" s="3"/>
      <c r="N187" s="3"/>
      <c r="O187" s="3" t="s">
        <v>48</v>
      </c>
      <c r="P187" s="3" t="s">
        <v>49</v>
      </c>
      <c r="Q187" s="3" t="s">
        <v>22</v>
      </c>
      <c r="R187" s="3" t="s">
        <v>23</v>
      </c>
      <c r="S187" s="2">
        <v>43427.57916666667</v>
      </c>
      <c r="T187" s="3"/>
      <c r="U187" s="2">
        <v>43427.593136574076</v>
      </c>
      <c r="V187" s="3"/>
      <c r="W187" s="2">
        <v>43427.57916666667</v>
      </c>
      <c r="X187" s="2">
        <f t="shared" si="119"/>
        <v>43427.57916666667</v>
      </c>
      <c r="Y187" s="33">
        <f t="shared" si="120"/>
        <v>0</v>
      </c>
      <c r="Z187" s="33">
        <f t="shared" si="121"/>
        <v>0</v>
      </c>
      <c r="AA187" s="10"/>
      <c r="AB187" s="10">
        <f t="shared" si="122"/>
        <v>0</v>
      </c>
      <c r="AC187" s="10">
        <f t="shared" si="123"/>
        <v>0</v>
      </c>
      <c r="AD187" s="10"/>
      <c r="AE187" s="10"/>
    </row>
    <row r="188" spans="1:33" s="7" customFormat="1" x14ac:dyDescent="0.4">
      <c r="A188" s="16" t="str">
        <f t="shared" si="117"/>
        <v>★</v>
      </c>
      <c r="B188" s="16" t="str">
        <f t="shared" si="118"/>
        <v>☆</v>
      </c>
      <c r="C188" s="7">
        <v>13</v>
      </c>
      <c r="D188" s="2">
        <v>43427.538078703707</v>
      </c>
      <c r="E188" s="3" t="s">
        <v>214</v>
      </c>
      <c r="F188" s="3">
        <v>18226</v>
      </c>
      <c r="G188" s="3" t="s">
        <v>32</v>
      </c>
      <c r="H188" s="3">
        <v>2535</v>
      </c>
      <c r="I188" s="3">
        <v>983</v>
      </c>
      <c r="J188" s="3">
        <v>6</v>
      </c>
      <c r="K188" s="3">
        <v>3</v>
      </c>
      <c r="L188" s="2">
        <v>43427.53837962963</v>
      </c>
      <c r="M188" s="3"/>
      <c r="N188" s="3"/>
      <c r="O188" s="3" t="s">
        <v>24</v>
      </c>
      <c r="P188" s="3" t="s">
        <v>25</v>
      </c>
      <c r="Q188" s="3" t="s">
        <v>73</v>
      </c>
      <c r="R188" s="3" t="s">
        <v>74</v>
      </c>
      <c r="S188" s="2">
        <v>43427.544999999998</v>
      </c>
      <c r="T188" s="3"/>
      <c r="U188" s="2">
        <v>43427.556458333333</v>
      </c>
      <c r="V188" s="3"/>
      <c r="W188" s="2">
        <v>43427.544999999998</v>
      </c>
      <c r="X188" s="2">
        <f t="shared" si="119"/>
        <v>43427.544999999998</v>
      </c>
      <c r="Y188" s="33">
        <f t="shared" si="120"/>
        <v>0</v>
      </c>
      <c r="Z188" s="33">
        <f t="shared" si="121"/>
        <v>0</v>
      </c>
      <c r="AA188" s="10"/>
      <c r="AB188" s="10">
        <f t="shared" si="122"/>
        <v>0</v>
      </c>
      <c r="AC188" s="10">
        <f t="shared" si="123"/>
        <v>0</v>
      </c>
      <c r="AD188" s="10"/>
      <c r="AE188" s="10"/>
    </row>
    <row r="189" spans="1:33" s="7" customFormat="1" x14ac:dyDescent="0.4">
      <c r="A189" s="16" t="str">
        <f t="shared" si="117"/>
        <v>★</v>
      </c>
      <c r="B189" s="16" t="str">
        <f t="shared" si="118"/>
        <v>☆</v>
      </c>
      <c r="C189" s="7">
        <v>13</v>
      </c>
      <c r="D189" s="2">
        <v>43427.540358796294</v>
      </c>
      <c r="E189" s="3" t="s">
        <v>267</v>
      </c>
      <c r="F189" s="3">
        <v>18227</v>
      </c>
      <c r="G189" s="3" t="s">
        <v>32</v>
      </c>
      <c r="H189" s="3">
        <v>5898</v>
      </c>
      <c r="I189" s="3">
        <v>854</v>
      </c>
      <c r="J189" s="3">
        <v>5</v>
      </c>
      <c r="K189" s="3">
        <v>3</v>
      </c>
      <c r="L189" s="2">
        <v>43427.540601851855</v>
      </c>
      <c r="M189" s="3"/>
      <c r="N189" s="3"/>
      <c r="O189" s="3" t="s">
        <v>26</v>
      </c>
      <c r="P189" s="3" t="s">
        <v>27</v>
      </c>
      <c r="Q189" s="3" t="s">
        <v>41</v>
      </c>
      <c r="R189" s="3" t="s">
        <v>42</v>
      </c>
      <c r="S189" s="2">
        <v>43427.547291666669</v>
      </c>
      <c r="T189" s="3"/>
      <c r="U189" s="2">
        <v>43427.55672453704</v>
      </c>
      <c r="V189" s="3"/>
      <c r="W189" s="2">
        <v>43427.547291666669</v>
      </c>
      <c r="X189" s="2">
        <f t="shared" si="119"/>
        <v>43427.547291666669</v>
      </c>
      <c r="Y189" s="33">
        <f t="shared" si="120"/>
        <v>0</v>
      </c>
      <c r="Z189" s="33">
        <f t="shared" si="121"/>
        <v>0</v>
      </c>
      <c r="AA189" s="10"/>
      <c r="AB189" s="10">
        <f t="shared" si="122"/>
        <v>0</v>
      </c>
      <c r="AC189" s="10">
        <f t="shared" si="123"/>
        <v>0</v>
      </c>
      <c r="AD189" s="10"/>
      <c r="AE189" s="10"/>
    </row>
    <row r="190" spans="1:33" s="7" customFormat="1" x14ac:dyDescent="0.4">
      <c r="A190" s="16" t="str">
        <f t="shared" si="117"/>
        <v>-</v>
      </c>
      <c r="B190" s="16" t="str">
        <f t="shared" si="118"/>
        <v>☆</v>
      </c>
      <c r="C190" s="7">
        <v>13</v>
      </c>
      <c r="D190" s="2">
        <v>43427.54991898148</v>
      </c>
      <c r="E190" s="3" t="s">
        <v>277</v>
      </c>
      <c r="F190" s="3">
        <v>18242</v>
      </c>
      <c r="G190" s="3" t="s">
        <v>32</v>
      </c>
      <c r="H190" s="3">
        <v>7061</v>
      </c>
      <c r="I190" s="3">
        <v>972</v>
      </c>
      <c r="J190" s="3">
        <v>3</v>
      </c>
      <c r="K190" s="3">
        <v>2</v>
      </c>
      <c r="L190" s="2">
        <v>43427.550358796296</v>
      </c>
      <c r="M190" s="3"/>
      <c r="N190" s="3"/>
      <c r="O190" s="3" t="s">
        <v>30</v>
      </c>
      <c r="P190" s="3" t="s">
        <v>31</v>
      </c>
      <c r="Q190" s="3" t="s">
        <v>33</v>
      </c>
      <c r="R190" s="3" t="s">
        <v>34</v>
      </c>
      <c r="S190" s="2">
        <v>43427.559293981481</v>
      </c>
      <c r="T190" s="3"/>
      <c r="U190" s="2">
        <v>43427.569224537037</v>
      </c>
      <c r="V190" s="3"/>
      <c r="W190" s="3"/>
      <c r="X190" s="2">
        <f t="shared" si="119"/>
        <v>43427.54991898148</v>
      </c>
      <c r="Y190" s="33">
        <f t="shared" si="120"/>
        <v>0</v>
      </c>
      <c r="Z190" s="33">
        <f t="shared" si="121"/>
        <v>0</v>
      </c>
      <c r="AA190" s="10"/>
      <c r="AB190" s="10">
        <f t="shared" si="122"/>
        <v>0</v>
      </c>
      <c r="AC190" s="10">
        <f t="shared" si="123"/>
        <v>9.3750000014551915E-3</v>
      </c>
      <c r="AD190" s="10"/>
      <c r="AE190" s="10"/>
      <c r="AG190" s="7" t="s">
        <v>554</v>
      </c>
    </row>
    <row r="191" spans="1:33" s="7" customFormat="1" x14ac:dyDescent="0.4">
      <c r="A191" s="16" t="str">
        <f t="shared" ref="A191:A192" si="124">IF(W191&gt;0, "★", "-")</f>
        <v>-</v>
      </c>
      <c r="B191" s="16" t="str">
        <f t="shared" ref="B191:B192" si="125">IF(L191&gt;0, "☆", "-")</f>
        <v>☆</v>
      </c>
      <c r="C191" s="7">
        <v>13</v>
      </c>
      <c r="D191" s="2">
        <v>43427.550046296295</v>
      </c>
      <c r="E191" s="3" t="s">
        <v>278</v>
      </c>
      <c r="F191" s="3">
        <v>18243</v>
      </c>
      <c r="G191" s="3" t="s">
        <v>95</v>
      </c>
      <c r="H191" s="3">
        <v>0</v>
      </c>
      <c r="I191" s="3">
        <v>366</v>
      </c>
      <c r="J191" s="3">
        <v>6</v>
      </c>
      <c r="K191" s="3">
        <v>1</v>
      </c>
      <c r="L191" s="2">
        <v>43427.550740740742</v>
      </c>
      <c r="M191" s="3"/>
      <c r="N191" s="3"/>
      <c r="O191" s="3" t="s">
        <v>36</v>
      </c>
      <c r="P191" s="3" t="s">
        <v>37</v>
      </c>
      <c r="Q191" s="3" t="s">
        <v>30</v>
      </c>
      <c r="R191" s="3" t="s">
        <v>31</v>
      </c>
      <c r="S191" s="2">
        <v>43427.568171296298</v>
      </c>
      <c r="T191" s="3"/>
      <c r="U191" s="2">
        <v>43427.573252314818</v>
      </c>
      <c r="V191" s="3"/>
      <c r="W191" s="3"/>
      <c r="X191" s="2">
        <f t="shared" si="119"/>
        <v>43427.550046296295</v>
      </c>
      <c r="Y191" s="33">
        <f t="shared" si="120"/>
        <v>0</v>
      </c>
      <c r="Z191" s="33">
        <f t="shared" si="121"/>
        <v>0</v>
      </c>
      <c r="AA191" s="10"/>
      <c r="AB191" s="10">
        <f t="shared" si="122"/>
        <v>0</v>
      </c>
      <c r="AC191" s="10">
        <f t="shared" si="123"/>
        <v>1.8125000002328306E-2</v>
      </c>
      <c r="AD191" s="10"/>
      <c r="AE191" s="10"/>
    </row>
    <row r="192" spans="1:33" s="7" customFormat="1" x14ac:dyDescent="0.4">
      <c r="A192" s="16" t="str">
        <f t="shared" si="124"/>
        <v>-</v>
      </c>
      <c r="B192" s="16" t="str">
        <f t="shared" si="125"/>
        <v>☆</v>
      </c>
      <c r="C192" s="7">
        <v>13</v>
      </c>
      <c r="D192" s="2">
        <v>43427.550243055557</v>
      </c>
      <c r="E192" s="3" t="s">
        <v>279</v>
      </c>
      <c r="F192" s="3">
        <v>18244</v>
      </c>
      <c r="G192" s="3" t="s">
        <v>32</v>
      </c>
      <c r="H192" s="3">
        <v>6734</v>
      </c>
      <c r="I192" s="3">
        <v>50</v>
      </c>
      <c r="J192" s="3">
        <v>1</v>
      </c>
      <c r="K192" s="3">
        <v>3</v>
      </c>
      <c r="L192" s="2">
        <v>43427.550486111111</v>
      </c>
      <c r="M192" s="3"/>
      <c r="N192" s="3"/>
      <c r="O192" s="3" t="s">
        <v>30</v>
      </c>
      <c r="P192" s="3" t="s">
        <v>31</v>
      </c>
      <c r="Q192" s="3" t="s">
        <v>36</v>
      </c>
      <c r="R192" s="3" t="s">
        <v>37</v>
      </c>
      <c r="S192" s="2">
        <v>43427.565046296295</v>
      </c>
      <c r="T192" s="3"/>
      <c r="U192" s="2">
        <v>43427.576736111114</v>
      </c>
      <c r="V192" s="3"/>
      <c r="W192" s="3"/>
      <c r="X192" s="2">
        <f t="shared" si="119"/>
        <v>43427.550243055557</v>
      </c>
      <c r="Y192" s="33">
        <f t="shared" si="120"/>
        <v>0</v>
      </c>
      <c r="Z192" s="33">
        <f t="shared" si="121"/>
        <v>0</v>
      </c>
      <c r="AA192" s="10"/>
      <c r="AB192" s="10">
        <f t="shared" si="122"/>
        <v>0</v>
      </c>
      <c r="AC192" s="10">
        <f t="shared" si="123"/>
        <v>1.4803240737819578E-2</v>
      </c>
      <c r="AD192" s="10"/>
      <c r="AE192" s="10"/>
      <c r="AG192" s="3"/>
    </row>
    <row r="193" spans="1:33" s="7" customFormat="1" x14ac:dyDescent="0.4">
      <c r="A193" s="16" t="str">
        <f t="shared" ref="A193:A200" si="126">IF(W193&gt;0, "★", "-")</f>
        <v>-</v>
      </c>
      <c r="B193" s="16" t="str">
        <f t="shared" ref="B193:B200" si="127">IF(L193&gt;0, "☆", "-")</f>
        <v>☆</v>
      </c>
      <c r="C193" s="7">
        <v>13</v>
      </c>
      <c r="D193" s="2">
        <v>43427.550717592596</v>
      </c>
      <c r="E193" s="3" t="s">
        <v>277</v>
      </c>
      <c r="F193" s="3">
        <v>18246</v>
      </c>
      <c r="G193" s="3" t="s">
        <v>32</v>
      </c>
      <c r="H193" s="3">
        <v>7061</v>
      </c>
      <c r="I193" s="3">
        <v>2</v>
      </c>
      <c r="J193" s="3">
        <v>1</v>
      </c>
      <c r="K193" s="3">
        <v>2</v>
      </c>
      <c r="L193" s="2">
        <v>43427.550891203704</v>
      </c>
      <c r="M193" s="3"/>
      <c r="N193" s="3"/>
      <c r="O193" s="3" t="s">
        <v>20</v>
      </c>
      <c r="P193" s="3" t="s">
        <v>21</v>
      </c>
      <c r="Q193" s="3" t="s">
        <v>104</v>
      </c>
      <c r="R193" s="3" t="s">
        <v>19</v>
      </c>
      <c r="S193" s="2">
        <v>43427.565127314818</v>
      </c>
      <c r="T193" s="3"/>
      <c r="U193" s="2">
        <v>43427.574363425927</v>
      </c>
      <c r="V193" s="3"/>
      <c r="W193" s="3"/>
      <c r="X193" s="2">
        <f t="shared" si="119"/>
        <v>43427.550717592596</v>
      </c>
      <c r="Y193" s="33">
        <f t="shared" si="120"/>
        <v>0</v>
      </c>
      <c r="Z193" s="33">
        <f t="shared" si="121"/>
        <v>0</v>
      </c>
      <c r="AA193" s="10"/>
      <c r="AB193" s="10">
        <f t="shared" si="122"/>
        <v>0</v>
      </c>
      <c r="AC193" s="10"/>
      <c r="AD193" s="10"/>
      <c r="AE193" s="10"/>
      <c r="AG193" s="7" t="s">
        <v>555</v>
      </c>
    </row>
    <row r="194" spans="1:33" s="7" customFormat="1" x14ac:dyDescent="0.4">
      <c r="A194" s="16" t="str">
        <f t="shared" si="126"/>
        <v>★</v>
      </c>
      <c r="B194" s="16" t="str">
        <f t="shared" si="127"/>
        <v>☆</v>
      </c>
      <c r="C194" s="7">
        <v>13</v>
      </c>
      <c r="D194" s="2">
        <v>43427.55097222222</v>
      </c>
      <c r="E194" s="3" t="s">
        <v>278</v>
      </c>
      <c r="F194" s="3">
        <v>18247</v>
      </c>
      <c r="G194" s="3" t="s">
        <v>95</v>
      </c>
      <c r="H194" s="3">
        <v>0</v>
      </c>
      <c r="I194" s="3">
        <v>307</v>
      </c>
      <c r="J194" s="3">
        <v>10</v>
      </c>
      <c r="K194" s="3">
        <v>1</v>
      </c>
      <c r="L194" s="2">
        <v>43427.553576388891</v>
      </c>
      <c r="M194" s="3"/>
      <c r="N194" s="3"/>
      <c r="O194" s="3" t="s">
        <v>36</v>
      </c>
      <c r="P194" s="3" t="s">
        <v>37</v>
      </c>
      <c r="Q194" s="3" t="s">
        <v>30</v>
      </c>
      <c r="R194" s="3" t="s">
        <v>31</v>
      </c>
      <c r="S194" s="2">
        <v>43427.562083333331</v>
      </c>
      <c r="T194" s="3"/>
      <c r="U194" s="2">
        <v>43427.567164351851</v>
      </c>
      <c r="V194" s="3"/>
      <c r="W194" s="2">
        <v>43427.557824074072</v>
      </c>
      <c r="X194" s="2">
        <f t="shared" si="119"/>
        <v>43427.557824074072</v>
      </c>
      <c r="Y194" s="33">
        <f t="shared" si="120"/>
        <v>0</v>
      </c>
      <c r="Z194" s="33">
        <f t="shared" si="121"/>
        <v>0</v>
      </c>
      <c r="AA194" s="10"/>
      <c r="AB194" s="10">
        <f t="shared" si="122"/>
        <v>0</v>
      </c>
      <c r="AC194" s="10">
        <f t="shared" ref="AC194:AC200" si="128">IF(IF(B194="☆",(IF(L194&gt;S194,L194-X194,S194-X194)),M194-X194)&lt;0,0,IF(B194="☆",(IF(L194&gt;S194,L194-X194,S194-X194)),M194-X194))</f>
        <v>4.2592592581058852E-3</v>
      </c>
      <c r="AD194" s="10"/>
      <c r="AE194" s="10"/>
    </row>
    <row r="195" spans="1:33" s="7" customFormat="1" x14ac:dyDescent="0.4">
      <c r="A195" s="16" t="str">
        <f t="shared" si="126"/>
        <v>-</v>
      </c>
      <c r="B195" s="16" t="str">
        <f t="shared" si="127"/>
        <v>☆</v>
      </c>
      <c r="C195" s="7">
        <v>13</v>
      </c>
      <c r="D195" s="2">
        <v>43427.550983796296</v>
      </c>
      <c r="E195" s="3" t="s">
        <v>279</v>
      </c>
      <c r="F195" s="3">
        <v>18248</v>
      </c>
      <c r="G195" s="3" t="s">
        <v>32</v>
      </c>
      <c r="H195" s="3">
        <v>6734</v>
      </c>
      <c r="I195" s="3">
        <v>596</v>
      </c>
      <c r="J195" s="3">
        <v>6</v>
      </c>
      <c r="K195" s="3">
        <v>3</v>
      </c>
      <c r="L195" s="2">
        <v>43427.552615740744</v>
      </c>
      <c r="M195" s="3"/>
      <c r="N195" s="3"/>
      <c r="O195" s="3" t="s">
        <v>20</v>
      </c>
      <c r="P195" s="3" t="s">
        <v>21</v>
      </c>
      <c r="Q195" s="3" t="s">
        <v>36</v>
      </c>
      <c r="R195" s="3" t="s">
        <v>37</v>
      </c>
      <c r="S195" s="2">
        <v>43427.564710648148</v>
      </c>
      <c r="T195" s="3"/>
      <c r="U195" s="2">
        <v>43427.57640046296</v>
      </c>
      <c r="V195" s="3"/>
      <c r="W195" s="3"/>
      <c r="X195" s="2">
        <f t="shared" si="119"/>
        <v>43427.550983796296</v>
      </c>
      <c r="Y195" s="33">
        <f t="shared" si="120"/>
        <v>0</v>
      </c>
      <c r="Z195" s="33">
        <f t="shared" si="121"/>
        <v>0</v>
      </c>
      <c r="AA195" s="10"/>
      <c r="AB195" s="10">
        <f t="shared" si="122"/>
        <v>0</v>
      </c>
      <c r="AC195" s="10">
        <f t="shared" si="128"/>
        <v>1.3726851851970423E-2</v>
      </c>
      <c r="AD195" s="10"/>
      <c r="AE195" s="10"/>
    </row>
    <row r="196" spans="1:33" s="7" customFormat="1" x14ac:dyDescent="0.4">
      <c r="A196" s="16" t="str">
        <f t="shared" si="126"/>
        <v>★</v>
      </c>
      <c r="B196" s="16" t="str">
        <f t="shared" si="127"/>
        <v>☆</v>
      </c>
      <c r="C196" s="7">
        <v>13</v>
      </c>
      <c r="D196" s="2">
        <v>43427.555798611109</v>
      </c>
      <c r="E196" s="3" t="s">
        <v>284</v>
      </c>
      <c r="F196" s="3">
        <v>18253</v>
      </c>
      <c r="G196" s="3" t="s">
        <v>97</v>
      </c>
      <c r="H196" s="3">
        <v>7104</v>
      </c>
      <c r="I196" s="3">
        <v>471</v>
      </c>
      <c r="J196" s="3">
        <v>8</v>
      </c>
      <c r="K196" s="3">
        <v>3</v>
      </c>
      <c r="L196" s="2">
        <v>43427.555925925924</v>
      </c>
      <c r="M196" s="3"/>
      <c r="N196" s="3"/>
      <c r="O196" s="3" t="s">
        <v>48</v>
      </c>
      <c r="P196" s="3" t="s">
        <v>49</v>
      </c>
      <c r="Q196" s="3" t="s">
        <v>39</v>
      </c>
      <c r="R196" s="3" t="s">
        <v>40</v>
      </c>
      <c r="S196" s="2">
        <v>43427.5625</v>
      </c>
      <c r="T196" s="3"/>
      <c r="U196" s="2">
        <v>43427.569363425922</v>
      </c>
      <c r="V196" s="3"/>
      <c r="W196" s="2">
        <v>43427.5625</v>
      </c>
      <c r="X196" s="2">
        <f t="shared" si="119"/>
        <v>43427.5625</v>
      </c>
      <c r="Y196" s="33">
        <f t="shared" si="120"/>
        <v>0</v>
      </c>
      <c r="Z196" s="33">
        <f t="shared" si="121"/>
        <v>0</v>
      </c>
      <c r="AA196" s="10"/>
      <c r="AB196" s="10">
        <f t="shared" si="122"/>
        <v>0</v>
      </c>
      <c r="AC196" s="10">
        <f t="shared" si="128"/>
        <v>0</v>
      </c>
      <c r="AD196" s="10"/>
      <c r="AE196" s="10"/>
    </row>
    <row r="197" spans="1:33" s="7" customFormat="1" x14ac:dyDescent="0.4">
      <c r="A197" s="16" t="str">
        <f t="shared" si="126"/>
        <v>-</v>
      </c>
      <c r="B197" s="16" t="str">
        <f t="shared" si="127"/>
        <v>☆</v>
      </c>
      <c r="C197" s="7">
        <v>13</v>
      </c>
      <c r="D197" s="2">
        <v>43427.556481481479</v>
      </c>
      <c r="E197" s="3" t="s">
        <v>231</v>
      </c>
      <c r="F197" s="3">
        <v>18257</v>
      </c>
      <c r="G197" s="3" t="s">
        <v>18</v>
      </c>
      <c r="H197" s="3">
        <v>7071</v>
      </c>
      <c r="I197" s="3">
        <v>723</v>
      </c>
      <c r="J197" s="3">
        <v>6</v>
      </c>
      <c r="K197" s="3">
        <v>3</v>
      </c>
      <c r="L197" s="2">
        <v>43427.566782407404</v>
      </c>
      <c r="M197" s="3"/>
      <c r="N197" s="3"/>
      <c r="O197" s="3" t="s">
        <v>28</v>
      </c>
      <c r="P197" s="3" t="s">
        <v>29</v>
      </c>
      <c r="Q197" s="3" t="s">
        <v>30</v>
      </c>
      <c r="R197" s="3" t="s">
        <v>31</v>
      </c>
      <c r="S197" s="2">
        <v>43427.565717592595</v>
      </c>
      <c r="T197" s="3"/>
      <c r="U197" s="2">
        <v>43427.573078703703</v>
      </c>
      <c r="V197" s="3"/>
      <c r="W197" s="3"/>
      <c r="X197" s="2">
        <f t="shared" si="119"/>
        <v>43427.556481481479</v>
      </c>
      <c r="Y197" s="33">
        <f t="shared" si="120"/>
        <v>0</v>
      </c>
      <c r="Z197" s="33">
        <f t="shared" si="121"/>
        <v>0</v>
      </c>
      <c r="AA197" s="10"/>
      <c r="AB197" s="10">
        <f t="shared" si="122"/>
        <v>0</v>
      </c>
      <c r="AC197" s="10">
        <f t="shared" si="128"/>
        <v>1.0300925925548654E-2</v>
      </c>
      <c r="AD197" s="10"/>
      <c r="AE197" s="10"/>
    </row>
    <row r="198" spans="1:33" s="7" customFormat="1" x14ac:dyDescent="0.4">
      <c r="A198" s="16" t="str">
        <f t="shared" si="126"/>
        <v>★</v>
      </c>
      <c r="B198" s="16" t="str">
        <f t="shared" si="127"/>
        <v>☆</v>
      </c>
      <c r="C198" s="7">
        <v>13</v>
      </c>
      <c r="D198" s="2">
        <v>43427.56894675926</v>
      </c>
      <c r="E198" s="3" t="s">
        <v>295</v>
      </c>
      <c r="F198" s="3">
        <v>18270</v>
      </c>
      <c r="G198" s="3" t="s">
        <v>32</v>
      </c>
      <c r="H198" s="3">
        <v>5528</v>
      </c>
      <c r="I198" s="3">
        <v>753</v>
      </c>
      <c r="J198" s="3">
        <v>3</v>
      </c>
      <c r="K198" s="3">
        <v>1</v>
      </c>
      <c r="L198" s="2">
        <v>43427.569328703707</v>
      </c>
      <c r="M198" s="3"/>
      <c r="N198" s="3"/>
      <c r="O198" s="3" t="s">
        <v>22</v>
      </c>
      <c r="P198" s="3" t="s">
        <v>23</v>
      </c>
      <c r="Q198" s="3" t="s">
        <v>63</v>
      </c>
      <c r="R198" s="3" t="s">
        <v>64</v>
      </c>
      <c r="S198" s="2">
        <v>43427.575868055559</v>
      </c>
      <c r="T198" s="3"/>
      <c r="U198" s="2">
        <v>43427.580023148148</v>
      </c>
      <c r="V198" s="3"/>
      <c r="W198" s="2">
        <v>43427.575868055559</v>
      </c>
      <c r="X198" s="2">
        <f t="shared" si="119"/>
        <v>43427.575868055559</v>
      </c>
      <c r="Y198" s="33">
        <f t="shared" si="120"/>
        <v>0</v>
      </c>
      <c r="Z198" s="33">
        <f t="shared" si="121"/>
        <v>0</v>
      </c>
      <c r="AA198" s="10"/>
      <c r="AB198" s="10">
        <f t="shared" si="122"/>
        <v>0</v>
      </c>
      <c r="AC198" s="10">
        <f t="shared" si="128"/>
        <v>0</v>
      </c>
      <c r="AD198" s="10"/>
      <c r="AE198" s="10"/>
    </row>
    <row r="199" spans="1:33" s="12" customFormat="1" x14ac:dyDescent="0.4">
      <c r="A199" s="17" t="str">
        <f t="shared" si="126"/>
        <v>★</v>
      </c>
      <c r="B199" s="17" t="str">
        <f t="shared" si="127"/>
        <v>☆</v>
      </c>
      <c r="C199" s="12">
        <v>13</v>
      </c>
      <c r="D199" s="4">
        <v>43427.574606481481</v>
      </c>
      <c r="E199" s="5" t="s">
        <v>299</v>
      </c>
      <c r="F199" s="5">
        <v>18278</v>
      </c>
      <c r="G199" s="5" t="s">
        <v>32</v>
      </c>
      <c r="H199" s="5">
        <v>4054</v>
      </c>
      <c r="I199" s="5">
        <v>379</v>
      </c>
      <c r="J199" s="5">
        <v>10</v>
      </c>
      <c r="K199" s="5">
        <v>1</v>
      </c>
      <c r="L199" s="4">
        <v>43427.574756944443</v>
      </c>
      <c r="M199" s="5"/>
      <c r="N199" s="5"/>
      <c r="O199" s="5" t="s">
        <v>104</v>
      </c>
      <c r="P199" s="5" t="s">
        <v>19</v>
      </c>
      <c r="Q199" s="5" t="s">
        <v>24</v>
      </c>
      <c r="R199" s="5" t="s">
        <v>25</v>
      </c>
      <c r="S199" s="4">
        <v>43427.58153935185</v>
      </c>
      <c r="T199" s="5"/>
      <c r="U199" s="4">
        <v>43427.587650462963</v>
      </c>
      <c r="V199" s="5"/>
      <c r="W199" s="4">
        <v>43427.58153935185</v>
      </c>
      <c r="X199" s="4">
        <f t="shared" si="119"/>
        <v>43427.58153935185</v>
      </c>
      <c r="Y199" s="34">
        <f t="shared" si="120"/>
        <v>0</v>
      </c>
      <c r="Z199" s="34">
        <f t="shared" si="121"/>
        <v>0</v>
      </c>
      <c r="AA199" s="19"/>
      <c r="AB199" s="19">
        <f t="shared" si="122"/>
        <v>0</v>
      </c>
      <c r="AC199" s="19">
        <f t="shared" si="128"/>
        <v>0</v>
      </c>
      <c r="AD199" s="19"/>
      <c r="AE199" s="19"/>
    </row>
    <row r="200" spans="1:33" s="23" customFormat="1" x14ac:dyDescent="0.4">
      <c r="A200" s="20" t="str">
        <f t="shared" si="126"/>
        <v>★</v>
      </c>
      <c r="B200" s="20" t="str">
        <f t="shared" si="127"/>
        <v>-</v>
      </c>
      <c r="C200" s="23">
        <v>14</v>
      </c>
      <c r="D200" s="22">
        <v>43427.546527777777</v>
      </c>
      <c r="E200" s="21" t="s">
        <v>270</v>
      </c>
      <c r="F200" s="21">
        <v>18234</v>
      </c>
      <c r="G200" s="21" t="s">
        <v>32</v>
      </c>
      <c r="H200" s="21">
        <v>4442</v>
      </c>
      <c r="I200" s="21">
        <v>615</v>
      </c>
      <c r="J200" s="21">
        <v>7</v>
      </c>
      <c r="K200" s="21">
        <v>3</v>
      </c>
      <c r="L200" s="21"/>
      <c r="M200" s="22">
        <v>43427.586273148147</v>
      </c>
      <c r="N200" s="22">
        <v>43427.60560185185</v>
      </c>
      <c r="O200" s="21" t="s">
        <v>33</v>
      </c>
      <c r="P200" s="21" t="s">
        <v>34</v>
      </c>
      <c r="Q200" s="21" t="s">
        <v>53</v>
      </c>
      <c r="R200" s="21" t="s">
        <v>54</v>
      </c>
      <c r="S200" s="22">
        <v>43427.588182870371</v>
      </c>
      <c r="T200" s="22">
        <v>43427.588182870371</v>
      </c>
      <c r="U200" s="22">
        <v>43427.601689814815</v>
      </c>
      <c r="V200" s="22">
        <v>43427.601689814815</v>
      </c>
      <c r="W200" s="22">
        <v>43427.588182870371</v>
      </c>
      <c r="X200" s="22">
        <f t="shared" si="119"/>
        <v>43427.588182870371</v>
      </c>
      <c r="Y200" s="35">
        <f t="shared" si="120"/>
        <v>1.9328703703649808E-2</v>
      </c>
      <c r="Z200" s="35">
        <f t="shared" si="121"/>
        <v>5.7986111110949423E-2</v>
      </c>
      <c r="AA200" s="26">
        <f>SUM(Z200:Z297)</f>
        <v>1.0755208333503106</v>
      </c>
      <c r="AB200" s="26">
        <f t="shared" si="122"/>
        <v>0</v>
      </c>
      <c r="AC200" s="26">
        <f t="shared" si="128"/>
        <v>0</v>
      </c>
      <c r="AD200" s="26">
        <f>AVERAGE(AC200:AC297)</f>
        <v>1.6414226727155857E-2</v>
      </c>
      <c r="AE200" s="26">
        <f>MEDIAN(AC200:AC297)</f>
        <v>1.6359953704522923E-2</v>
      </c>
    </row>
    <row r="201" spans="1:33" s="7" customFormat="1" x14ac:dyDescent="0.4">
      <c r="A201" s="16" t="str">
        <f t="shared" si="114"/>
        <v>-</v>
      </c>
      <c r="B201" s="16" t="str">
        <f t="shared" si="115"/>
        <v>-</v>
      </c>
      <c r="C201" s="7">
        <v>14</v>
      </c>
      <c r="D201" s="2">
        <v>43427.585335648146</v>
      </c>
      <c r="E201" s="3" t="s">
        <v>306</v>
      </c>
      <c r="F201" s="3">
        <v>18290</v>
      </c>
      <c r="G201" s="3" t="s">
        <v>95</v>
      </c>
      <c r="H201" s="3">
        <v>0</v>
      </c>
      <c r="I201" s="3">
        <v>210</v>
      </c>
      <c r="J201" s="3">
        <v>4</v>
      </c>
      <c r="K201" s="3">
        <v>3</v>
      </c>
      <c r="L201" s="3"/>
      <c r="M201" s="2">
        <v>43427.590185185189</v>
      </c>
      <c r="N201" s="2">
        <v>43427.608356481483</v>
      </c>
      <c r="O201" s="3" t="s">
        <v>61</v>
      </c>
      <c r="P201" s="3" t="s">
        <v>62</v>
      </c>
      <c r="Q201" s="3" t="s">
        <v>43</v>
      </c>
      <c r="R201" s="3" t="s">
        <v>89</v>
      </c>
      <c r="S201" s="2">
        <v>43427.589641203704</v>
      </c>
      <c r="T201" s="2">
        <v>43427.589641203704</v>
      </c>
      <c r="U201" s="2">
        <v>43427.603344907409</v>
      </c>
      <c r="V201" s="2">
        <v>43427.604780092595</v>
      </c>
      <c r="W201" s="3"/>
      <c r="X201" s="2">
        <f t="shared" si="116"/>
        <v>43427.585335648146</v>
      </c>
      <c r="Y201" s="33">
        <f t="shared" si="110"/>
        <v>1.8171296294895001E-2</v>
      </c>
      <c r="Z201" s="33">
        <f t="shared" si="111"/>
        <v>5.4513888884685002E-2</v>
      </c>
      <c r="AA201" s="10"/>
      <c r="AB201" s="10">
        <f t="shared" si="112"/>
        <v>5.4398148495238274E-4</v>
      </c>
      <c r="AC201" s="10">
        <f t="shared" si="113"/>
        <v>4.8495370429009199E-3</v>
      </c>
      <c r="AD201" s="10"/>
      <c r="AE201" s="10"/>
    </row>
    <row r="202" spans="1:33" s="7" customFormat="1" x14ac:dyDescent="0.4">
      <c r="A202" s="16" t="str">
        <f t="shared" si="114"/>
        <v>-</v>
      </c>
      <c r="B202" s="16" t="str">
        <f t="shared" si="115"/>
        <v>-</v>
      </c>
      <c r="C202" s="7">
        <v>14</v>
      </c>
      <c r="D202" s="2">
        <v>43427.586655092593</v>
      </c>
      <c r="E202" s="3" t="s">
        <v>307</v>
      </c>
      <c r="F202" s="3">
        <v>18291</v>
      </c>
      <c r="G202" s="3" t="s">
        <v>96</v>
      </c>
      <c r="H202" s="3">
        <v>0</v>
      </c>
      <c r="I202" s="3">
        <v>616</v>
      </c>
      <c r="J202" s="3">
        <v>12</v>
      </c>
      <c r="K202" s="3">
        <v>2</v>
      </c>
      <c r="L202" s="3"/>
      <c r="M202" s="2">
        <v>43427.590150462966</v>
      </c>
      <c r="N202" s="2">
        <v>43427.594456018516</v>
      </c>
      <c r="O202" s="3" t="s">
        <v>30</v>
      </c>
      <c r="P202" s="3" t="s">
        <v>31</v>
      </c>
      <c r="Q202" s="3" t="s">
        <v>36</v>
      </c>
      <c r="R202" s="3" t="s">
        <v>37</v>
      </c>
      <c r="S202" s="2">
        <v>43427.59134259259</v>
      </c>
      <c r="T202" s="2">
        <v>43427.59134259259</v>
      </c>
      <c r="U202" s="2">
        <v>43427.602337962962</v>
      </c>
      <c r="V202" s="2">
        <v>43427.602337962962</v>
      </c>
      <c r="W202" s="3"/>
      <c r="X202" s="2">
        <f t="shared" si="116"/>
        <v>43427.586655092593</v>
      </c>
      <c r="Y202" s="33">
        <f t="shared" si="110"/>
        <v>4.3055555506725796E-3</v>
      </c>
      <c r="Z202" s="33">
        <f t="shared" si="111"/>
        <v>8.6111111013451591E-3</v>
      </c>
      <c r="AA202" s="10"/>
      <c r="AB202" s="10">
        <f t="shared" si="112"/>
        <v>0</v>
      </c>
      <c r="AC202" s="10">
        <f t="shared" si="113"/>
        <v>3.4953703725477681E-3</v>
      </c>
      <c r="AD202" s="10"/>
      <c r="AE202" s="10"/>
    </row>
    <row r="203" spans="1:33" s="7" customFormat="1" x14ac:dyDescent="0.4">
      <c r="A203" s="16" t="str">
        <f t="shared" ref="A203" si="129">IF(W203&gt;0, "★", "-")</f>
        <v>-</v>
      </c>
      <c r="B203" s="16" t="str">
        <f t="shared" ref="B203" si="130">IF(L203&gt;0, "☆", "-")</f>
        <v>-</v>
      </c>
      <c r="C203" s="7">
        <v>14</v>
      </c>
      <c r="D203" s="2">
        <v>43427.588020833333</v>
      </c>
      <c r="E203" s="3" t="s">
        <v>309</v>
      </c>
      <c r="F203" s="3">
        <v>18293</v>
      </c>
      <c r="G203" s="3" t="s">
        <v>96</v>
      </c>
      <c r="H203" s="3">
        <v>0</v>
      </c>
      <c r="I203" s="3">
        <v>68</v>
      </c>
      <c r="J203" s="3">
        <v>1</v>
      </c>
      <c r="K203" s="3">
        <v>2</v>
      </c>
      <c r="L203" s="3"/>
      <c r="M203" s="2">
        <v>43427.592905092592</v>
      </c>
      <c r="N203" s="2">
        <v>43427.605844907404</v>
      </c>
      <c r="O203" s="3" t="s">
        <v>30</v>
      </c>
      <c r="P203" s="3" t="s">
        <v>31</v>
      </c>
      <c r="Q203" s="3" t="s">
        <v>53</v>
      </c>
      <c r="R203" s="3" t="s">
        <v>54</v>
      </c>
      <c r="S203" s="2">
        <v>43427.593159722222</v>
      </c>
      <c r="T203" s="2">
        <v>43427.593159722222</v>
      </c>
      <c r="U203" s="2">
        <v>43427.602418981478</v>
      </c>
      <c r="V203" s="2">
        <v>43427.602418981478</v>
      </c>
      <c r="W203" s="3"/>
      <c r="X203" s="2">
        <f t="shared" si="116"/>
        <v>43427.588020833333</v>
      </c>
      <c r="Y203" s="33">
        <f t="shared" si="110"/>
        <v>1.2939814812853001E-2</v>
      </c>
      <c r="Z203" s="33">
        <f t="shared" si="111"/>
        <v>2.5879629625706002E-2</v>
      </c>
      <c r="AA203" s="10"/>
      <c r="AB203" s="10">
        <f t="shared" si="112"/>
        <v>0</v>
      </c>
      <c r="AC203" s="10">
        <f t="shared" si="113"/>
        <v>4.8842592586879618E-3</v>
      </c>
      <c r="AD203" s="10"/>
      <c r="AE203" s="10"/>
    </row>
    <row r="204" spans="1:33" s="7" customFormat="1" x14ac:dyDescent="0.4">
      <c r="A204" s="16" t="str">
        <f>IF(W204&gt;0, "★", "-")</f>
        <v>-</v>
      </c>
      <c r="B204" s="16" t="str">
        <f>IF(L204&gt;0, "☆", "-")</f>
        <v>-</v>
      </c>
      <c r="C204" s="7">
        <v>14</v>
      </c>
      <c r="D204" s="2">
        <v>43427.588020833333</v>
      </c>
      <c r="E204" s="3" t="s">
        <v>146</v>
      </c>
      <c r="F204" s="3">
        <v>18294</v>
      </c>
      <c r="G204" s="3" t="s">
        <v>18</v>
      </c>
      <c r="H204" s="3">
        <v>7119</v>
      </c>
      <c r="I204" s="3">
        <v>431</v>
      </c>
      <c r="J204" s="3">
        <v>3</v>
      </c>
      <c r="K204" s="3">
        <v>2</v>
      </c>
      <c r="L204" s="3"/>
      <c r="M204" s="2">
        <v>43427.593819444446</v>
      </c>
      <c r="N204" s="2">
        <v>43427.612175925926</v>
      </c>
      <c r="O204" s="3" t="s">
        <v>43</v>
      </c>
      <c r="P204" s="3" t="s">
        <v>89</v>
      </c>
      <c r="Q204" s="3" t="s">
        <v>30</v>
      </c>
      <c r="R204" s="3" t="s">
        <v>31</v>
      </c>
      <c r="S204" s="2">
        <v>43427.589699074073</v>
      </c>
      <c r="T204" s="2">
        <v>43427.589699074073</v>
      </c>
      <c r="U204" s="2">
        <v>43427.599803240744</v>
      </c>
      <c r="V204" s="2">
        <v>43427.599803240744</v>
      </c>
      <c r="W204" s="3"/>
      <c r="X204" s="2">
        <f t="shared" si="116"/>
        <v>43427.588020833333</v>
      </c>
      <c r="Y204" s="33">
        <f t="shared" si="110"/>
        <v>1.8356481479713693E-2</v>
      </c>
      <c r="Z204" s="33">
        <f t="shared" si="111"/>
        <v>3.6712962959427387E-2</v>
      </c>
      <c r="AA204" s="10"/>
      <c r="AB204" s="10">
        <f t="shared" si="112"/>
        <v>4.1203703731298447E-3</v>
      </c>
      <c r="AC204" s="10">
        <f t="shared" si="113"/>
        <v>5.7986111132777296E-3</v>
      </c>
      <c r="AD204" s="10"/>
      <c r="AE204" s="10"/>
    </row>
    <row r="205" spans="1:33" s="7" customFormat="1" x14ac:dyDescent="0.4">
      <c r="A205" s="16" t="str">
        <f>IF(W205&gt;0, "★", "-")</f>
        <v>-</v>
      </c>
      <c r="B205" s="16" t="str">
        <f>IF(L205&gt;0, "☆", "-")</f>
        <v>-</v>
      </c>
      <c r="C205" s="7">
        <v>14</v>
      </c>
      <c r="D205" s="2">
        <v>43427.588101851848</v>
      </c>
      <c r="E205" s="3" t="s">
        <v>186</v>
      </c>
      <c r="F205" s="3">
        <v>18295</v>
      </c>
      <c r="G205" s="3" t="s">
        <v>32</v>
      </c>
      <c r="H205" s="3">
        <v>4183</v>
      </c>
      <c r="I205" s="3">
        <v>646</v>
      </c>
      <c r="J205" s="3">
        <v>8</v>
      </c>
      <c r="K205" s="3">
        <v>1</v>
      </c>
      <c r="L205" s="3"/>
      <c r="M205" s="2">
        <v>43427.595810185187</v>
      </c>
      <c r="N205" s="2">
        <v>43427.599351851852</v>
      </c>
      <c r="O205" s="3" t="s">
        <v>39</v>
      </c>
      <c r="P205" s="3" t="s">
        <v>40</v>
      </c>
      <c r="Q205" s="3" t="s">
        <v>66</v>
      </c>
      <c r="R205" s="3" t="s">
        <v>67</v>
      </c>
      <c r="S205" s="2">
        <v>43427.591898148145</v>
      </c>
      <c r="T205" s="2">
        <v>43427.595590277779</v>
      </c>
      <c r="U205" s="2">
        <v>43427.597615740742</v>
      </c>
      <c r="V205" s="2">
        <v>43427.601307870369</v>
      </c>
      <c r="W205" s="3"/>
      <c r="X205" s="2">
        <f t="shared" si="116"/>
        <v>43427.588101851848</v>
      </c>
      <c r="Y205" s="33">
        <f t="shared" si="110"/>
        <v>3.5416666651144624E-3</v>
      </c>
      <c r="Z205" s="33">
        <f t="shared" si="111"/>
        <v>3.5416666651144624E-3</v>
      </c>
      <c r="AA205" s="10"/>
      <c r="AB205" s="10">
        <f t="shared" si="112"/>
        <v>3.912037042027805E-3</v>
      </c>
      <c r="AC205" s="10">
        <f t="shared" si="113"/>
        <v>7.708333338086959E-3</v>
      </c>
      <c r="AD205" s="10"/>
      <c r="AE205" s="10"/>
    </row>
    <row r="206" spans="1:33" s="7" customFormat="1" x14ac:dyDescent="0.4">
      <c r="A206" s="16" t="str">
        <f>IF(W206&gt;0, "★", "-")</f>
        <v>-</v>
      </c>
      <c r="B206" s="16" t="str">
        <f>IF(L206&gt;0, "☆", "-")</f>
        <v>-</v>
      </c>
      <c r="C206" s="7">
        <v>14</v>
      </c>
      <c r="D206" s="2">
        <v>43427.588321759256</v>
      </c>
      <c r="E206" s="3" t="s">
        <v>310</v>
      </c>
      <c r="F206" s="3">
        <v>18296</v>
      </c>
      <c r="G206" s="3" t="s">
        <v>18</v>
      </c>
      <c r="H206" s="3">
        <v>5495</v>
      </c>
      <c r="I206" s="3">
        <v>266</v>
      </c>
      <c r="J206" s="3">
        <v>4</v>
      </c>
      <c r="K206" s="3">
        <v>1</v>
      </c>
      <c r="L206" s="3"/>
      <c r="M206" s="2">
        <v>43427.593668981484</v>
      </c>
      <c r="N206" s="2">
        <v>43427.608217592591</v>
      </c>
      <c r="O206" s="3" t="s">
        <v>46</v>
      </c>
      <c r="P206" s="3" t="s">
        <v>47</v>
      </c>
      <c r="Q206" s="3" t="s">
        <v>43</v>
      </c>
      <c r="R206" s="3" t="s">
        <v>89</v>
      </c>
      <c r="S206" s="2">
        <v>43427.593912037039</v>
      </c>
      <c r="T206" s="2">
        <v>43427.594166666669</v>
      </c>
      <c r="U206" s="2">
        <v>43427.603738425925</v>
      </c>
      <c r="V206" s="2">
        <v>43427.60837962963</v>
      </c>
      <c r="W206" s="3"/>
      <c r="X206" s="2">
        <f t="shared" si="116"/>
        <v>43427.588321759256</v>
      </c>
      <c r="Y206" s="33">
        <f t="shared" si="110"/>
        <v>1.4548611106874887E-2</v>
      </c>
      <c r="Z206" s="33">
        <f t="shared" si="111"/>
        <v>1.4548611106874887E-2</v>
      </c>
      <c r="AA206" s="10"/>
      <c r="AB206" s="10">
        <f t="shared" si="112"/>
        <v>0</v>
      </c>
      <c r="AC206" s="10">
        <f t="shared" si="113"/>
        <v>5.3472222280106507E-3</v>
      </c>
      <c r="AD206" s="10"/>
      <c r="AE206" s="10"/>
    </row>
    <row r="207" spans="1:33" s="7" customFormat="1" x14ac:dyDescent="0.4">
      <c r="A207" s="16" t="str">
        <f>IF(W207&gt;0, "★", "-")</f>
        <v>-</v>
      </c>
      <c r="B207" s="16" t="str">
        <f>IF(L207&gt;0, "☆", "-")</f>
        <v>-</v>
      </c>
      <c r="C207" s="7">
        <v>14</v>
      </c>
      <c r="D207" s="2">
        <v>43427.588865740741</v>
      </c>
      <c r="E207" s="3" t="s">
        <v>311</v>
      </c>
      <c r="F207" s="3">
        <v>18297</v>
      </c>
      <c r="G207" s="3" t="s">
        <v>95</v>
      </c>
      <c r="H207" s="3">
        <v>0</v>
      </c>
      <c r="I207" s="3">
        <v>412</v>
      </c>
      <c r="J207" s="3">
        <v>2</v>
      </c>
      <c r="K207" s="3">
        <v>1</v>
      </c>
      <c r="L207" s="3"/>
      <c r="M207" s="2">
        <v>43427.607569444444</v>
      </c>
      <c r="N207" s="2">
        <v>43427.615532407406</v>
      </c>
      <c r="O207" s="3" t="s">
        <v>46</v>
      </c>
      <c r="P207" s="3" t="s">
        <v>47</v>
      </c>
      <c r="Q207" s="3" t="s">
        <v>22</v>
      </c>
      <c r="R207" s="3" t="s">
        <v>23</v>
      </c>
      <c r="S207" s="2">
        <v>43427.595138888886</v>
      </c>
      <c r="T207" s="2">
        <v>43427.605150462965</v>
      </c>
      <c r="U207" s="2">
        <v>43427.602337962962</v>
      </c>
      <c r="V207" s="2">
        <v>43427.612349537034</v>
      </c>
      <c r="W207" s="3"/>
      <c r="X207" s="2">
        <f t="shared" si="116"/>
        <v>43427.588865740741</v>
      </c>
      <c r="Y207" s="33">
        <f t="shared" si="110"/>
        <v>7.962962961755693E-3</v>
      </c>
      <c r="Z207" s="33">
        <f t="shared" si="111"/>
        <v>7.962962961755693E-3</v>
      </c>
      <c r="AA207" s="10"/>
      <c r="AB207" s="10">
        <f t="shared" si="112"/>
        <v>1.2430555558239575E-2</v>
      </c>
      <c r="AC207" s="10">
        <f t="shared" si="113"/>
        <v>1.8703703703067731E-2</v>
      </c>
      <c r="AD207" s="10"/>
      <c r="AE207" s="10"/>
    </row>
    <row r="208" spans="1:33" s="7" customFormat="1" x14ac:dyDescent="0.4">
      <c r="A208" s="16" t="str">
        <f>IF(W208&gt;0, "★", "-")</f>
        <v>-</v>
      </c>
      <c r="B208" s="16" t="str">
        <f>IF(L208&gt;0, "☆", "-")</f>
        <v>-</v>
      </c>
      <c r="C208" s="7">
        <v>14</v>
      </c>
      <c r="D208" s="2">
        <v>43427.589467592596</v>
      </c>
      <c r="E208" s="3" t="s">
        <v>291</v>
      </c>
      <c r="F208" s="3">
        <v>18298</v>
      </c>
      <c r="G208" s="3" t="s">
        <v>32</v>
      </c>
      <c r="H208" s="3">
        <v>7105</v>
      </c>
      <c r="I208" s="3">
        <v>425</v>
      </c>
      <c r="J208" s="3">
        <v>11</v>
      </c>
      <c r="K208" s="3">
        <v>1</v>
      </c>
      <c r="L208" s="3"/>
      <c r="M208" s="2">
        <v>43427.597731481481</v>
      </c>
      <c r="N208" s="2">
        <v>43427.602280092593</v>
      </c>
      <c r="O208" s="3" t="s">
        <v>20</v>
      </c>
      <c r="P208" s="3" t="s">
        <v>21</v>
      </c>
      <c r="Q208" s="3" t="s">
        <v>61</v>
      </c>
      <c r="R208" s="3" t="s">
        <v>62</v>
      </c>
      <c r="S208" s="2">
        <v>43427.595300925925</v>
      </c>
      <c r="T208" s="2">
        <v>43427.596458333333</v>
      </c>
      <c r="U208" s="2">
        <v>43427.605717592596</v>
      </c>
      <c r="V208" s="2">
        <v>43427.606874999998</v>
      </c>
      <c r="W208" s="3"/>
      <c r="X208" s="2">
        <f t="shared" si="116"/>
        <v>43427.589467592596</v>
      </c>
      <c r="Y208" s="33">
        <f t="shared" si="110"/>
        <v>4.5486111121135764E-3</v>
      </c>
      <c r="Z208" s="33">
        <f t="shared" si="111"/>
        <v>4.5486111121135764E-3</v>
      </c>
      <c r="AA208" s="10"/>
      <c r="AB208" s="10">
        <f t="shared" si="112"/>
        <v>2.4305555562023073E-3</v>
      </c>
      <c r="AC208" s="10">
        <f t="shared" si="113"/>
        <v>8.2638888852670789E-3</v>
      </c>
      <c r="AD208" s="10"/>
      <c r="AE208" s="10"/>
    </row>
    <row r="209" spans="1:33" s="3" customFormat="1" x14ac:dyDescent="0.4">
      <c r="A209" s="16" t="str">
        <f t="shared" ref="A209:A217" si="131">IF(W209&gt;0, "★", "-")</f>
        <v>-</v>
      </c>
      <c r="B209" s="16" t="str">
        <f t="shared" ref="B209:B217" si="132">IF(L209&gt;0, "☆", "-")</f>
        <v>-</v>
      </c>
      <c r="C209" s="3">
        <v>14</v>
      </c>
      <c r="D209" s="2">
        <v>43427.589745370373</v>
      </c>
      <c r="E209" s="3" t="s">
        <v>268</v>
      </c>
      <c r="F209" s="3">
        <v>18300</v>
      </c>
      <c r="G209" s="3" t="s">
        <v>32</v>
      </c>
      <c r="H209" s="3">
        <v>7097</v>
      </c>
      <c r="I209" s="3">
        <v>146</v>
      </c>
      <c r="J209" s="3">
        <v>10</v>
      </c>
      <c r="K209" s="3">
        <v>2</v>
      </c>
      <c r="M209" s="2">
        <v>43427.598043981481</v>
      </c>
      <c r="N209" s="2">
        <v>43427.627962962964</v>
      </c>
      <c r="O209" s="3" t="s">
        <v>68</v>
      </c>
      <c r="P209" s="3" t="s">
        <v>69</v>
      </c>
      <c r="Q209" s="3" t="s">
        <v>22</v>
      </c>
      <c r="R209" s="3" t="s">
        <v>23</v>
      </c>
      <c r="S209" s="2">
        <v>43427.592048611114</v>
      </c>
      <c r="T209" s="2">
        <v>43427.599178240744</v>
      </c>
      <c r="U209" s="2">
        <v>43427.607361111113</v>
      </c>
      <c r="V209" s="2">
        <v>43427.618101851855</v>
      </c>
      <c r="X209" s="2">
        <f t="shared" si="98"/>
        <v>43427.589745370373</v>
      </c>
      <c r="Y209" s="33">
        <f t="shared" ref="Y209" si="133">N209-M209</f>
        <v>2.9918981483206153E-2</v>
      </c>
      <c r="Z209" s="33">
        <f t="shared" ref="Z209" si="134">Y209*K209</f>
        <v>5.9837962966412306E-2</v>
      </c>
      <c r="AA209" s="30"/>
      <c r="AB209" s="10">
        <f t="shared" si="112"/>
        <v>5.9953703676001169E-3</v>
      </c>
      <c r="AC209" s="10">
        <f t="shared" si="113"/>
        <v>8.2986111083300784E-3</v>
      </c>
      <c r="AD209" s="30"/>
      <c r="AE209" s="30"/>
    </row>
    <row r="210" spans="1:33" s="7" customFormat="1" x14ac:dyDescent="0.4">
      <c r="A210" s="16" t="str">
        <f t="shared" ref="A210:A214" si="135">IF(W210&gt;0, "★", "-")</f>
        <v>-</v>
      </c>
      <c r="B210" s="16" t="str">
        <f t="shared" ref="B210:B214" si="136">IF(L210&gt;0, "☆", "-")</f>
        <v>-</v>
      </c>
      <c r="C210" s="7">
        <v>14</v>
      </c>
      <c r="D210" s="2">
        <v>43427.590914351851</v>
      </c>
      <c r="E210" s="3" t="s">
        <v>230</v>
      </c>
      <c r="F210" s="3">
        <v>18302</v>
      </c>
      <c r="G210" s="3" t="s">
        <v>32</v>
      </c>
      <c r="H210" s="3">
        <v>3720</v>
      </c>
      <c r="I210" s="3">
        <v>38</v>
      </c>
      <c r="J210" s="3">
        <v>6</v>
      </c>
      <c r="K210" s="3">
        <v>2</v>
      </c>
      <c r="L210" s="3"/>
      <c r="M210" s="2">
        <v>43427.597060185188</v>
      </c>
      <c r="N210" s="2">
        <v>43427.601759259262</v>
      </c>
      <c r="O210" s="3" t="s">
        <v>71</v>
      </c>
      <c r="P210" s="3" t="s">
        <v>72</v>
      </c>
      <c r="Q210" s="3" t="s">
        <v>33</v>
      </c>
      <c r="R210" s="3" t="s">
        <v>34</v>
      </c>
      <c r="S210" s="2">
        <v>43427.595659722225</v>
      </c>
      <c r="T210" s="2">
        <v>43427.59715277778</v>
      </c>
      <c r="U210" s="2">
        <v>43427.601087962961</v>
      </c>
      <c r="V210" s="2">
        <v>43427.602581018517</v>
      </c>
      <c r="W210" s="3"/>
      <c r="X210" s="2">
        <f t="shared" ref="X210:X214" si="137">IF(W210&gt;0,W210,D210)</f>
        <v>43427.590914351851</v>
      </c>
      <c r="Y210" s="33">
        <f t="shared" ref="Y210:Y238" si="138">N210-M210</f>
        <v>4.6990740738692693E-3</v>
      </c>
      <c r="Z210" s="33">
        <f t="shared" ref="Z210:Z238" si="139">Y210*K210</f>
        <v>9.3981481477385387E-3</v>
      </c>
      <c r="AA210" s="10"/>
      <c r="AB210" s="10">
        <f t="shared" si="112"/>
        <v>1.4004629629198462E-3</v>
      </c>
      <c r="AC210" s="10">
        <f t="shared" si="113"/>
        <v>6.1458333366317675E-3</v>
      </c>
      <c r="AD210" s="10"/>
      <c r="AE210" s="10"/>
    </row>
    <row r="211" spans="1:33" s="7" customFormat="1" x14ac:dyDescent="0.4">
      <c r="A211" s="16" t="str">
        <f t="shared" si="135"/>
        <v>-</v>
      </c>
      <c r="B211" s="16" t="str">
        <f t="shared" si="136"/>
        <v>-</v>
      </c>
      <c r="C211" s="7">
        <v>14</v>
      </c>
      <c r="D211" s="2">
        <v>43427.59138888889</v>
      </c>
      <c r="E211" s="3" t="s">
        <v>177</v>
      </c>
      <c r="F211" s="3">
        <v>18303</v>
      </c>
      <c r="G211" s="3" t="s">
        <v>18</v>
      </c>
      <c r="H211" s="3">
        <v>4860</v>
      </c>
      <c r="I211" s="3">
        <v>990</v>
      </c>
      <c r="J211" s="3">
        <v>4</v>
      </c>
      <c r="K211" s="3">
        <v>2</v>
      </c>
      <c r="L211" s="3"/>
      <c r="M211" s="2">
        <v>43427.598912037036</v>
      </c>
      <c r="N211" s="2">
        <v>43427.608298611114</v>
      </c>
      <c r="O211" s="3" t="s">
        <v>36</v>
      </c>
      <c r="P211" s="3" t="s">
        <v>37</v>
      </c>
      <c r="Q211" s="3" t="s">
        <v>43</v>
      </c>
      <c r="R211" s="3" t="s">
        <v>89</v>
      </c>
      <c r="S211" s="2">
        <v>43427.598032407404</v>
      </c>
      <c r="T211" s="2">
        <v>43427.604664351849</v>
      </c>
      <c r="U211" s="2">
        <v>43427.609074074076</v>
      </c>
      <c r="V211" s="2">
        <v>43427.615706018521</v>
      </c>
      <c r="W211" s="3"/>
      <c r="X211" s="2">
        <f t="shared" si="137"/>
        <v>43427.59138888889</v>
      </c>
      <c r="Y211" s="33">
        <f t="shared" si="138"/>
        <v>9.3865740782348439E-3</v>
      </c>
      <c r="Z211" s="33">
        <f t="shared" si="139"/>
        <v>1.8773148156469688E-2</v>
      </c>
      <c r="AA211" s="10"/>
      <c r="AB211" s="10">
        <f t="shared" si="112"/>
        <v>8.7962963152676821E-4</v>
      </c>
      <c r="AC211" s="10">
        <f t="shared" si="113"/>
        <v>7.5231481459923089E-3</v>
      </c>
      <c r="AD211" s="10"/>
      <c r="AE211" s="10"/>
    </row>
    <row r="212" spans="1:33" s="7" customFormat="1" x14ac:dyDescent="0.4">
      <c r="A212" s="16" t="str">
        <f t="shared" si="135"/>
        <v>-</v>
      </c>
      <c r="B212" s="16" t="str">
        <f t="shared" si="136"/>
        <v>-</v>
      </c>
      <c r="C212" s="7">
        <v>14</v>
      </c>
      <c r="D212" s="2">
        <v>43427.591550925928</v>
      </c>
      <c r="E212" s="3" t="s">
        <v>147</v>
      </c>
      <c r="F212" s="3">
        <v>18304</v>
      </c>
      <c r="G212" s="3" t="s">
        <v>32</v>
      </c>
      <c r="H212" s="3">
        <v>1727</v>
      </c>
      <c r="I212" s="3">
        <v>114</v>
      </c>
      <c r="J212" s="3">
        <v>13</v>
      </c>
      <c r="K212" s="3">
        <v>1</v>
      </c>
      <c r="L212" s="3"/>
      <c r="M212" s="2">
        <v>43427.609236111108</v>
      </c>
      <c r="N212" s="2">
        <v>43427.61445601852</v>
      </c>
      <c r="O212" s="3" t="s">
        <v>36</v>
      </c>
      <c r="P212" s="3" t="s">
        <v>37</v>
      </c>
      <c r="Q212" s="3" t="s">
        <v>61</v>
      </c>
      <c r="R212" s="3" t="s">
        <v>62</v>
      </c>
      <c r="S212" s="2">
        <v>43427.602939814817</v>
      </c>
      <c r="T212" s="2">
        <v>43427.602939814817</v>
      </c>
      <c r="U212" s="2">
        <v>43427.609085648146</v>
      </c>
      <c r="V212" s="2">
        <v>43427.609085648146</v>
      </c>
      <c r="W212" s="3"/>
      <c r="X212" s="2">
        <f t="shared" si="137"/>
        <v>43427.591550925928</v>
      </c>
      <c r="Y212" s="33">
        <f t="shared" si="138"/>
        <v>5.2199074125383049E-3</v>
      </c>
      <c r="Z212" s="33">
        <f t="shared" si="139"/>
        <v>5.2199074125383049E-3</v>
      </c>
      <c r="AA212" s="10"/>
      <c r="AB212" s="10">
        <f t="shared" si="112"/>
        <v>6.2962962911115028E-3</v>
      </c>
      <c r="AC212" s="10">
        <f t="shared" si="113"/>
        <v>1.7685185179288965E-2</v>
      </c>
      <c r="AD212" s="10"/>
      <c r="AE212" s="10"/>
    </row>
    <row r="213" spans="1:33" s="3" customFormat="1" x14ac:dyDescent="0.4">
      <c r="A213" s="16" t="str">
        <f t="shared" si="135"/>
        <v>-</v>
      </c>
      <c r="B213" s="16" t="str">
        <f t="shared" si="136"/>
        <v>-</v>
      </c>
      <c r="C213" s="3">
        <v>14</v>
      </c>
      <c r="D213" s="2">
        <v>43427.59171296296</v>
      </c>
      <c r="E213" s="3" t="s">
        <v>313</v>
      </c>
      <c r="F213" s="3">
        <v>18305</v>
      </c>
      <c r="G213" s="3" t="s">
        <v>18</v>
      </c>
      <c r="H213" s="3">
        <v>5428</v>
      </c>
      <c r="I213" s="3">
        <v>275</v>
      </c>
      <c r="J213" s="3">
        <v>9</v>
      </c>
      <c r="K213" s="3">
        <v>1</v>
      </c>
      <c r="M213" s="2">
        <v>43427.599560185183</v>
      </c>
      <c r="N213" s="2">
        <v>43427.606273148151</v>
      </c>
      <c r="O213" s="3" t="s">
        <v>36</v>
      </c>
      <c r="P213" s="3" t="s">
        <v>37</v>
      </c>
      <c r="Q213" s="3" t="s">
        <v>26</v>
      </c>
      <c r="R213" s="3" t="s">
        <v>27</v>
      </c>
      <c r="S213" s="2">
        <v>43427.596921296295</v>
      </c>
      <c r="T213" s="2">
        <v>43427.598935185182</v>
      </c>
      <c r="U213" s="2">
        <v>43427.606759259259</v>
      </c>
      <c r="V213" s="2">
        <v>43427.608773148146</v>
      </c>
      <c r="X213" s="2">
        <f t="shared" si="137"/>
        <v>43427.59171296296</v>
      </c>
      <c r="Y213" s="33">
        <f t="shared" si="138"/>
        <v>6.7129629678674974E-3</v>
      </c>
      <c r="Z213" s="33">
        <f t="shared" si="139"/>
        <v>6.7129629678674974E-3</v>
      </c>
      <c r="AA213" s="30"/>
      <c r="AB213" s="10">
        <f t="shared" si="112"/>
        <v>2.638888887304347E-3</v>
      </c>
      <c r="AC213" s="10">
        <f t="shared" si="113"/>
        <v>7.8472222230629995E-3</v>
      </c>
      <c r="AD213" s="30"/>
      <c r="AE213" s="30"/>
    </row>
    <row r="214" spans="1:33" s="7" customFormat="1" x14ac:dyDescent="0.4">
      <c r="A214" s="16" t="str">
        <f t="shared" si="135"/>
        <v>-</v>
      </c>
      <c r="B214" s="16" t="str">
        <f t="shared" si="136"/>
        <v>-</v>
      </c>
      <c r="C214" s="7">
        <v>14</v>
      </c>
      <c r="D214" s="2">
        <v>43427.592824074076</v>
      </c>
      <c r="E214" s="3" t="s">
        <v>312</v>
      </c>
      <c r="F214" s="3">
        <v>18306</v>
      </c>
      <c r="G214" s="3" t="s">
        <v>32</v>
      </c>
      <c r="H214" s="3">
        <v>7103</v>
      </c>
      <c r="I214" s="3">
        <v>51</v>
      </c>
      <c r="J214" s="3">
        <v>15</v>
      </c>
      <c r="K214" s="3">
        <v>2</v>
      </c>
      <c r="L214" s="3"/>
      <c r="M214" s="2">
        <v>43427.60465277778</v>
      </c>
      <c r="N214" s="2">
        <v>43427.62023148148</v>
      </c>
      <c r="O214" s="3" t="s">
        <v>33</v>
      </c>
      <c r="P214" s="3" t="s">
        <v>34</v>
      </c>
      <c r="Q214" s="3" t="s">
        <v>53</v>
      </c>
      <c r="R214" s="3" t="s">
        <v>54</v>
      </c>
      <c r="S214" s="2">
        <v>43427.59988425926</v>
      </c>
      <c r="T214" s="2">
        <v>43427.604467592595</v>
      </c>
      <c r="U214" s="2">
        <v>43427.612696759257</v>
      </c>
      <c r="V214" s="2">
        <v>43427.617974537039</v>
      </c>
      <c r="W214" s="3"/>
      <c r="X214" s="2">
        <f t="shared" si="137"/>
        <v>43427.592824074076</v>
      </c>
      <c r="Y214" s="33">
        <f t="shared" si="138"/>
        <v>1.5578703700157348E-2</v>
      </c>
      <c r="Z214" s="33">
        <f t="shared" si="139"/>
        <v>3.1157407400314696E-2</v>
      </c>
      <c r="AA214" s="10"/>
      <c r="AB214" s="10">
        <f t="shared" si="112"/>
        <v>4.7685185199952684E-3</v>
      </c>
      <c r="AC214" s="10">
        <f t="shared" si="113"/>
        <v>1.1828703703940846E-2</v>
      </c>
      <c r="AD214" s="10"/>
      <c r="AE214" s="10"/>
    </row>
    <row r="215" spans="1:33" s="3" customFormat="1" x14ac:dyDescent="0.4">
      <c r="A215" s="16" t="str">
        <f t="shared" si="131"/>
        <v>-</v>
      </c>
      <c r="B215" s="16" t="str">
        <f t="shared" si="132"/>
        <v>-</v>
      </c>
      <c r="C215" s="3">
        <v>14</v>
      </c>
      <c r="D215" s="2">
        <v>43427.593055555553</v>
      </c>
      <c r="E215" s="3" t="s">
        <v>314</v>
      </c>
      <c r="F215" s="3">
        <v>18307</v>
      </c>
      <c r="G215" s="3" t="s">
        <v>18</v>
      </c>
      <c r="H215" s="3">
        <v>3945</v>
      </c>
      <c r="I215" s="3">
        <v>291</v>
      </c>
      <c r="J215" s="3">
        <v>8</v>
      </c>
      <c r="K215" s="3">
        <v>1</v>
      </c>
      <c r="M215" s="2">
        <v>43427.614398148151</v>
      </c>
      <c r="N215" s="2">
        <v>43427.617303240739</v>
      </c>
      <c r="O215" s="3" t="s">
        <v>36</v>
      </c>
      <c r="P215" s="3" t="s">
        <v>37</v>
      </c>
      <c r="Q215" s="3" t="s">
        <v>30</v>
      </c>
      <c r="R215" s="3" t="s">
        <v>31</v>
      </c>
      <c r="S215" s="2">
        <v>43427.609710648147</v>
      </c>
      <c r="T215" s="2">
        <v>43427.609710648147</v>
      </c>
      <c r="U215" s="2">
        <v>43427.614791666667</v>
      </c>
      <c r="V215" s="2">
        <v>43427.626643518517</v>
      </c>
      <c r="X215" s="2">
        <f t="shared" si="98"/>
        <v>43427.593055555553</v>
      </c>
      <c r="Y215" s="33">
        <f t="shared" si="138"/>
        <v>2.9050925877527334E-3</v>
      </c>
      <c r="Z215" s="33">
        <f t="shared" si="139"/>
        <v>2.9050925877527334E-3</v>
      </c>
      <c r="AA215" s="30"/>
      <c r="AB215" s="10">
        <f t="shared" si="112"/>
        <v>4.6875000043655746E-3</v>
      </c>
      <c r="AC215" s="10">
        <f t="shared" si="113"/>
        <v>2.1342592597648036E-2</v>
      </c>
      <c r="AD215" s="30"/>
      <c r="AE215" s="30"/>
    </row>
    <row r="216" spans="1:33" s="7" customFormat="1" x14ac:dyDescent="0.4">
      <c r="A216" s="16" t="str">
        <f t="shared" ref="A216" si="140">IF(W216&gt;0, "★", "-")</f>
        <v>-</v>
      </c>
      <c r="B216" s="16" t="str">
        <f t="shared" ref="B216" si="141">IF(L216&gt;0, "☆", "-")</f>
        <v>-</v>
      </c>
      <c r="C216" s="7">
        <v>14</v>
      </c>
      <c r="D216" s="2">
        <v>43427.593518518515</v>
      </c>
      <c r="E216" s="3" t="s">
        <v>160</v>
      </c>
      <c r="F216" s="3">
        <v>18308</v>
      </c>
      <c r="G216" s="3" t="s">
        <v>32</v>
      </c>
      <c r="H216" s="3">
        <v>4983</v>
      </c>
      <c r="I216" s="3">
        <v>909</v>
      </c>
      <c r="J216" s="3">
        <v>14</v>
      </c>
      <c r="K216" s="3">
        <v>2</v>
      </c>
      <c r="L216" s="3"/>
      <c r="M216" s="2">
        <v>43427.603032407409</v>
      </c>
      <c r="N216" s="2">
        <v>43427.615937499999</v>
      </c>
      <c r="O216" s="3" t="s">
        <v>63</v>
      </c>
      <c r="P216" s="3" t="s">
        <v>64</v>
      </c>
      <c r="Q216" s="3" t="s">
        <v>68</v>
      </c>
      <c r="R216" s="3" t="s">
        <v>69</v>
      </c>
      <c r="S216" s="2">
        <v>43427.60659722222</v>
      </c>
      <c r="T216" s="2">
        <v>43427.60659722222</v>
      </c>
      <c r="U216" s="2">
        <v>43427.619814814818</v>
      </c>
      <c r="V216" s="2">
        <v>43427.622291666667</v>
      </c>
      <c r="W216" s="3"/>
      <c r="X216" s="2">
        <f t="shared" si="98"/>
        <v>43427.593518518515</v>
      </c>
      <c r="Y216" s="33">
        <f t="shared" si="138"/>
        <v>1.2905092589790002E-2</v>
      </c>
      <c r="Z216" s="33">
        <f t="shared" si="139"/>
        <v>2.5810185179580003E-2</v>
      </c>
      <c r="AA216" s="10"/>
      <c r="AB216" s="10">
        <f t="shared" si="112"/>
        <v>0</v>
      </c>
      <c r="AC216" s="10">
        <f t="shared" si="113"/>
        <v>9.5138888937071897E-3</v>
      </c>
      <c r="AD216" s="10"/>
      <c r="AE216" s="10"/>
    </row>
    <row r="217" spans="1:33" s="3" customFormat="1" x14ac:dyDescent="0.4">
      <c r="A217" s="16" t="str">
        <f t="shared" si="131"/>
        <v>-</v>
      </c>
      <c r="B217" s="16" t="str">
        <f t="shared" si="132"/>
        <v>-</v>
      </c>
      <c r="C217" s="3">
        <v>14</v>
      </c>
      <c r="D217" s="2">
        <v>43427.59479166667</v>
      </c>
      <c r="E217" s="3" t="s">
        <v>148</v>
      </c>
      <c r="F217" s="3">
        <v>18312</v>
      </c>
      <c r="G217" s="3" t="s">
        <v>32</v>
      </c>
      <c r="H217" s="3">
        <v>2589</v>
      </c>
      <c r="I217" s="3">
        <v>393</v>
      </c>
      <c r="J217" s="3">
        <v>11</v>
      </c>
      <c r="K217" s="3">
        <v>1</v>
      </c>
      <c r="M217" s="2">
        <v>43427.607743055552</v>
      </c>
      <c r="N217" s="2">
        <v>43427.622291666667</v>
      </c>
      <c r="O217" s="3" t="s">
        <v>36</v>
      </c>
      <c r="P217" s="3" t="s">
        <v>37</v>
      </c>
      <c r="Q217" s="3" t="s">
        <v>26</v>
      </c>
      <c r="R217" s="3" t="s">
        <v>27</v>
      </c>
      <c r="S217" s="2">
        <v>43427.612893518519</v>
      </c>
      <c r="T217" s="2">
        <v>43427.612893518519</v>
      </c>
      <c r="U217" s="2">
        <v>43427.622731481482</v>
      </c>
      <c r="V217" s="2">
        <v>43427.631168981483</v>
      </c>
      <c r="X217" s="2">
        <f t="shared" si="98"/>
        <v>43427.59479166667</v>
      </c>
      <c r="Y217" s="33">
        <f t="shared" si="138"/>
        <v>1.4548611114150845E-2</v>
      </c>
      <c r="Z217" s="33">
        <f t="shared" si="139"/>
        <v>1.4548611114150845E-2</v>
      </c>
      <c r="AA217" s="30"/>
      <c r="AB217" s="10">
        <f t="shared" si="112"/>
        <v>0</v>
      </c>
      <c r="AC217" s="10">
        <f t="shared" si="113"/>
        <v>1.2951388882356696E-2</v>
      </c>
      <c r="AD217" s="30"/>
      <c r="AE217" s="30"/>
    </row>
    <row r="218" spans="1:33" s="7" customFormat="1" x14ac:dyDescent="0.4">
      <c r="A218" s="16" t="str">
        <f t="shared" ref="A218:A228" si="142">IF(W218&gt;0, "★", "-")</f>
        <v>★</v>
      </c>
      <c r="B218" s="16" t="str">
        <f t="shared" ref="B218:B228" si="143">IF(L218&gt;0, "☆", "-")</f>
        <v>-</v>
      </c>
      <c r="C218" s="7">
        <v>14</v>
      </c>
      <c r="D218" s="2">
        <v>43427.59516203704</v>
      </c>
      <c r="E218" s="3" t="s">
        <v>318</v>
      </c>
      <c r="F218" s="3">
        <v>18313</v>
      </c>
      <c r="G218" s="3" t="s">
        <v>97</v>
      </c>
      <c r="H218" s="3">
        <v>5406</v>
      </c>
      <c r="I218" s="3">
        <v>433</v>
      </c>
      <c r="J218" s="3">
        <v>15</v>
      </c>
      <c r="K218" s="3">
        <v>2</v>
      </c>
      <c r="L218" s="3"/>
      <c r="M218" s="2">
        <v>43427.601620370369</v>
      </c>
      <c r="N218" s="2">
        <v>43427.620057870372</v>
      </c>
      <c r="O218" s="3" t="s">
        <v>46</v>
      </c>
      <c r="P218" s="3" t="s">
        <v>47</v>
      </c>
      <c r="Q218" s="3" t="s">
        <v>53</v>
      </c>
      <c r="R218" s="3" t="s">
        <v>54</v>
      </c>
      <c r="S218" s="2">
        <v>43427.601388888892</v>
      </c>
      <c r="T218" s="2">
        <v>43427.601388888892</v>
      </c>
      <c r="U218" s="2">
        <v>43427.617280092592</v>
      </c>
      <c r="V218" s="2">
        <v>43427.617280092592</v>
      </c>
      <c r="W218" s="2">
        <v>43427.601388888892</v>
      </c>
      <c r="X218" s="2">
        <f t="shared" si="98"/>
        <v>43427.601388888892</v>
      </c>
      <c r="Y218" s="33">
        <f t="shared" si="138"/>
        <v>1.8437500002619345E-2</v>
      </c>
      <c r="Z218" s="33">
        <f t="shared" si="139"/>
        <v>3.6875000005238689E-2</v>
      </c>
      <c r="AA218" s="10"/>
      <c r="AB218" s="10">
        <f t="shared" si="112"/>
        <v>2.3148147738538682E-4</v>
      </c>
      <c r="AC218" s="10">
        <f t="shared" si="113"/>
        <v>2.3148147738538682E-4</v>
      </c>
      <c r="AD218" s="10"/>
      <c r="AE218" s="10"/>
    </row>
    <row r="219" spans="1:33" s="7" customFormat="1" x14ac:dyDescent="0.4">
      <c r="A219" s="16" t="str">
        <f t="shared" si="142"/>
        <v>-</v>
      </c>
      <c r="B219" s="16" t="str">
        <f t="shared" si="143"/>
        <v>-</v>
      </c>
      <c r="C219" s="7">
        <v>14</v>
      </c>
      <c r="D219" s="2">
        <v>43427.596574074072</v>
      </c>
      <c r="E219" s="3" t="s">
        <v>319</v>
      </c>
      <c r="F219" s="3">
        <v>18314</v>
      </c>
      <c r="G219" s="3" t="s">
        <v>96</v>
      </c>
      <c r="H219" s="3">
        <v>0</v>
      </c>
      <c r="I219" s="3">
        <v>850</v>
      </c>
      <c r="J219" s="3">
        <v>7</v>
      </c>
      <c r="K219" s="3">
        <v>4</v>
      </c>
      <c r="L219" s="3"/>
      <c r="M219" s="2">
        <v>43427.618888888886</v>
      </c>
      <c r="N219" s="2">
        <v>43427.635914351849</v>
      </c>
      <c r="O219" s="3" t="s">
        <v>61</v>
      </c>
      <c r="P219" s="3" t="s">
        <v>62</v>
      </c>
      <c r="Q219" s="3" t="s">
        <v>38</v>
      </c>
      <c r="R219" s="3" t="s">
        <v>108</v>
      </c>
      <c r="S219" s="2">
        <v>43427.617384259262</v>
      </c>
      <c r="T219" s="2">
        <v>43427.617384259262</v>
      </c>
      <c r="U219" s="2">
        <v>43427.632534722223</v>
      </c>
      <c r="V219" s="2">
        <v>43427.632534722223</v>
      </c>
      <c r="W219" s="3"/>
      <c r="X219" s="2">
        <f t="shared" si="98"/>
        <v>43427.596574074072</v>
      </c>
      <c r="Y219" s="33">
        <f t="shared" si="138"/>
        <v>1.7025462962919846E-2</v>
      </c>
      <c r="Z219" s="33">
        <f t="shared" si="139"/>
        <v>6.8101851851679385E-2</v>
      </c>
      <c r="AA219" s="10"/>
      <c r="AB219" s="10">
        <f t="shared" si="112"/>
        <v>1.5046296248328872E-3</v>
      </c>
      <c r="AC219" s="10">
        <f t="shared" si="113"/>
        <v>2.2314814814308193E-2</v>
      </c>
      <c r="AD219" s="10"/>
      <c r="AE219" s="10"/>
    </row>
    <row r="220" spans="1:33" s="7" customFormat="1" x14ac:dyDescent="0.4">
      <c r="A220" s="16" t="str">
        <f t="shared" si="142"/>
        <v>-</v>
      </c>
      <c r="B220" s="16" t="str">
        <f t="shared" si="143"/>
        <v>-</v>
      </c>
      <c r="C220" s="7">
        <v>14</v>
      </c>
      <c r="D220" s="2">
        <v>43427.597303240742</v>
      </c>
      <c r="E220" s="3" t="s">
        <v>320</v>
      </c>
      <c r="F220" s="3">
        <v>18315</v>
      </c>
      <c r="G220" s="3" t="s">
        <v>95</v>
      </c>
      <c r="H220" s="3">
        <v>0</v>
      </c>
      <c r="I220" s="3">
        <v>994</v>
      </c>
      <c r="J220" s="3">
        <v>8</v>
      </c>
      <c r="K220" s="3">
        <v>1</v>
      </c>
      <c r="L220" s="3"/>
      <c r="M220" s="2">
        <v>43427.614479166667</v>
      </c>
      <c r="N220" s="2">
        <v>43427.625335648147</v>
      </c>
      <c r="O220" s="3" t="s">
        <v>36</v>
      </c>
      <c r="P220" s="3" t="s">
        <v>37</v>
      </c>
      <c r="Q220" s="3" t="s">
        <v>68</v>
      </c>
      <c r="R220" s="3" t="s">
        <v>69</v>
      </c>
      <c r="S220" s="2">
        <v>43427.61005787037</v>
      </c>
      <c r="T220" s="2">
        <v>43427.61005787037</v>
      </c>
      <c r="U220" s="2">
        <v>43427.622777777775</v>
      </c>
      <c r="V220" s="2">
        <v>43427.634282407409</v>
      </c>
      <c r="W220" s="3"/>
      <c r="X220" s="2">
        <f t="shared" si="98"/>
        <v>43427.597303240742</v>
      </c>
      <c r="Y220" s="33">
        <f t="shared" si="138"/>
        <v>1.0856481480004732E-2</v>
      </c>
      <c r="Z220" s="33">
        <f t="shared" si="139"/>
        <v>1.0856481480004732E-2</v>
      </c>
      <c r="AA220" s="10"/>
      <c r="AB220" s="10">
        <f t="shared" si="112"/>
        <v>4.4212962966412306E-3</v>
      </c>
      <c r="AC220" s="10">
        <f t="shared" si="113"/>
        <v>1.7175925924675539E-2</v>
      </c>
      <c r="AD220" s="10"/>
      <c r="AE220" s="10"/>
    </row>
    <row r="221" spans="1:33" s="7" customFormat="1" x14ac:dyDescent="0.4">
      <c r="A221" s="16" t="str">
        <f t="shared" si="142"/>
        <v>-</v>
      </c>
      <c r="B221" s="16" t="str">
        <f t="shared" si="143"/>
        <v>-</v>
      </c>
      <c r="C221" s="7">
        <v>14</v>
      </c>
      <c r="D221" s="2">
        <v>43427.59783564815</v>
      </c>
      <c r="E221" s="3" t="s">
        <v>321</v>
      </c>
      <c r="F221" s="3">
        <v>18317</v>
      </c>
      <c r="G221" s="3" t="s">
        <v>32</v>
      </c>
      <c r="H221" s="3">
        <v>5834</v>
      </c>
      <c r="I221" s="3">
        <v>644</v>
      </c>
      <c r="J221" s="3">
        <v>10</v>
      </c>
      <c r="K221" s="3">
        <v>2</v>
      </c>
      <c r="L221" s="3"/>
      <c r="M221" s="2">
        <v>43427.616423611114</v>
      </c>
      <c r="N221" s="2">
        <v>43427.630370370367</v>
      </c>
      <c r="O221" s="3" t="s">
        <v>104</v>
      </c>
      <c r="P221" s="3" t="s">
        <v>19</v>
      </c>
      <c r="Q221" s="3" t="s">
        <v>73</v>
      </c>
      <c r="R221" s="3" t="s">
        <v>74</v>
      </c>
      <c r="S221" s="2">
        <v>43427.608483796299</v>
      </c>
      <c r="T221" s="2">
        <v>43427.614247685182</v>
      </c>
      <c r="U221" s="2">
        <v>43427.622650462959</v>
      </c>
      <c r="V221" s="2">
        <v>43427.62841435185</v>
      </c>
      <c r="W221" s="3"/>
      <c r="X221" s="2">
        <f t="shared" si="98"/>
        <v>43427.59783564815</v>
      </c>
      <c r="Y221" s="33">
        <f t="shared" si="138"/>
        <v>1.3946759252576157E-2</v>
      </c>
      <c r="Z221" s="33">
        <f t="shared" si="139"/>
        <v>2.7893518505152315E-2</v>
      </c>
      <c r="AA221" s="10"/>
      <c r="AB221" s="10">
        <f t="shared" si="112"/>
        <v>7.9398148154723458E-3</v>
      </c>
      <c r="AC221" s="10">
        <f t="shared" si="113"/>
        <v>1.8587962964375038E-2</v>
      </c>
    </row>
    <row r="222" spans="1:33" s="3" customFormat="1" x14ac:dyDescent="0.4">
      <c r="A222" s="16" t="str">
        <f t="shared" si="142"/>
        <v>-</v>
      </c>
      <c r="B222" s="16" t="str">
        <f t="shared" si="143"/>
        <v>-</v>
      </c>
      <c r="C222" s="3">
        <v>14</v>
      </c>
      <c r="D222" s="2">
        <v>43427.598356481481</v>
      </c>
      <c r="E222" s="3" t="s">
        <v>206</v>
      </c>
      <c r="F222" s="3">
        <v>18318</v>
      </c>
      <c r="G222" s="3" t="s">
        <v>32</v>
      </c>
      <c r="H222" s="3">
        <v>4092</v>
      </c>
      <c r="I222" s="3">
        <v>588</v>
      </c>
      <c r="J222" s="3">
        <v>8</v>
      </c>
      <c r="K222" s="3">
        <v>2</v>
      </c>
      <c r="M222" s="2">
        <v>43427.614525462966</v>
      </c>
      <c r="N222" s="2">
        <v>43427.626805555556</v>
      </c>
      <c r="O222" s="3" t="s">
        <v>36</v>
      </c>
      <c r="P222" s="3" t="s">
        <v>37</v>
      </c>
      <c r="Q222" s="3" t="s">
        <v>53</v>
      </c>
      <c r="R222" s="3" t="s">
        <v>54</v>
      </c>
      <c r="S222" s="2">
        <v>43427.610405092593</v>
      </c>
      <c r="T222" s="2">
        <v>43427.610405092593</v>
      </c>
      <c r="U222" s="2">
        <v>43427.626238425924</v>
      </c>
      <c r="V222" s="2">
        <v>43427.637048611112</v>
      </c>
      <c r="X222" s="2">
        <f t="shared" si="98"/>
        <v>43427.598356481481</v>
      </c>
      <c r="Y222" s="33">
        <f t="shared" si="138"/>
        <v>1.2280092589207925E-2</v>
      </c>
      <c r="Z222" s="33">
        <f t="shared" si="139"/>
        <v>2.456018517841585E-2</v>
      </c>
      <c r="AA222" s="30"/>
      <c r="AB222" s="10">
        <f t="shared" si="112"/>
        <v>4.1203703731298447E-3</v>
      </c>
      <c r="AC222" s="10">
        <f t="shared" si="113"/>
        <v>1.6168981484952383E-2</v>
      </c>
      <c r="AD222" s="30"/>
      <c r="AE222" s="30"/>
      <c r="AG222" s="7"/>
    </row>
    <row r="223" spans="1:33" s="3" customFormat="1" x14ac:dyDescent="0.4">
      <c r="A223" s="16" t="str">
        <f t="shared" si="142"/>
        <v>-</v>
      </c>
      <c r="B223" s="16" t="str">
        <f t="shared" si="143"/>
        <v>-</v>
      </c>
      <c r="C223" s="3">
        <v>14</v>
      </c>
      <c r="D223" s="2">
        <v>43427.598541666666</v>
      </c>
      <c r="E223" s="3" t="s">
        <v>322</v>
      </c>
      <c r="F223" s="3">
        <v>18319</v>
      </c>
      <c r="G223" s="3" t="s">
        <v>95</v>
      </c>
      <c r="H223" s="3">
        <v>0</v>
      </c>
      <c r="I223" s="3">
        <v>748</v>
      </c>
      <c r="J223" s="3">
        <v>2</v>
      </c>
      <c r="K223" s="3">
        <v>4</v>
      </c>
      <c r="M223" s="2">
        <v>43427.62159722222</v>
      </c>
      <c r="N223" s="2">
        <v>43427.629837962966</v>
      </c>
      <c r="O223" s="3" t="s">
        <v>30</v>
      </c>
      <c r="P223" s="3" t="s">
        <v>31</v>
      </c>
      <c r="Q223" s="3" t="s">
        <v>46</v>
      </c>
      <c r="R223" s="3" t="s">
        <v>47</v>
      </c>
      <c r="S223" s="2">
        <v>43427.621423611112</v>
      </c>
      <c r="T223" s="2">
        <v>43427.621423611112</v>
      </c>
      <c r="U223" s="2">
        <v>43427.632615740738</v>
      </c>
      <c r="V223" s="2">
        <v>43427.632615740738</v>
      </c>
      <c r="X223" s="2">
        <f t="shared" si="98"/>
        <v>43427.598541666666</v>
      </c>
      <c r="Y223" s="33">
        <f t="shared" si="138"/>
        <v>8.2407407462596893E-3</v>
      </c>
      <c r="Z223" s="33">
        <f t="shared" si="139"/>
        <v>3.2962962985038757E-2</v>
      </c>
      <c r="AA223" s="30"/>
      <c r="AB223" s="10">
        <f t="shared" si="112"/>
        <v>1.7361110803904012E-4</v>
      </c>
      <c r="AC223" s="10">
        <f t="shared" si="113"/>
        <v>2.3055555553582963E-2</v>
      </c>
      <c r="AD223" s="30"/>
      <c r="AE223" s="30"/>
      <c r="AG223" s="7"/>
    </row>
    <row r="224" spans="1:33" s="3" customFormat="1" x14ac:dyDescent="0.4">
      <c r="A224" s="16" t="str">
        <f t="shared" si="142"/>
        <v>-</v>
      </c>
      <c r="B224" s="16" t="str">
        <f t="shared" si="143"/>
        <v>-</v>
      </c>
      <c r="C224" s="3">
        <v>14</v>
      </c>
      <c r="D224" s="2">
        <v>43427.598935185182</v>
      </c>
      <c r="E224" s="3" t="s">
        <v>293</v>
      </c>
      <c r="F224" s="3">
        <v>18320</v>
      </c>
      <c r="G224" s="3" t="s">
        <v>96</v>
      </c>
      <c r="H224" s="3">
        <v>0</v>
      </c>
      <c r="I224" s="3">
        <v>264</v>
      </c>
      <c r="J224" s="3">
        <v>9</v>
      </c>
      <c r="K224" s="3">
        <v>1</v>
      </c>
      <c r="M224" s="2">
        <v>43427.614918981482</v>
      </c>
      <c r="N224" s="2">
        <v>43427.630162037036</v>
      </c>
      <c r="O224" s="3" t="s">
        <v>41</v>
      </c>
      <c r="P224" s="3" t="s">
        <v>42</v>
      </c>
      <c r="Q224" s="3" t="s">
        <v>30</v>
      </c>
      <c r="R224" s="3" t="s">
        <v>31</v>
      </c>
      <c r="S224" s="2">
        <v>43427.617465277777</v>
      </c>
      <c r="T224" s="2">
        <v>43427.617465277777</v>
      </c>
      <c r="U224" s="2">
        <v>43427.628645833334</v>
      </c>
      <c r="V224" s="2">
        <v>43427.630949074075</v>
      </c>
      <c r="X224" s="2">
        <f t="shared" si="98"/>
        <v>43427.598935185182</v>
      </c>
      <c r="Y224" s="33">
        <f t="shared" si="138"/>
        <v>1.5243055553582963E-2</v>
      </c>
      <c r="Z224" s="33">
        <f t="shared" si="139"/>
        <v>1.5243055553582963E-2</v>
      </c>
      <c r="AA224" s="30"/>
      <c r="AB224" s="10">
        <f t="shared" si="112"/>
        <v>0</v>
      </c>
      <c r="AC224" s="10">
        <f t="shared" si="113"/>
        <v>1.598379630013369E-2</v>
      </c>
      <c r="AD224" s="30"/>
      <c r="AE224" s="30"/>
      <c r="AG224" s="7"/>
    </row>
    <row r="225" spans="1:33" s="7" customFormat="1" x14ac:dyDescent="0.4">
      <c r="A225" s="16" t="str">
        <f t="shared" si="142"/>
        <v>-</v>
      </c>
      <c r="B225" s="16" t="str">
        <f t="shared" si="143"/>
        <v>-</v>
      </c>
      <c r="C225" s="7">
        <v>14</v>
      </c>
      <c r="D225" s="2">
        <v>43427.599212962959</v>
      </c>
      <c r="E225" s="3" t="s">
        <v>323</v>
      </c>
      <c r="F225" s="3">
        <v>18321</v>
      </c>
      <c r="G225" s="3" t="s">
        <v>96</v>
      </c>
      <c r="H225" s="3">
        <v>0</v>
      </c>
      <c r="I225" s="3">
        <v>206</v>
      </c>
      <c r="J225" s="3">
        <v>6</v>
      </c>
      <c r="K225" s="3">
        <v>2</v>
      </c>
      <c r="L225" s="3"/>
      <c r="M225" s="2">
        <v>43427.608287037037</v>
      </c>
      <c r="N225" s="2">
        <v>43427.627893518518</v>
      </c>
      <c r="O225" s="3" t="s">
        <v>63</v>
      </c>
      <c r="P225" s="3" t="s">
        <v>64</v>
      </c>
      <c r="Q225" s="3" t="s">
        <v>53</v>
      </c>
      <c r="R225" s="3" t="s">
        <v>54</v>
      </c>
      <c r="S225" s="2">
        <v>43427.60796296296</v>
      </c>
      <c r="T225" s="2">
        <v>43427.60796296296</v>
      </c>
      <c r="U225" s="2">
        <v>43427.621759259258</v>
      </c>
      <c r="V225" s="2">
        <v>43427.622025462966</v>
      </c>
      <c r="W225" s="3"/>
      <c r="X225" s="2">
        <f t="shared" ref="X225:X240" si="144">IF(W225&gt;0,W225,D225)</f>
        <v>43427.599212962959</v>
      </c>
      <c r="Y225" s="33">
        <f t="shared" si="138"/>
        <v>1.9606481480877846E-2</v>
      </c>
      <c r="Z225" s="33">
        <f t="shared" si="139"/>
        <v>3.9212962961755693E-2</v>
      </c>
      <c r="AA225" s="10"/>
      <c r="AB225" s="10">
        <f t="shared" si="112"/>
        <v>3.2407407707069069E-4</v>
      </c>
      <c r="AC225" s="10">
        <f t="shared" si="113"/>
        <v>9.0740740779438056E-3</v>
      </c>
      <c r="AD225" s="10"/>
      <c r="AE225" s="10"/>
    </row>
    <row r="226" spans="1:33" s="3" customFormat="1" x14ac:dyDescent="0.4">
      <c r="A226" s="16" t="str">
        <f t="shared" si="142"/>
        <v>-</v>
      </c>
      <c r="B226" s="16" t="str">
        <f t="shared" si="143"/>
        <v>-</v>
      </c>
      <c r="C226" s="3">
        <v>14</v>
      </c>
      <c r="D226" s="2">
        <v>43427.599386574075</v>
      </c>
      <c r="E226" s="3" t="s">
        <v>324</v>
      </c>
      <c r="F226" s="3">
        <v>18322</v>
      </c>
      <c r="G226" s="3" t="s">
        <v>65</v>
      </c>
      <c r="H226" s="3">
        <v>7122</v>
      </c>
      <c r="I226" s="3">
        <v>939</v>
      </c>
      <c r="J226" s="3">
        <v>3</v>
      </c>
      <c r="K226" s="3">
        <v>2</v>
      </c>
      <c r="M226" s="2">
        <v>43427.603298611109</v>
      </c>
      <c r="N226" s="2">
        <v>43427.612268518518</v>
      </c>
      <c r="O226" s="3" t="s">
        <v>43</v>
      </c>
      <c r="P226" s="3" t="s">
        <v>89</v>
      </c>
      <c r="Q226" s="3" t="s">
        <v>30</v>
      </c>
      <c r="R226" s="3" t="s">
        <v>31</v>
      </c>
      <c r="S226" s="2">
        <v>43427.602754629632</v>
      </c>
      <c r="T226" s="2">
        <v>43427.602754629632</v>
      </c>
      <c r="U226" s="2">
        <v>43427.612858796296</v>
      </c>
      <c r="V226" s="2">
        <v>43427.613298611112</v>
      </c>
      <c r="X226" s="2">
        <f t="shared" si="144"/>
        <v>43427.599386574075</v>
      </c>
      <c r="Y226" s="33">
        <f t="shared" si="138"/>
        <v>8.969907408754807E-3</v>
      </c>
      <c r="Z226" s="33">
        <f t="shared" si="139"/>
        <v>1.7939814817509614E-2</v>
      </c>
      <c r="AA226" s="30"/>
      <c r="AB226" s="10">
        <f t="shared" si="112"/>
        <v>5.4398147767642513E-4</v>
      </c>
      <c r="AC226" s="10">
        <f t="shared" si="113"/>
        <v>3.9120370347518474E-3</v>
      </c>
      <c r="AD226" s="30"/>
      <c r="AE226" s="30"/>
      <c r="AG226" s="7"/>
    </row>
    <row r="227" spans="1:33" s="7" customFormat="1" x14ac:dyDescent="0.4">
      <c r="A227" s="16" t="str">
        <f t="shared" si="142"/>
        <v>-</v>
      </c>
      <c r="B227" s="16" t="str">
        <f t="shared" si="143"/>
        <v>-</v>
      </c>
      <c r="C227" s="7">
        <v>14</v>
      </c>
      <c r="D227" s="2">
        <v>43427.599548611113</v>
      </c>
      <c r="E227" s="3" t="s">
        <v>325</v>
      </c>
      <c r="F227" s="3">
        <v>18323</v>
      </c>
      <c r="G227" s="3" t="s">
        <v>95</v>
      </c>
      <c r="H227" s="3">
        <v>0</v>
      </c>
      <c r="I227" s="3">
        <v>580</v>
      </c>
      <c r="J227" s="3">
        <v>11</v>
      </c>
      <c r="K227" s="3">
        <v>1</v>
      </c>
      <c r="L227" s="3"/>
      <c r="M227" s="2">
        <v>43427.607800925929</v>
      </c>
      <c r="N227" s="2">
        <v>43427.617893518516</v>
      </c>
      <c r="O227" s="3" t="s">
        <v>36</v>
      </c>
      <c r="P227" s="3" t="s">
        <v>37</v>
      </c>
      <c r="Q227" s="3" t="s">
        <v>104</v>
      </c>
      <c r="R227" s="3" t="s">
        <v>19</v>
      </c>
      <c r="S227" s="2">
        <v>43427.614687499998</v>
      </c>
      <c r="T227" s="2">
        <v>43427.614687499998</v>
      </c>
      <c r="U227" s="2">
        <v>43427.621874999997</v>
      </c>
      <c r="V227" s="2">
        <v>43427.625219907408</v>
      </c>
      <c r="W227" s="3"/>
      <c r="X227" s="2">
        <f t="shared" si="144"/>
        <v>43427.599548611113</v>
      </c>
      <c r="Y227" s="33">
        <f t="shared" si="138"/>
        <v>1.0092592587170657E-2</v>
      </c>
      <c r="Z227" s="33">
        <f t="shared" si="139"/>
        <v>1.0092592587170657E-2</v>
      </c>
      <c r="AA227" s="10"/>
      <c r="AB227" s="10">
        <f t="shared" si="112"/>
        <v>0</v>
      </c>
      <c r="AC227" s="10">
        <f t="shared" si="113"/>
        <v>8.2523148157633841E-3</v>
      </c>
      <c r="AD227" s="10"/>
      <c r="AE227" s="10"/>
    </row>
    <row r="228" spans="1:33" s="3" customFormat="1" x14ac:dyDescent="0.4">
      <c r="A228" s="16" t="str">
        <f t="shared" si="142"/>
        <v>-</v>
      </c>
      <c r="B228" s="16" t="str">
        <f t="shared" si="143"/>
        <v>-</v>
      </c>
      <c r="C228" s="3">
        <v>14</v>
      </c>
      <c r="D228" s="2">
        <v>43427.600115740737</v>
      </c>
      <c r="E228" s="3" t="s">
        <v>326</v>
      </c>
      <c r="F228" s="3">
        <v>18325</v>
      </c>
      <c r="G228" s="3" t="s">
        <v>32</v>
      </c>
      <c r="H228" s="3">
        <v>3753</v>
      </c>
      <c r="I228" s="3">
        <v>864</v>
      </c>
      <c r="J228" s="3">
        <v>14</v>
      </c>
      <c r="K228" s="3">
        <v>2</v>
      </c>
      <c r="M228" s="2">
        <v>43427.608865740738</v>
      </c>
      <c r="N228" s="2">
        <v>43427.615358796298</v>
      </c>
      <c r="O228" s="3" t="s">
        <v>104</v>
      </c>
      <c r="P228" s="3" t="s">
        <v>19</v>
      </c>
      <c r="Q228" s="3" t="s">
        <v>68</v>
      </c>
      <c r="R228" s="3" t="s">
        <v>69</v>
      </c>
      <c r="S228" s="2">
        <v>43427.612037037034</v>
      </c>
      <c r="T228" s="2">
        <v>43427.612037037034</v>
      </c>
      <c r="U228" s="2">
        <v>43427.62159722222</v>
      </c>
      <c r="V228" s="2">
        <v>43427.62159722222</v>
      </c>
      <c r="X228" s="2">
        <f t="shared" si="144"/>
        <v>43427.600115740737</v>
      </c>
      <c r="Y228" s="33">
        <f t="shared" si="138"/>
        <v>6.4930555599858053E-3</v>
      </c>
      <c r="Z228" s="33">
        <f t="shared" si="139"/>
        <v>1.2986111119971611E-2</v>
      </c>
      <c r="AA228" s="30"/>
      <c r="AB228" s="10">
        <f t="shared" si="112"/>
        <v>0</v>
      </c>
      <c r="AC228" s="10">
        <f t="shared" si="113"/>
        <v>8.7500000008731149E-3</v>
      </c>
      <c r="AD228" s="30"/>
      <c r="AE228" s="30"/>
      <c r="AG228" s="7"/>
    </row>
    <row r="229" spans="1:33" s="7" customFormat="1" x14ac:dyDescent="0.4">
      <c r="A229" s="16" t="str">
        <f t="shared" ref="A229:A238" si="145">IF(W229&gt;0, "★", "-")</f>
        <v>-</v>
      </c>
      <c r="B229" s="16" t="str">
        <f t="shared" ref="B229:B238" si="146">IF(L229&gt;0, "☆", "-")</f>
        <v>-</v>
      </c>
      <c r="C229" s="7">
        <v>14</v>
      </c>
      <c r="D229" s="2">
        <v>43427.600115740737</v>
      </c>
      <c r="E229" s="3" t="s">
        <v>150</v>
      </c>
      <c r="F229" s="3">
        <v>18326</v>
      </c>
      <c r="G229" s="3" t="s">
        <v>18</v>
      </c>
      <c r="H229" s="3">
        <v>7009</v>
      </c>
      <c r="I229" s="3">
        <v>334</v>
      </c>
      <c r="J229" s="3">
        <v>1</v>
      </c>
      <c r="K229" s="3">
        <v>3</v>
      </c>
      <c r="L229" s="3"/>
      <c r="M229" s="2">
        <v>43427.613009259258</v>
      </c>
      <c r="N229" s="2">
        <v>43427.633587962962</v>
      </c>
      <c r="O229" s="3" t="s">
        <v>53</v>
      </c>
      <c r="P229" s="3" t="s">
        <v>54</v>
      </c>
      <c r="Q229" s="3" t="s">
        <v>28</v>
      </c>
      <c r="R229" s="3" t="s">
        <v>29</v>
      </c>
      <c r="S229" s="2">
        <v>43427.614583333336</v>
      </c>
      <c r="T229" s="2">
        <v>43427.615208333336</v>
      </c>
      <c r="U229" s="2">
        <v>43427.629525462966</v>
      </c>
      <c r="V229" s="2">
        <v>43427.635659722226</v>
      </c>
      <c r="W229" s="3"/>
      <c r="X229" s="2">
        <f t="shared" ref="X229:X238" si="147">IF(W229&gt;0,W229,D229)</f>
        <v>43427.600115740737</v>
      </c>
      <c r="Y229" s="33">
        <f t="shared" si="138"/>
        <v>2.0578703704813961E-2</v>
      </c>
      <c r="Z229" s="33">
        <f t="shared" si="139"/>
        <v>6.1736111114441883E-2</v>
      </c>
      <c r="AA229" s="10"/>
      <c r="AB229" s="10">
        <f t="shared" si="112"/>
        <v>0</v>
      </c>
      <c r="AC229" s="10">
        <f t="shared" si="113"/>
        <v>1.2893518520286307E-2</v>
      </c>
      <c r="AD229" s="10"/>
      <c r="AE229" s="10"/>
    </row>
    <row r="230" spans="1:33" s="7" customFormat="1" x14ac:dyDescent="0.4">
      <c r="A230" s="16" t="str">
        <f t="shared" si="145"/>
        <v>-</v>
      </c>
      <c r="B230" s="16" t="str">
        <f t="shared" si="146"/>
        <v>-</v>
      </c>
      <c r="C230" s="7">
        <v>14</v>
      </c>
      <c r="D230" s="2">
        <v>43427.602268518516</v>
      </c>
      <c r="E230" s="3" t="s">
        <v>332</v>
      </c>
      <c r="F230" s="3">
        <v>18332</v>
      </c>
      <c r="G230" s="3" t="s">
        <v>50</v>
      </c>
      <c r="H230" s="3">
        <v>7110</v>
      </c>
      <c r="I230" s="3">
        <v>41</v>
      </c>
      <c r="J230" s="3">
        <v>12</v>
      </c>
      <c r="K230" s="3">
        <v>3</v>
      </c>
      <c r="L230" s="3"/>
      <c r="M230" s="2">
        <v>43427.619027777779</v>
      </c>
      <c r="N230" s="2">
        <v>43427.628368055557</v>
      </c>
      <c r="O230" s="3" t="s">
        <v>30</v>
      </c>
      <c r="P230" s="3" t="s">
        <v>31</v>
      </c>
      <c r="Q230" s="3" t="s">
        <v>75</v>
      </c>
      <c r="R230" s="3" t="s">
        <v>76</v>
      </c>
      <c r="S230" s="2">
        <v>43427.62295138889</v>
      </c>
      <c r="T230" s="2">
        <v>43427.62295138889</v>
      </c>
      <c r="U230" s="2">
        <v>43427.631620370368</v>
      </c>
      <c r="V230" s="2">
        <v>43427.626898148148</v>
      </c>
      <c r="W230" s="3"/>
      <c r="X230" s="2">
        <f t="shared" si="147"/>
        <v>43427.602268518516</v>
      </c>
      <c r="Y230" s="33">
        <f t="shared" si="138"/>
        <v>9.340277778392192E-3</v>
      </c>
      <c r="Z230" s="33">
        <f t="shared" si="139"/>
        <v>2.8020833335176576E-2</v>
      </c>
      <c r="AA230" s="10"/>
      <c r="AB230" s="10">
        <f t="shared" si="112"/>
        <v>0</v>
      </c>
      <c r="AC230" s="10">
        <f t="shared" si="113"/>
        <v>1.675925926247146E-2</v>
      </c>
      <c r="AD230" s="10"/>
      <c r="AE230" s="10"/>
    </row>
    <row r="231" spans="1:33" s="7" customFormat="1" x14ac:dyDescent="0.4">
      <c r="A231" s="16" t="str">
        <f t="shared" ref="A231" si="148">IF(W231&gt;0, "★", "-")</f>
        <v>-</v>
      </c>
      <c r="B231" s="16" t="str">
        <f t="shared" ref="B231" si="149">IF(L231&gt;0, "☆", "-")</f>
        <v>-</v>
      </c>
      <c r="C231" s="7">
        <v>14</v>
      </c>
      <c r="D231" s="2">
        <v>43427.603067129632</v>
      </c>
      <c r="E231" s="3" t="s">
        <v>333</v>
      </c>
      <c r="F231" s="3">
        <v>18335</v>
      </c>
      <c r="G231" s="3" t="s">
        <v>95</v>
      </c>
      <c r="H231" s="3">
        <v>0</v>
      </c>
      <c r="I231" s="3">
        <v>315</v>
      </c>
      <c r="J231" s="3">
        <v>3</v>
      </c>
      <c r="K231" s="3">
        <v>3</v>
      </c>
      <c r="L231" s="3"/>
      <c r="M231" s="2">
        <v>43427.629942129628</v>
      </c>
      <c r="N231" s="2">
        <v>43427.641932870371</v>
      </c>
      <c r="O231" s="3" t="s">
        <v>61</v>
      </c>
      <c r="P231" s="3" t="s">
        <v>62</v>
      </c>
      <c r="Q231" s="3" t="s">
        <v>43</v>
      </c>
      <c r="R231" s="3" t="s">
        <v>89</v>
      </c>
      <c r="S231" s="2">
        <v>43427.634733796294</v>
      </c>
      <c r="T231" s="2">
        <v>43427.634733796294</v>
      </c>
      <c r="U231" s="2">
        <v>43427.6484375</v>
      </c>
      <c r="V231" s="2">
        <v>43427.6484375</v>
      </c>
      <c r="W231" s="3"/>
      <c r="X231" s="2">
        <f t="shared" ref="X231:X236" si="150">IF(W231&gt;0,W231,D231)</f>
        <v>43427.603067129632</v>
      </c>
      <c r="Y231" s="33">
        <f t="shared" si="138"/>
        <v>1.1990740742476191E-2</v>
      </c>
      <c r="Z231" s="33">
        <f t="shared" si="139"/>
        <v>3.5972222227428574E-2</v>
      </c>
      <c r="AA231" s="10"/>
      <c r="AB231" s="10">
        <f t="shared" si="112"/>
        <v>0</v>
      </c>
      <c r="AC231" s="10">
        <f t="shared" si="113"/>
        <v>2.6874999995925464E-2</v>
      </c>
      <c r="AD231" s="10"/>
      <c r="AE231" s="10"/>
    </row>
    <row r="232" spans="1:33" s="3" customFormat="1" x14ac:dyDescent="0.4">
      <c r="A232" s="16" t="str">
        <f t="shared" ref="A232:A235" si="151">IF(W232&gt;0, "★", "-")</f>
        <v>-</v>
      </c>
      <c r="B232" s="16" t="str">
        <f t="shared" ref="B232:B235" si="152">IF(L232&gt;0, "☆", "-")</f>
        <v>-</v>
      </c>
      <c r="C232" s="3">
        <v>14</v>
      </c>
      <c r="D232" s="2">
        <v>43427.605219907404</v>
      </c>
      <c r="E232" s="3" t="s">
        <v>334</v>
      </c>
      <c r="F232" s="3">
        <v>18337</v>
      </c>
      <c r="G232" s="3" t="s">
        <v>18</v>
      </c>
      <c r="H232" s="3">
        <v>6722</v>
      </c>
      <c r="I232" s="3">
        <v>260</v>
      </c>
      <c r="J232" s="3">
        <v>14</v>
      </c>
      <c r="K232" s="3">
        <v>3</v>
      </c>
      <c r="M232" s="2">
        <v>43427.622974537036</v>
      </c>
      <c r="N232" s="2">
        <v>43427.632731481484</v>
      </c>
      <c r="O232" s="3" t="s">
        <v>88</v>
      </c>
      <c r="P232" s="3" t="s">
        <v>35</v>
      </c>
      <c r="Q232" s="3" t="s">
        <v>46</v>
      </c>
      <c r="R232" s="3" t="s">
        <v>47</v>
      </c>
      <c r="S232" s="2">
        <v>43427.626400462963</v>
      </c>
      <c r="T232" s="2">
        <v>43427.626400462963</v>
      </c>
      <c r="U232" s="2">
        <v>43427.637939814813</v>
      </c>
      <c r="V232" s="2">
        <v>43427.637939814813</v>
      </c>
      <c r="X232" s="2">
        <f t="shared" si="150"/>
        <v>43427.605219907404</v>
      </c>
      <c r="Y232" s="33">
        <f t="shared" si="138"/>
        <v>9.7569444478722289E-3</v>
      </c>
      <c r="Z232" s="33">
        <f t="shared" si="139"/>
        <v>2.9270833343616687E-2</v>
      </c>
      <c r="AA232" s="30"/>
      <c r="AB232" s="10">
        <f t="shared" si="112"/>
        <v>0</v>
      </c>
      <c r="AC232" s="10">
        <f t="shared" si="113"/>
        <v>1.7754629632690921E-2</v>
      </c>
      <c r="AD232" s="30"/>
      <c r="AE232" s="30"/>
      <c r="AG232" s="7"/>
    </row>
    <row r="233" spans="1:33" s="7" customFormat="1" x14ac:dyDescent="0.4">
      <c r="A233" s="16" t="str">
        <f t="shared" si="151"/>
        <v>-</v>
      </c>
      <c r="B233" s="16" t="str">
        <f t="shared" si="152"/>
        <v>-</v>
      </c>
      <c r="C233" s="7">
        <v>14</v>
      </c>
      <c r="D233" s="2">
        <v>43427.605300925927</v>
      </c>
      <c r="E233" s="3" t="s">
        <v>178</v>
      </c>
      <c r="F233" s="3">
        <v>18338</v>
      </c>
      <c r="G233" s="3" t="s">
        <v>50</v>
      </c>
      <c r="H233" s="3">
        <v>7068</v>
      </c>
      <c r="I233" s="3">
        <v>153</v>
      </c>
      <c r="J233" s="3">
        <v>9</v>
      </c>
      <c r="K233" s="3">
        <v>2</v>
      </c>
      <c r="L233" s="3"/>
      <c r="M233" s="2">
        <v>43427.622060185182</v>
      </c>
      <c r="N233" s="2">
        <v>43427.630243055559</v>
      </c>
      <c r="O233" s="3" t="s">
        <v>68</v>
      </c>
      <c r="P233" s="3" t="s">
        <v>69</v>
      </c>
      <c r="Q233" s="3" t="s">
        <v>30</v>
      </c>
      <c r="R233" s="3" t="s">
        <v>31</v>
      </c>
      <c r="S233" s="2">
        <v>43427.620347222219</v>
      </c>
      <c r="T233" s="2">
        <v>43427.620347222219</v>
      </c>
      <c r="U233" s="2">
        <v>43427.631643518522</v>
      </c>
      <c r="V233" s="2">
        <v>43427.631643518522</v>
      </c>
      <c r="W233" s="3"/>
      <c r="X233" s="2">
        <f t="shared" si="150"/>
        <v>43427.605300925927</v>
      </c>
      <c r="Y233" s="33">
        <f t="shared" si="138"/>
        <v>8.1828703769133426E-3</v>
      </c>
      <c r="Z233" s="33">
        <f t="shared" si="139"/>
        <v>1.6365740753826685E-2</v>
      </c>
      <c r="AA233" s="10"/>
      <c r="AB233" s="10">
        <f t="shared" si="112"/>
        <v>1.7129629632108845E-3</v>
      </c>
      <c r="AC233" s="10">
        <f t="shared" si="113"/>
        <v>1.6759259255195502E-2</v>
      </c>
      <c r="AD233" s="10"/>
      <c r="AE233" s="10"/>
    </row>
    <row r="234" spans="1:33" s="7" customFormat="1" x14ac:dyDescent="0.4">
      <c r="A234" s="16" t="str">
        <f t="shared" si="151"/>
        <v>-</v>
      </c>
      <c r="B234" s="16" t="str">
        <f t="shared" si="152"/>
        <v>-</v>
      </c>
      <c r="C234" s="7">
        <v>14</v>
      </c>
      <c r="D234" s="2">
        <v>43427.605752314812</v>
      </c>
      <c r="E234" s="3" t="s">
        <v>335</v>
      </c>
      <c r="F234" s="3">
        <v>18339</v>
      </c>
      <c r="G234" s="3" t="s">
        <v>95</v>
      </c>
      <c r="H234" s="3">
        <v>0</v>
      </c>
      <c r="I234" s="3">
        <v>269</v>
      </c>
      <c r="J234" s="3">
        <v>11</v>
      </c>
      <c r="K234" s="3">
        <v>2</v>
      </c>
      <c r="L234" s="3"/>
      <c r="M234" s="2">
        <v>43427.611979166664</v>
      </c>
      <c r="N234" s="2">
        <v>43427.629062499997</v>
      </c>
      <c r="O234" s="3" t="s">
        <v>63</v>
      </c>
      <c r="P234" s="3" t="s">
        <v>64</v>
      </c>
      <c r="Q234" s="3" t="s">
        <v>38</v>
      </c>
      <c r="R234" s="3" t="s">
        <v>108</v>
      </c>
      <c r="S234" s="2">
        <v>43427.619432870371</v>
      </c>
      <c r="T234" s="2">
        <v>43427.619432870371</v>
      </c>
      <c r="U234" s="2">
        <v>43427.638888888891</v>
      </c>
      <c r="V234" s="2">
        <v>43427.641793981478</v>
      </c>
      <c r="W234" s="3"/>
      <c r="X234" s="2">
        <f t="shared" si="150"/>
        <v>43427.605752314812</v>
      </c>
      <c r="Y234" s="33">
        <f t="shared" si="138"/>
        <v>1.7083333332266193E-2</v>
      </c>
      <c r="Z234" s="33">
        <f t="shared" si="139"/>
        <v>3.4166666664532386E-2</v>
      </c>
      <c r="AA234" s="10"/>
      <c r="AB234" s="10">
        <f t="shared" si="112"/>
        <v>0</v>
      </c>
      <c r="AC234" s="10">
        <f t="shared" si="113"/>
        <v>6.2268518522614613E-3</v>
      </c>
      <c r="AD234" s="10"/>
      <c r="AE234" s="10"/>
    </row>
    <row r="235" spans="1:33" s="7" customFormat="1" x14ac:dyDescent="0.4">
      <c r="A235" s="16" t="str">
        <f t="shared" si="151"/>
        <v>-</v>
      </c>
      <c r="B235" s="16" t="str">
        <f t="shared" si="152"/>
        <v>-</v>
      </c>
      <c r="C235" s="7">
        <v>14</v>
      </c>
      <c r="D235" s="2">
        <v>43427.606712962966</v>
      </c>
      <c r="E235" s="3" t="s">
        <v>336</v>
      </c>
      <c r="F235" s="3">
        <v>18340</v>
      </c>
      <c r="G235" s="3" t="s">
        <v>95</v>
      </c>
      <c r="H235" s="3">
        <v>0</v>
      </c>
      <c r="I235" s="3">
        <v>568</v>
      </c>
      <c r="J235" s="3">
        <v>10</v>
      </c>
      <c r="K235" s="3">
        <v>1</v>
      </c>
      <c r="L235" s="3"/>
      <c r="M235" s="2">
        <v>43427.633587962962</v>
      </c>
      <c r="N235" s="2">
        <v>43427.640138888892</v>
      </c>
      <c r="O235" s="3" t="s">
        <v>20</v>
      </c>
      <c r="P235" s="3" t="s">
        <v>21</v>
      </c>
      <c r="Q235" s="3" t="s">
        <v>26</v>
      </c>
      <c r="R235" s="3" t="s">
        <v>27</v>
      </c>
      <c r="S235" s="2">
        <v>43427.631145833337</v>
      </c>
      <c r="T235" s="2">
        <v>43427.632488425923</v>
      </c>
      <c r="U235" s="2">
        <v>43427.639884259261</v>
      </c>
      <c r="V235" s="2">
        <v>43427.641226851854</v>
      </c>
      <c r="W235" s="3"/>
      <c r="X235" s="2">
        <f t="shared" si="150"/>
        <v>43427.606712962966</v>
      </c>
      <c r="Y235" s="33">
        <f t="shared" si="138"/>
        <v>6.550925929332152E-3</v>
      </c>
      <c r="Z235" s="33">
        <f t="shared" si="139"/>
        <v>6.550925929332152E-3</v>
      </c>
      <c r="AA235" s="10"/>
      <c r="AB235" s="10">
        <f t="shared" si="112"/>
        <v>2.4421296257060021E-3</v>
      </c>
      <c r="AC235" s="10">
        <f t="shared" si="113"/>
        <v>2.6874999995925464E-2</v>
      </c>
      <c r="AD235" s="10"/>
      <c r="AE235" s="10"/>
    </row>
    <row r="236" spans="1:33" s="7" customFormat="1" x14ac:dyDescent="0.4">
      <c r="A236" s="16" t="str">
        <f t="shared" ref="A236" si="153">IF(W236&gt;0, "★", "-")</f>
        <v>★</v>
      </c>
      <c r="B236" s="16" t="str">
        <f t="shared" ref="B236" si="154">IF(L236&gt;0, "☆", "-")</f>
        <v>-</v>
      </c>
      <c r="C236" s="7">
        <v>14</v>
      </c>
      <c r="D236" s="2">
        <v>43427.608368055553</v>
      </c>
      <c r="E236" s="3" t="s">
        <v>340</v>
      </c>
      <c r="F236" s="3">
        <v>18345</v>
      </c>
      <c r="G236" s="3" t="s">
        <v>32</v>
      </c>
      <c r="H236" s="3">
        <v>5842</v>
      </c>
      <c r="I236" s="3">
        <v>922</v>
      </c>
      <c r="J236" s="3">
        <v>9</v>
      </c>
      <c r="K236" s="3">
        <v>2</v>
      </c>
      <c r="L236" s="3"/>
      <c r="M236" s="2">
        <v>43427.635081018518</v>
      </c>
      <c r="N236" s="2">
        <v>43427.638043981482</v>
      </c>
      <c r="O236" s="3" t="s">
        <v>24</v>
      </c>
      <c r="P236" s="3" t="s">
        <v>25</v>
      </c>
      <c r="Q236" s="3" t="s">
        <v>30</v>
      </c>
      <c r="R236" s="3" t="s">
        <v>31</v>
      </c>
      <c r="S236" s="2">
        <v>43427.634953703702</v>
      </c>
      <c r="T236" s="2">
        <v>43427.634953703702</v>
      </c>
      <c r="U236" s="2">
        <v>43427.640405092592</v>
      </c>
      <c r="V236" s="2">
        <v>43427.640405092592</v>
      </c>
      <c r="W236" s="2">
        <v>43427.615300925929</v>
      </c>
      <c r="X236" s="2">
        <f t="shared" si="150"/>
        <v>43427.615300925929</v>
      </c>
      <c r="Y236" s="33">
        <f t="shared" si="138"/>
        <v>2.9629629643750377E-3</v>
      </c>
      <c r="Z236" s="33">
        <f t="shared" si="139"/>
        <v>5.9259259287500754E-3</v>
      </c>
      <c r="AA236" s="10"/>
      <c r="AB236" s="10">
        <f t="shared" ref="AB236:AB307" si="155">IF(IF(A236="☆",L236-S236,M236-S236)&lt;0,0,IF(A236="☆",L236-S236,M236-S236))</f>
        <v>1.273148154723458E-4</v>
      </c>
      <c r="AC236" s="10">
        <f t="shared" ref="AC236:AC307" si="156">IF(IF(B236="☆",(IF(L236&gt;S236,L236-X236,S236-X236)),M236-X236)&lt;0,0,IF(B236="☆",(IF(L236&gt;S236,L236-X236,S236-X236)),M236-X236))</f>
        <v>1.9780092588916887E-2</v>
      </c>
      <c r="AD236" s="10"/>
      <c r="AE236" s="10"/>
    </row>
    <row r="237" spans="1:33" s="3" customFormat="1" x14ac:dyDescent="0.4">
      <c r="A237" s="16" t="str">
        <f t="shared" si="145"/>
        <v>★</v>
      </c>
      <c r="B237" s="16" t="str">
        <f t="shared" si="146"/>
        <v>-</v>
      </c>
      <c r="C237" s="3">
        <v>14</v>
      </c>
      <c r="D237" s="2">
        <v>43427.613668981481</v>
      </c>
      <c r="E237" s="3" t="s">
        <v>272</v>
      </c>
      <c r="F237" s="3">
        <v>18355</v>
      </c>
      <c r="G237" s="3" t="s">
        <v>32</v>
      </c>
      <c r="H237" s="3">
        <v>5898</v>
      </c>
      <c r="I237" s="3">
        <v>592</v>
      </c>
      <c r="J237" s="3">
        <v>11</v>
      </c>
      <c r="K237" s="3">
        <v>3</v>
      </c>
      <c r="M237" s="2">
        <v>43427.634120370371</v>
      </c>
      <c r="N237" s="2">
        <v>43427.65861111111</v>
      </c>
      <c r="O237" s="3" t="s">
        <v>77</v>
      </c>
      <c r="P237" s="3" t="s">
        <v>78</v>
      </c>
      <c r="Q237" s="3" t="s">
        <v>61</v>
      </c>
      <c r="R237" s="3" t="s">
        <v>62</v>
      </c>
      <c r="S237" s="2">
        <v>43427.63349537037</v>
      </c>
      <c r="T237" s="2">
        <v>43427.634050925924</v>
      </c>
      <c r="U237" s="2">
        <v>43427.648194444446</v>
      </c>
      <c r="V237" s="2">
        <v>43427.655555555553</v>
      </c>
      <c r="W237" s="2">
        <v>43427.62060185185</v>
      </c>
      <c r="X237" s="2">
        <f t="shared" si="147"/>
        <v>43427.62060185185</v>
      </c>
      <c r="Y237" s="33">
        <f t="shared" si="138"/>
        <v>2.4490740739565808E-2</v>
      </c>
      <c r="Z237" s="33">
        <f t="shared" si="139"/>
        <v>7.3472222218697425E-2</v>
      </c>
      <c r="AA237" s="30"/>
      <c r="AB237" s="10">
        <f t="shared" si="155"/>
        <v>6.2500000058207661E-4</v>
      </c>
      <c r="AC237" s="10">
        <f t="shared" si="156"/>
        <v>1.3518518520868383E-2</v>
      </c>
      <c r="AD237" s="30"/>
      <c r="AE237" s="30"/>
    </row>
    <row r="238" spans="1:33" s="3" customFormat="1" x14ac:dyDescent="0.4">
      <c r="A238" s="16" t="str">
        <f t="shared" si="145"/>
        <v>-</v>
      </c>
      <c r="B238" s="16" t="str">
        <f t="shared" si="146"/>
        <v>-</v>
      </c>
      <c r="C238" s="3">
        <v>14</v>
      </c>
      <c r="D238" s="2">
        <v>43427.614374999997</v>
      </c>
      <c r="E238" s="3" t="s">
        <v>343</v>
      </c>
      <c r="F238" s="3">
        <v>18358</v>
      </c>
      <c r="G238" s="3" t="s">
        <v>95</v>
      </c>
      <c r="H238" s="3">
        <v>0</v>
      </c>
      <c r="I238" s="3">
        <v>98</v>
      </c>
      <c r="J238" s="3">
        <v>1</v>
      </c>
      <c r="K238" s="3">
        <v>2</v>
      </c>
      <c r="M238" s="2">
        <v>43427.638668981483</v>
      </c>
      <c r="N238" s="2">
        <v>43427.64502314815</v>
      </c>
      <c r="O238" s="3" t="s">
        <v>57</v>
      </c>
      <c r="P238" s="3" t="s">
        <v>58</v>
      </c>
      <c r="Q238" s="3" t="s">
        <v>61</v>
      </c>
      <c r="R238" s="3" t="s">
        <v>62</v>
      </c>
      <c r="S238" s="2">
        <v>43427.639722222222</v>
      </c>
      <c r="T238" s="2">
        <v>43427.639722222222</v>
      </c>
      <c r="U238" s="2">
        <v>43427.652604166666</v>
      </c>
      <c r="V238" s="2">
        <v>43427.646469907406</v>
      </c>
      <c r="X238" s="2">
        <f t="shared" si="147"/>
        <v>43427.614374999997</v>
      </c>
      <c r="Y238" s="33">
        <f t="shared" si="138"/>
        <v>6.3541666677338071E-3</v>
      </c>
      <c r="Z238" s="33">
        <f t="shared" si="139"/>
        <v>1.2708333335467614E-2</v>
      </c>
      <c r="AA238" s="30"/>
      <c r="AB238" s="10">
        <f t="shared" si="155"/>
        <v>0</v>
      </c>
      <c r="AC238" s="10">
        <f t="shared" si="156"/>
        <v>2.4293981485243421E-2</v>
      </c>
      <c r="AD238" s="30"/>
      <c r="AE238" s="30"/>
      <c r="AG238" s="7"/>
    </row>
    <row r="239" spans="1:33" s="3" customFormat="1" x14ac:dyDescent="0.4">
      <c r="A239" s="16" t="str">
        <f t="shared" ref="A239" si="157">IF(W239&gt;0, "★", "-")</f>
        <v>-</v>
      </c>
      <c r="B239" s="16" t="str">
        <f t="shared" ref="B239" si="158">IF(L239&gt;0, "☆", "-")</f>
        <v>-</v>
      </c>
      <c r="C239" s="3">
        <v>14</v>
      </c>
      <c r="D239" s="2">
        <v>43427.617534722223</v>
      </c>
      <c r="E239" s="3" t="s">
        <v>198</v>
      </c>
      <c r="F239" s="3">
        <v>18365</v>
      </c>
      <c r="G239" s="3" t="s">
        <v>18</v>
      </c>
      <c r="H239" s="3">
        <v>1888</v>
      </c>
      <c r="I239" s="3">
        <v>333</v>
      </c>
      <c r="J239" s="3">
        <v>12</v>
      </c>
      <c r="K239" s="3">
        <v>1</v>
      </c>
      <c r="M239" s="2">
        <v>43427.635844907411</v>
      </c>
      <c r="N239" s="2">
        <v>43427.643900462965</v>
      </c>
      <c r="O239" s="3" t="s">
        <v>26</v>
      </c>
      <c r="P239" s="3" t="s">
        <v>27</v>
      </c>
      <c r="Q239" s="3" t="s">
        <v>36</v>
      </c>
      <c r="R239" s="3" t="s">
        <v>37</v>
      </c>
      <c r="S239" s="2">
        <v>43427.638993055552</v>
      </c>
      <c r="T239" s="2">
        <v>43427.638993055552</v>
      </c>
      <c r="U239" s="2">
        <v>43427.647986111115</v>
      </c>
      <c r="V239" s="2">
        <v>43427.647986111115</v>
      </c>
      <c r="X239" s="2">
        <f t="shared" si="144"/>
        <v>43427.617534722223</v>
      </c>
      <c r="Y239" s="33">
        <f t="shared" ref="Y239:Y310" si="159">N239-M239</f>
        <v>8.0555555541650392E-3</v>
      </c>
      <c r="Z239" s="33">
        <f t="shared" ref="Z239:Z310" si="160">Y239*K239</f>
        <v>8.0555555541650392E-3</v>
      </c>
      <c r="AA239" s="30"/>
      <c r="AB239" s="10">
        <f t="shared" si="155"/>
        <v>0</v>
      </c>
      <c r="AC239" s="10">
        <f t="shared" si="156"/>
        <v>1.8310185187146999E-2</v>
      </c>
      <c r="AD239" s="30"/>
      <c r="AE239" s="30"/>
    </row>
    <row r="240" spans="1:33" s="3" customFormat="1" x14ac:dyDescent="0.4">
      <c r="A240" s="16" t="str">
        <f t="shared" ref="A240" si="161">IF(W240&gt;0, "★", "-")</f>
        <v>-</v>
      </c>
      <c r="B240" s="16" t="str">
        <f t="shared" ref="B240" si="162">IF(L240&gt;0, "☆", "-")</f>
        <v>-</v>
      </c>
      <c r="C240" s="3">
        <v>14</v>
      </c>
      <c r="D240" s="2">
        <v>43427.618877314817</v>
      </c>
      <c r="E240" s="3" t="s">
        <v>346</v>
      </c>
      <c r="F240" s="3">
        <v>18369</v>
      </c>
      <c r="G240" s="3" t="s">
        <v>32</v>
      </c>
      <c r="H240" s="3">
        <v>7132</v>
      </c>
      <c r="I240" s="3">
        <v>993</v>
      </c>
      <c r="J240" s="3">
        <v>11</v>
      </c>
      <c r="K240" s="3">
        <v>1</v>
      </c>
      <c r="M240" s="2">
        <v>43427.639814814815</v>
      </c>
      <c r="N240" s="2">
        <v>43427.655810185184</v>
      </c>
      <c r="O240" s="3" t="s">
        <v>38</v>
      </c>
      <c r="P240" s="3" t="s">
        <v>108</v>
      </c>
      <c r="Q240" s="3" t="s">
        <v>63</v>
      </c>
      <c r="R240" s="3" t="s">
        <v>64</v>
      </c>
      <c r="S240" s="2">
        <v>43427.636377314811</v>
      </c>
      <c r="T240" s="2">
        <v>43427.636932870373</v>
      </c>
      <c r="U240" s="2">
        <v>43427.649664351855</v>
      </c>
      <c r="V240" s="2">
        <v>43427.650219907409</v>
      </c>
      <c r="X240" s="2">
        <f t="shared" si="144"/>
        <v>43427.618877314817</v>
      </c>
      <c r="Y240" s="33">
        <f t="shared" si="159"/>
        <v>1.5995370369637385E-2</v>
      </c>
      <c r="Z240" s="33">
        <f t="shared" si="160"/>
        <v>1.5995370369637385E-2</v>
      </c>
      <c r="AA240" s="30"/>
      <c r="AB240" s="10">
        <f t="shared" si="155"/>
        <v>3.4375000032014214E-3</v>
      </c>
      <c r="AC240" s="10">
        <f t="shared" si="156"/>
        <v>2.0937499997671694E-2</v>
      </c>
      <c r="AD240" s="30"/>
      <c r="AE240" s="30"/>
    </row>
    <row r="241" spans="1:33" s="3" customFormat="1" x14ac:dyDescent="0.4">
      <c r="A241" s="16" t="str">
        <f t="shared" ref="A241" si="163">IF(W241&gt;0, "★", "-")</f>
        <v>-</v>
      </c>
      <c r="B241" s="16" t="str">
        <f t="shared" ref="B241" si="164">IF(L241&gt;0, "☆", "-")</f>
        <v>-</v>
      </c>
      <c r="C241" s="3">
        <v>14</v>
      </c>
      <c r="D241" s="2">
        <v>43427.62263888889</v>
      </c>
      <c r="E241" s="3" t="s">
        <v>145</v>
      </c>
      <c r="F241" s="3">
        <v>18389</v>
      </c>
      <c r="G241" s="3" t="s">
        <v>32</v>
      </c>
      <c r="H241" s="3">
        <v>6942</v>
      </c>
      <c r="I241" s="3">
        <v>339</v>
      </c>
      <c r="J241" s="3">
        <v>5</v>
      </c>
      <c r="K241" s="3">
        <v>2</v>
      </c>
      <c r="M241" s="2">
        <v>43427.641597222224</v>
      </c>
      <c r="N241" s="2">
        <v>43427.662326388891</v>
      </c>
      <c r="O241" s="3" t="s">
        <v>63</v>
      </c>
      <c r="P241" s="3" t="s">
        <v>64</v>
      </c>
      <c r="Q241" s="3" t="s">
        <v>53</v>
      </c>
      <c r="R241" s="3" t="s">
        <v>54</v>
      </c>
      <c r="S241" s="2">
        <v>43427.644861111112</v>
      </c>
      <c r="T241" s="2">
        <v>43427.644861111112</v>
      </c>
      <c r="U241" s="2">
        <v>43427.662349537037</v>
      </c>
      <c r="V241" s="2">
        <v>43427.662349537037</v>
      </c>
      <c r="X241" s="2">
        <f t="shared" ref="X241" si="165">IF(W241&gt;0,W241,D241)</f>
        <v>43427.62263888889</v>
      </c>
      <c r="Y241" s="33">
        <f t="shared" si="159"/>
        <v>2.0729166666569654E-2</v>
      </c>
      <c r="Z241" s="33">
        <f t="shared" si="160"/>
        <v>4.1458333333139308E-2</v>
      </c>
      <c r="AA241" s="30"/>
      <c r="AB241" s="10">
        <f t="shared" si="155"/>
        <v>0</v>
      </c>
      <c r="AC241" s="10">
        <f t="shared" si="156"/>
        <v>1.8958333334012423E-2</v>
      </c>
      <c r="AD241" s="30"/>
      <c r="AE241" s="30"/>
    </row>
    <row r="242" spans="1:33" s="3" customFormat="1" x14ac:dyDescent="0.4">
      <c r="A242" s="16" t="str">
        <f t="shared" ref="A242:A304" si="166">IF(W242&gt;0, "★", "-")</f>
        <v>-</v>
      </c>
      <c r="B242" s="16" t="str">
        <f t="shared" ref="B242:B304" si="167">IF(L242&gt;0, "☆", "-")</f>
        <v>-</v>
      </c>
      <c r="C242" s="3">
        <v>14</v>
      </c>
      <c r="D242" s="2">
        <v>43427.623356481483</v>
      </c>
      <c r="E242" s="3" t="s">
        <v>148</v>
      </c>
      <c r="F242" s="3">
        <v>18393</v>
      </c>
      <c r="G242" s="3" t="s">
        <v>18</v>
      </c>
      <c r="H242" s="3">
        <v>2589</v>
      </c>
      <c r="I242" s="3">
        <v>908</v>
      </c>
      <c r="J242" s="3">
        <v>7</v>
      </c>
      <c r="K242" s="3">
        <v>1</v>
      </c>
      <c r="M242" s="2">
        <v>43427.649907407409</v>
      </c>
      <c r="N242" s="2">
        <v>43427.670335648145</v>
      </c>
      <c r="O242" s="3" t="s">
        <v>26</v>
      </c>
      <c r="P242" s="3" t="s">
        <v>27</v>
      </c>
      <c r="Q242" s="3" t="s">
        <v>22</v>
      </c>
      <c r="R242" s="3" t="s">
        <v>23</v>
      </c>
      <c r="S242" s="2">
        <v>43427.652557870373</v>
      </c>
      <c r="T242" s="2">
        <v>43427.652557870373</v>
      </c>
      <c r="U242" s="2">
        <v>43427.664224537039</v>
      </c>
      <c r="V242" s="2">
        <v>43427.667071759257</v>
      </c>
      <c r="X242" s="2">
        <f t="shared" ref="X242:X304" si="168">IF(W242&gt;0,W242,D242)</f>
        <v>43427.623356481483</v>
      </c>
      <c r="Y242" s="33">
        <f t="shared" si="159"/>
        <v>2.042824073578231E-2</v>
      </c>
      <c r="Z242" s="33">
        <f t="shared" si="160"/>
        <v>2.042824073578231E-2</v>
      </c>
      <c r="AA242" s="30"/>
      <c r="AB242" s="10">
        <f t="shared" si="155"/>
        <v>0</v>
      </c>
      <c r="AC242" s="10">
        <f t="shared" si="156"/>
        <v>2.6550925926130731E-2</v>
      </c>
      <c r="AD242" s="30"/>
      <c r="AE242" s="30"/>
      <c r="AG242" s="7"/>
    </row>
    <row r="243" spans="1:33" s="7" customFormat="1" x14ac:dyDescent="0.4">
      <c r="A243" s="16" t="str">
        <f t="shared" ref="A243" si="169">IF(W243&gt;0, "★", "-")</f>
        <v>★</v>
      </c>
      <c r="B243" s="16" t="str">
        <f t="shared" ref="B243" si="170">IF(L243&gt;0, "☆", "-")</f>
        <v>☆</v>
      </c>
      <c r="C243" s="7">
        <v>14</v>
      </c>
      <c r="D243" s="2">
        <v>43427.547754629632</v>
      </c>
      <c r="E243" s="3" t="s">
        <v>271</v>
      </c>
      <c r="F243" s="3">
        <v>18235</v>
      </c>
      <c r="G243" s="3" t="s">
        <v>32</v>
      </c>
      <c r="H243" s="3">
        <v>6355</v>
      </c>
      <c r="I243" s="3">
        <v>697</v>
      </c>
      <c r="J243" s="3">
        <v>1</v>
      </c>
      <c r="K243" s="3">
        <v>1</v>
      </c>
      <c r="L243" s="2">
        <v>43427.549814814818</v>
      </c>
      <c r="M243" s="3"/>
      <c r="N243" s="3"/>
      <c r="O243" s="3" t="s">
        <v>48</v>
      </c>
      <c r="P243" s="3" t="s">
        <v>49</v>
      </c>
      <c r="Q243" s="3" t="s">
        <v>22</v>
      </c>
      <c r="R243" s="3" t="s">
        <v>23</v>
      </c>
      <c r="S243" s="2">
        <v>43427.589409722219</v>
      </c>
      <c r="T243" s="3"/>
      <c r="U243" s="2">
        <v>43427.603379629632</v>
      </c>
      <c r="V243" s="3"/>
      <c r="W243" s="2">
        <v>43427.589409722219</v>
      </c>
      <c r="X243" s="2">
        <f t="shared" ref="X243:X274" si="171">IF(W243&gt;0,W243,D243)</f>
        <v>43427.589409722219</v>
      </c>
      <c r="Y243" s="33">
        <f t="shared" ref="Y243:Y274" si="172">N243-M243</f>
        <v>0</v>
      </c>
      <c r="Z243" s="33">
        <f t="shared" ref="Z243:Z274" si="173">Y243*K243</f>
        <v>0</v>
      </c>
      <c r="AA243" s="10"/>
      <c r="AB243" s="10">
        <f t="shared" ref="AB243:AB274" si="174">IF(IF(A243="☆",L243-S243,M243-S243)&lt;0,0,IF(A243="☆",L243-S243,M243-S243))</f>
        <v>0</v>
      </c>
      <c r="AC243" s="10">
        <f>IF(IF(B243="☆",(IF(L243&gt;S243,L243-X243,S243-X243)),M243-X243)&lt;0,0,IF(B243="☆",(IF(L243&gt;S243,L243-X243,S243-X243)),M243-X243))</f>
        <v>0</v>
      </c>
      <c r="AD243" s="10"/>
      <c r="AE243" s="10"/>
      <c r="AG243" s="7" t="s">
        <v>135</v>
      </c>
    </row>
    <row r="244" spans="1:33" s="7" customFormat="1" x14ac:dyDescent="0.4">
      <c r="A244" s="16" t="str">
        <f t="shared" ref="A244:A259" si="175">IF(W244&gt;0, "★", "-")</f>
        <v>★</v>
      </c>
      <c r="B244" s="16" t="str">
        <f t="shared" ref="B244:B259" si="176">IF(L244&gt;0, "☆", "-")</f>
        <v>☆</v>
      </c>
      <c r="C244" s="7">
        <v>14</v>
      </c>
      <c r="D244" s="2">
        <v>43427.554282407407</v>
      </c>
      <c r="E244" s="3" t="s">
        <v>284</v>
      </c>
      <c r="F244" s="3">
        <v>18252</v>
      </c>
      <c r="G244" s="3" t="s">
        <v>97</v>
      </c>
      <c r="H244" s="3">
        <v>7104</v>
      </c>
      <c r="I244" s="3">
        <v>126</v>
      </c>
      <c r="J244" s="3">
        <v>8</v>
      </c>
      <c r="K244" s="3">
        <v>1</v>
      </c>
      <c r="L244" s="2">
        <v>43427.554456018515</v>
      </c>
      <c r="M244" s="3"/>
      <c r="N244" s="3"/>
      <c r="O244" s="3" t="s">
        <v>48</v>
      </c>
      <c r="P244" s="3" t="s">
        <v>49</v>
      </c>
      <c r="Q244" s="3" t="s">
        <v>30</v>
      </c>
      <c r="R244" s="3" t="s">
        <v>31</v>
      </c>
      <c r="S244" s="2">
        <v>43427.595833333333</v>
      </c>
      <c r="T244" s="3"/>
      <c r="U244" s="2">
        <v>43427.605439814812</v>
      </c>
      <c r="V244" s="3"/>
      <c r="W244" s="2">
        <v>43427.595833333333</v>
      </c>
      <c r="X244" s="2">
        <f t="shared" si="171"/>
        <v>43427.595833333333</v>
      </c>
      <c r="Y244" s="33">
        <f t="shared" si="172"/>
        <v>0</v>
      </c>
      <c r="Z244" s="33">
        <f t="shared" si="173"/>
        <v>0</v>
      </c>
      <c r="AA244" s="10"/>
      <c r="AB244" s="10">
        <f t="shared" si="174"/>
        <v>0</v>
      </c>
      <c r="AC244" s="10">
        <f>IF(IF(B244="☆",(IF(L244&gt;S244,L244-X244,S244-X244)),M244-X244)&lt;0,0,IF(B244="☆",(IF(L244&gt;S244,L244-X244,S244-X244)),M244-X244))</f>
        <v>0</v>
      </c>
      <c r="AD244" s="10"/>
      <c r="AE244" s="10"/>
    </row>
    <row r="245" spans="1:33" s="7" customFormat="1" x14ac:dyDescent="0.4">
      <c r="A245" s="16" t="str">
        <f t="shared" si="175"/>
        <v>★</v>
      </c>
      <c r="B245" s="16" t="str">
        <f t="shared" si="176"/>
        <v>☆</v>
      </c>
      <c r="C245" s="7">
        <v>14</v>
      </c>
      <c r="D245" s="2">
        <v>43427.556064814817</v>
      </c>
      <c r="E245" s="3" t="s">
        <v>271</v>
      </c>
      <c r="F245" s="3">
        <v>18256</v>
      </c>
      <c r="G245" s="3" t="s">
        <v>32</v>
      </c>
      <c r="H245" s="3">
        <v>6355</v>
      </c>
      <c r="I245" s="3">
        <v>923</v>
      </c>
      <c r="J245" s="3">
        <v>8</v>
      </c>
      <c r="K245" s="3">
        <v>3</v>
      </c>
      <c r="L245" s="2">
        <v>43427.556435185186</v>
      </c>
      <c r="M245" s="3"/>
      <c r="N245" s="3"/>
      <c r="O245" s="3" t="s">
        <v>48</v>
      </c>
      <c r="P245" s="3" t="s">
        <v>49</v>
      </c>
      <c r="Q245" s="3" t="s">
        <v>22</v>
      </c>
      <c r="R245" s="3" t="s">
        <v>23</v>
      </c>
      <c r="S245" s="2">
        <v>43427.597719907404</v>
      </c>
      <c r="T245" s="3"/>
      <c r="U245" s="2">
        <v>43427.613078703704</v>
      </c>
      <c r="V245" s="3"/>
      <c r="W245" s="2">
        <v>43427.597719907404</v>
      </c>
      <c r="X245" s="2">
        <f t="shared" si="171"/>
        <v>43427.597719907404</v>
      </c>
      <c r="Y245" s="33">
        <f t="shared" si="172"/>
        <v>0</v>
      </c>
      <c r="Z245" s="33">
        <f t="shared" si="173"/>
        <v>0</v>
      </c>
      <c r="AA245" s="10"/>
      <c r="AB245" s="10">
        <f t="shared" si="174"/>
        <v>0</v>
      </c>
      <c r="AC245" s="10"/>
      <c r="AD245" s="10"/>
      <c r="AE245" s="10"/>
      <c r="AG245" s="7" t="s">
        <v>556</v>
      </c>
    </row>
    <row r="246" spans="1:33" s="7" customFormat="1" x14ac:dyDescent="0.4">
      <c r="A246" s="16" t="str">
        <f t="shared" si="175"/>
        <v>★</v>
      </c>
      <c r="B246" s="16" t="str">
        <f t="shared" si="176"/>
        <v>☆</v>
      </c>
      <c r="C246" s="7">
        <v>14</v>
      </c>
      <c r="D246" s="2">
        <v>43427.589606481481</v>
      </c>
      <c r="E246" s="3" t="s">
        <v>312</v>
      </c>
      <c r="F246" s="3">
        <v>18299</v>
      </c>
      <c r="G246" s="3" t="s">
        <v>32</v>
      </c>
      <c r="H246" s="3">
        <v>7103</v>
      </c>
      <c r="I246" s="3">
        <v>241</v>
      </c>
      <c r="J246" s="3">
        <v>15</v>
      </c>
      <c r="K246" s="3">
        <v>2</v>
      </c>
      <c r="L246" s="2">
        <v>43427.592326388891</v>
      </c>
      <c r="M246" s="3"/>
      <c r="N246" s="3"/>
      <c r="O246" s="3" t="s">
        <v>33</v>
      </c>
      <c r="P246" s="3" t="s">
        <v>34</v>
      </c>
      <c r="Q246" s="3" t="s">
        <v>53</v>
      </c>
      <c r="R246" s="3" t="s">
        <v>54</v>
      </c>
      <c r="S246" s="2">
        <v>43427.596539351849</v>
      </c>
      <c r="T246" s="3"/>
      <c r="U246" s="2">
        <v>43427.614641203705</v>
      </c>
      <c r="V246" s="3"/>
      <c r="W246" s="2">
        <v>43427.596539351849</v>
      </c>
      <c r="X246" s="2">
        <f t="shared" si="171"/>
        <v>43427.596539351849</v>
      </c>
      <c r="Y246" s="33">
        <f t="shared" si="172"/>
        <v>0</v>
      </c>
      <c r="Z246" s="33">
        <f t="shared" si="173"/>
        <v>0</v>
      </c>
      <c r="AA246" s="10"/>
      <c r="AB246" s="10">
        <f t="shared" si="174"/>
        <v>0</v>
      </c>
      <c r="AC246" s="10">
        <f t="shared" ref="AC246:AC251" si="177">IF(IF(B246="☆",(IF(L246&gt;S246,L246-X246,S246-X246)),M246-X246)&lt;0,0,IF(B246="☆",(IF(L246&gt;S246,L246-X246,S246-X246)),M246-X246))</f>
        <v>0</v>
      </c>
      <c r="AD246" s="10"/>
      <c r="AE246" s="10"/>
    </row>
    <row r="247" spans="1:33" s="7" customFormat="1" x14ac:dyDescent="0.4">
      <c r="A247" s="16" t="str">
        <f t="shared" si="175"/>
        <v>-</v>
      </c>
      <c r="B247" s="16" t="str">
        <f t="shared" si="176"/>
        <v>☆</v>
      </c>
      <c r="C247" s="7">
        <v>14</v>
      </c>
      <c r="D247" s="2">
        <v>43427.589884259258</v>
      </c>
      <c r="E247" s="3" t="s">
        <v>290</v>
      </c>
      <c r="F247" s="3">
        <v>18301</v>
      </c>
      <c r="G247" s="3" t="s">
        <v>32</v>
      </c>
      <c r="H247" s="3">
        <v>2545</v>
      </c>
      <c r="I247" s="3">
        <v>82</v>
      </c>
      <c r="J247" s="3">
        <v>9</v>
      </c>
      <c r="K247" s="3">
        <v>1</v>
      </c>
      <c r="L247" s="2">
        <v>43427.590069444443</v>
      </c>
      <c r="M247" s="3"/>
      <c r="N247" s="3"/>
      <c r="O247" s="3" t="s">
        <v>22</v>
      </c>
      <c r="P247" s="3" t="s">
        <v>23</v>
      </c>
      <c r="Q247" s="3" t="s">
        <v>104</v>
      </c>
      <c r="R247" s="3" t="s">
        <v>19</v>
      </c>
      <c r="S247" s="2">
        <v>43427.594722222224</v>
      </c>
      <c r="T247" s="3"/>
      <c r="U247" s="2">
        <v>43427.602881944447</v>
      </c>
      <c r="V247" s="3"/>
      <c r="W247" s="3"/>
      <c r="X247" s="2">
        <f t="shared" si="171"/>
        <v>43427.589884259258</v>
      </c>
      <c r="Y247" s="33">
        <f t="shared" si="172"/>
        <v>0</v>
      </c>
      <c r="Z247" s="33">
        <f t="shared" si="173"/>
        <v>0</v>
      </c>
      <c r="AA247" s="10"/>
      <c r="AB247" s="10">
        <f t="shared" si="174"/>
        <v>0</v>
      </c>
      <c r="AC247" s="10">
        <f t="shared" si="177"/>
        <v>4.8379629661212675E-3</v>
      </c>
      <c r="AD247" s="10"/>
      <c r="AE247" s="10"/>
    </row>
    <row r="248" spans="1:33" s="3" customFormat="1" x14ac:dyDescent="0.4">
      <c r="A248" s="16" t="str">
        <f t="shared" si="175"/>
        <v>-</v>
      </c>
      <c r="B248" s="16" t="str">
        <f t="shared" si="176"/>
        <v>☆</v>
      </c>
      <c r="C248" s="3">
        <v>14</v>
      </c>
      <c r="D248" s="2">
        <v>43427.5937962963</v>
      </c>
      <c r="E248" s="3" t="s">
        <v>315</v>
      </c>
      <c r="F248" s="3">
        <v>18309</v>
      </c>
      <c r="G248" s="3" t="s">
        <v>95</v>
      </c>
      <c r="H248" s="3">
        <v>0</v>
      </c>
      <c r="I248" s="3">
        <v>859</v>
      </c>
      <c r="J248" s="3">
        <v>6</v>
      </c>
      <c r="K248" s="3">
        <v>6</v>
      </c>
      <c r="L248" s="2">
        <v>43427.598587962966</v>
      </c>
      <c r="O248" s="3" t="s">
        <v>61</v>
      </c>
      <c r="P248" s="3" t="s">
        <v>62</v>
      </c>
      <c r="Q248" s="3" t="s">
        <v>46</v>
      </c>
      <c r="R248" s="3" t="s">
        <v>47</v>
      </c>
      <c r="S248" s="2">
        <v>43427.613587962966</v>
      </c>
      <c r="U248" s="2">
        <v>43427.620983796296</v>
      </c>
      <c r="X248" s="2">
        <f t="shared" si="171"/>
        <v>43427.5937962963</v>
      </c>
      <c r="Y248" s="33">
        <f t="shared" si="172"/>
        <v>0</v>
      </c>
      <c r="Z248" s="33">
        <f t="shared" si="173"/>
        <v>0</v>
      </c>
      <c r="AA248" s="30"/>
      <c r="AB248" s="10">
        <f t="shared" si="174"/>
        <v>0</v>
      </c>
      <c r="AC248" s="10">
        <f t="shared" si="177"/>
        <v>1.9791666665696539E-2</v>
      </c>
      <c r="AD248" s="30"/>
      <c r="AE248" s="30"/>
      <c r="AG248" s="7"/>
    </row>
    <row r="249" spans="1:33" s="3" customFormat="1" x14ac:dyDescent="0.4">
      <c r="A249" s="16" t="str">
        <f t="shared" si="175"/>
        <v>★</v>
      </c>
      <c r="B249" s="16" t="str">
        <f t="shared" si="176"/>
        <v>☆</v>
      </c>
      <c r="C249" s="3">
        <v>14</v>
      </c>
      <c r="D249" s="2">
        <v>43427.594236111108</v>
      </c>
      <c r="E249" s="3" t="s">
        <v>317</v>
      </c>
      <c r="F249" s="3">
        <v>18311</v>
      </c>
      <c r="G249" s="3" t="s">
        <v>18</v>
      </c>
      <c r="H249" s="3">
        <v>5470</v>
      </c>
      <c r="I249" s="3">
        <v>173</v>
      </c>
      <c r="J249" s="3">
        <v>5</v>
      </c>
      <c r="K249" s="3">
        <v>2</v>
      </c>
      <c r="L249" s="2">
        <v>43427.609953703701</v>
      </c>
      <c r="O249" s="3" t="s">
        <v>104</v>
      </c>
      <c r="P249" s="3" t="s">
        <v>19</v>
      </c>
      <c r="Q249" s="3" t="s">
        <v>39</v>
      </c>
      <c r="R249" s="3" t="s">
        <v>40</v>
      </c>
      <c r="S249" s="2">
        <v>43427.606481481482</v>
      </c>
      <c r="U249" s="2">
        <v>43427.615115740744</v>
      </c>
      <c r="W249" s="2">
        <v>43427.601180555554</v>
      </c>
      <c r="X249" s="2">
        <f t="shared" si="171"/>
        <v>43427.601180555554</v>
      </c>
      <c r="Y249" s="33">
        <f t="shared" si="172"/>
        <v>0</v>
      </c>
      <c r="Z249" s="33">
        <f t="shared" si="173"/>
        <v>0</v>
      </c>
      <c r="AA249" s="30"/>
      <c r="AB249" s="10">
        <f t="shared" si="174"/>
        <v>0</v>
      </c>
      <c r="AC249" s="10">
        <f t="shared" si="177"/>
        <v>8.7731481471564621E-3</v>
      </c>
      <c r="AD249" s="30"/>
      <c r="AE249" s="30"/>
    </row>
    <row r="250" spans="1:33" s="7" customFormat="1" x14ac:dyDescent="0.4">
      <c r="A250" s="16" t="str">
        <f t="shared" si="175"/>
        <v>-</v>
      </c>
      <c r="B250" s="16" t="str">
        <f t="shared" si="176"/>
        <v>☆</v>
      </c>
      <c r="C250" s="7">
        <v>14</v>
      </c>
      <c r="D250" s="2">
        <v>43427.597395833334</v>
      </c>
      <c r="E250" s="3" t="s">
        <v>321</v>
      </c>
      <c r="F250" s="3">
        <v>18316</v>
      </c>
      <c r="G250" s="3" t="s">
        <v>32</v>
      </c>
      <c r="H250" s="3">
        <v>5834</v>
      </c>
      <c r="I250" s="3">
        <v>255</v>
      </c>
      <c r="J250" s="3">
        <v>12</v>
      </c>
      <c r="K250" s="3">
        <v>2</v>
      </c>
      <c r="L250" s="2">
        <v>43427.597500000003</v>
      </c>
      <c r="M250" s="3"/>
      <c r="N250" s="3"/>
      <c r="O250" s="3" t="s">
        <v>104</v>
      </c>
      <c r="P250" s="3" t="s">
        <v>19</v>
      </c>
      <c r="Q250" s="3" t="s">
        <v>36</v>
      </c>
      <c r="R250" s="3" t="s">
        <v>37</v>
      </c>
      <c r="S250" s="2">
        <v>43427.617569444446</v>
      </c>
      <c r="T250" s="3"/>
      <c r="U250" s="2">
        <v>43427.625925925924</v>
      </c>
      <c r="V250" s="3"/>
      <c r="W250" s="3"/>
      <c r="X250" s="2">
        <f t="shared" si="171"/>
        <v>43427.597395833334</v>
      </c>
      <c r="Y250" s="33">
        <f t="shared" si="172"/>
        <v>0</v>
      </c>
      <c r="Z250" s="33">
        <f t="shared" si="173"/>
        <v>0</v>
      </c>
      <c r="AA250" s="10"/>
      <c r="AB250" s="10">
        <f t="shared" si="174"/>
        <v>0</v>
      </c>
      <c r="AC250" s="10">
        <f t="shared" si="177"/>
        <v>2.0173611112113576E-2</v>
      </c>
      <c r="AD250" s="10"/>
      <c r="AE250" s="10"/>
    </row>
    <row r="251" spans="1:33" s="3" customFormat="1" x14ac:dyDescent="0.4">
      <c r="A251" s="16" t="str">
        <f t="shared" si="175"/>
        <v>★</v>
      </c>
      <c r="B251" s="16" t="str">
        <f t="shared" si="176"/>
        <v>☆</v>
      </c>
      <c r="C251" s="3">
        <v>14</v>
      </c>
      <c r="D251" s="2">
        <v>43427.600092592591</v>
      </c>
      <c r="E251" s="3" t="s">
        <v>186</v>
      </c>
      <c r="F251" s="3">
        <v>18324</v>
      </c>
      <c r="G251" s="3" t="s">
        <v>32</v>
      </c>
      <c r="H251" s="3">
        <v>4183</v>
      </c>
      <c r="I251" s="3">
        <v>609</v>
      </c>
      <c r="J251" s="3">
        <v>5</v>
      </c>
      <c r="K251" s="3">
        <v>1</v>
      </c>
      <c r="L251" s="2">
        <v>43427.601759259262</v>
      </c>
      <c r="O251" s="3" t="s">
        <v>70</v>
      </c>
      <c r="P251" s="3" t="s">
        <v>107</v>
      </c>
      <c r="Q251" s="3" t="s">
        <v>39</v>
      </c>
      <c r="R251" s="3" t="s">
        <v>40</v>
      </c>
      <c r="S251" s="2">
        <v>43427.612870370373</v>
      </c>
      <c r="U251" s="2">
        <v>43427.619004629632</v>
      </c>
      <c r="W251" s="2">
        <v>43427.607025462959</v>
      </c>
      <c r="X251" s="2">
        <f t="shared" si="171"/>
        <v>43427.607025462959</v>
      </c>
      <c r="Y251" s="33">
        <f t="shared" si="172"/>
        <v>0</v>
      </c>
      <c r="Z251" s="33">
        <f t="shared" si="173"/>
        <v>0</v>
      </c>
      <c r="AA251" s="30"/>
      <c r="AB251" s="10">
        <f t="shared" si="174"/>
        <v>0</v>
      </c>
      <c r="AC251" s="10">
        <f t="shared" si="177"/>
        <v>5.8449074131203815E-3</v>
      </c>
      <c r="AD251" s="30"/>
      <c r="AE251" s="30"/>
      <c r="AG251" s="7"/>
    </row>
    <row r="252" spans="1:33" s="7" customFormat="1" x14ac:dyDescent="0.4">
      <c r="A252" s="16" t="str">
        <f t="shared" si="175"/>
        <v>-</v>
      </c>
      <c r="B252" s="16" t="str">
        <f t="shared" si="176"/>
        <v>☆</v>
      </c>
      <c r="C252" s="7">
        <v>14</v>
      </c>
      <c r="D252" s="2">
        <v>43427.600787037038</v>
      </c>
      <c r="E252" s="3" t="s">
        <v>327</v>
      </c>
      <c r="F252" s="3">
        <v>18327</v>
      </c>
      <c r="G252" s="3" t="s">
        <v>32</v>
      </c>
      <c r="H252" s="3">
        <v>7080</v>
      </c>
      <c r="I252" s="3">
        <v>928</v>
      </c>
      <c r="J252" s="3">
        <v>14</v>
      </c>
      <c r="K252" s="3">
        <v>4</v>
      </c>
      <c r="L252" s="2">
        <v>43427.601168981484</v>
      </c>
      <c r="M252" s="3"/>
      <c r="N252" s="3"/>
      <c r="O252" s="3" t="s">
        <v>43</v>
      </c>
      <c r="P252" s="3" t="s">
        <v>89</v>
      </c>
      <c r="Q252" s="3" t="s">
        <v>61</v>
      </c>
      <c r="R252" s="3" t="s">
        <v>62</v>
      </c>
      <c r="S252" s="2">
        <v>43427.624606481484</v>
      </c>
      <c r="T252" s="3"/>
      <c r="U252" s="2">
        <v>43427.639965277776</v>
      </c>
      <c r="V252" s="3"/>
      <c r="W252" s="3"/>
      <c r="X252" s="2">
        <f t="shared" si="171"/>
        <v>43427.600787037038</v>
      </c>
      <c r="Y252" s="33">
        <f t="shared" si="172"/>
        <v>0</v>
      </c>
      <c r="Z252" s="33">
        <f t="shared" si="173"/>
        <v>0</v>
      </c>
      <c r="AA252" s="10"/>
      <c r="AB252" s="10">
        <f t="shared" si="174"/>
        <v>0</v>
      </c>
      <c r="AC252" s="10"/>
      <c r="AD252" s="10"/>
      <c r="AE252" s="10"/>
      <c r="AG252" s="7" t="s">
        <v>94</v>
      </c>
    </row>
    <row r="253" spans="1:33" s="3" customFormat="1" x14ac:dyDescent="0.4">
      <c r="A253" s="16" t="str">
        <f t="shared" si="175"/>
        <v>-</v>
      </c>
      <c r="B253" s="16" t="str">
        <f t="shared" si="176"/>
        <v>☆</v>
      </c>
      <c r="C253" s="3">
        <v>14</v>
      </c>
      <c r="D253" s="2">
        <v>43427.601018518515</v>
      </c>
      <c r="E253" s="3" t="s">
        <v>328</v>
      </c>
      <c r="F253" s="3">
        <v>18328</v>
      </c>
      <c r="G253" s="3" t="s">
        <v>96</v>
      </c>
      <c r="H253" s="3">
        <v>0</v>
      </c>
      <c r="I253" s="3">
        <v>402</v>
      </c>
      <c r="J253" s="3">
        <v>12</v>
      </c>
      <c r="K253" s="3">
        <v>4</v>
      </c>
      <c r="L253" s="2">
        <v>43427.601724537039</v>
      </c>
      <c r="O253" s="3" t="s">
        <v>61</v>
      </c>
      <c r="P253" s="3" t="s">
        <v>62</v>
      </c>
      <c r="Q253" s="3" t="s">
        <v>24</v>
      </c>
      <c r="R253" s="3" t="s">
        <v>25</v>
      </c>
      <c r="S253" s="2">
        <v>43427.617372685185</v>
      </c>
      <c r="U253" s="2">
        <v>43427.629340277781</v>
      </c>
      <c r="X253" s="2">
        <f t="shared" si="171"/>
        <v>43427.601018518515</v>
      </c>
      <c r="Y253" s="33">
        <f t="shared" si="172"/>
        <v>0</v>
      </c>
      <c r="Z253" s="33">
        <f t="shared" si="173"/>
        <v>0</v>
      </c>
      <c r="AA253" s="30"/>
      <c r="AB253" s="10">
        <f t="shared" si="174"/>
        <v>0</v>
      </c>
      <c r="AC253" s="10">
        <f>IF(IF(B253="☆",(IF(L253&gt;S253,L253-X253,S253-X253)),M253-X253)&lt;0,0,IF(B253="☆",(IF(L253&gt;S253,L253-X253,S253-X253)),M253-X253))</f>
        <v>1.6354166669771075E-2</v>
      </c>
      <c r="AD253" s="30"/>
      <c r="AE253" s="30"/>
    </row>
    <row r="254" spans="1:33" s="3" customFormat="1" x14ac:dyDescent="0.4">
      <c r="A254" s="16" t="str">
        <f t="shared" si="175"/>
        <v>-</v>
      </c>
      <c r="B254" s="16" t="str">
        <f t="shared" si="176"/>
        <v>☆</v>
      </c>
      <c r="C254" s="3">
        <v>14</v>
      </c>
      <c r="D254" s="2">
        <v>43427.601388888892</v>
      </c>
      <c r="E254" s="3" t="s">
        <v>329</v>
      </c>
      <c r="F254" s="3">
        <v>18329</v>
      </c>
      <c r="G254" s="3" t="s">
        <v>143</v>
      </c>
      <c r="H254" s="3">
        <v>7080</v>
      </c>
      <c r="I254" s="3">
        <v>155</v>
      </c>
      <c r="J254" s="3">
        <v>14</v>
      </c>
      <c r="K254" s="3">
        <v>3</v>
      </c>
      <c r="L254" s="2">
        <v>43427.601921296293</v>
      </c>
      <c r="O254" s="3" t="s">
        <v>43</v>
      </c>
      <c r="P254" s="3" t="s">
        <v>89</v>
      </c>
      <c r="Q254" s="3" t="s">
        <v>61</v>
      </c>
      <c r="R254" s="3" t="s">
        <v>62</v>
      </c>
      <c r="S254" s="2">
        <v>43427.624606481484</v>
      </c>
      <c r="U254" s="2">
        <v>43427.639270833337</v>
      </c>
      <c r="X254" s="2">
        <f t="shared" si="171"/>
        <v>43427.601388888892</v>
      </c>
      <c r="Y254" s="33">
        <f t="shared" si="172"/>
        <v>0</v>
      </c>
      <c r="Z254" s="33">
        <f t="shared" si="173"/>
        <v>0</v>
      </c>
      <c r="AA254" s="30"/>
      <c r="AB254" s="10">
        <f t="shared" si="174"/>
        <v>0</v>
      </c>
      <c r="AC254" s="10"/>
      <c r="AD254" s="30"/>
      <c r="AE254" s="30"/>
      <c r="AG254" s="7" t="s">
        <v>94</v>
      </c>
    </row>
    <row r="255" spans="1:33" s="7" customFormat="1" x14ac:dyDescent="0.4">
      <c r="A255" s="16" t="str">
        <f t="shared" si="175"/>
        <v>★</v>
      </c>
      <c r="B255" s="16" t="str">
        <f t="shared" si="176"/>
        <v>☆</v>
      </c>
      <c r="C255" s="7">
        <v>14</v>
      </c>
      <c r="D255" s="2">
        <v>43427.602268518516</v>
      </c>
      <c r="E255" s="3" t="s">
        <v>331</v>
      </c>
      <c r="F255" s="3">
        <v>18331</v>
      </c>
      <c r="G255" s="3" t="s">
        <v>95</v>
      </c>
      <c r="H255" s="3">
        <v>0</v>
      </c>
      <c r="I255" s="3">
        <v>413</v>
      </c>
      <c r="J255" s="3">
        <v>8</v>
      </c>
      <c r="K255" s="3">
        <v>2</v>
      </c>
      <c r="L255" s="2">
        <v>43427.60359953704</v>
      </c>
      <c r="M255" s="3"/>
      <c r="N255" s="3"/>
      <c r="O255" s="3" t="s">
        <v>36</v>
      </c>
      <c r="P255" s="3" t="s">
        <v>37</v>
      </c>
      <c r="Q255" s="3" t="s">
        <v>43</v>
      </c>
      <c r="R255" s="3" t="s">
        <v>89</v>
      </c>
      <c r="S255" s="2">
        <v>43427.61109953704</v>
      </c>
      <c r="T255" s="3"/>
      <c r="U255" s="2">
        <v>43427.623460648145</v>
      </c>
      <c r="V255" s="3"/>
      <c r="W255" s="2">
        <v>43427.608854166669</v>
      </c>
      <c r="X255" s="2">
        <f t="shared" si="171"/>
        <v>43427.608854166669</v>
      </c>
      <c r="Y255" s="33">
        <f t="shared" si="172"/>
        <v>0</v>
      </c>
      <c r="Z255" s="33">
        <f t="shared" si="173"/>
        <v>0</v>
      </c>
      <c r="AA255" s="10"/>
      <c r="AB255" s="10">
        <f t="shared" si="174"/>
        <v>0</v>
      </c>
      <c r="AC255" s="10">
        <f>IF(IF(B255="☆",(IF(L255&gt;S255,L255-X255,S255-X255)),M255-X255)&lt;0,0,IF(B255="☆",(IF(L255&gt;S255,L255-X255,S255-X255)),M255-X255))</f>
        <v>2.2453703713836148E-3</v>
      </c>
      <c r="AD255" s="10"/>
      <c r="AE255" s="10"/>
    </row>
    <row r="256" spans="1:33" s="3" customFormat="1" x14ac:dyDescent="0.4">
      <c r="A256" s="16" t="str">
        <f t="shared" si="175"/>
        <v>-</v>
      </c>
      <c r="B256" s="16" t="str">
        <f t="shared" si="176"/>
        <v>☆</v>
      </c>
      <c r="C256" s="3">
        <v>14</v>
      </c>
      <c r="D256" s="2">
        <v>43427.602372685185</v>
      </c>
      <c r="E256" s="3" t="s">
        <v>329</v>
      </c>
      <c r="F256" s="3">
        <v>18333</v>
      </c>
      <c r="G256" s="3" t="s">
        <v>32</v>
      </c>
      <c r="H256" s="3">
        <v>7080</v>
      </c>
      <c r="I256" s="3">
        <v>356</v>
      </c>
      <c r="J256" s="3">
        <v>14</v>
      </c>
      <c r="K256" s="3">
        <v>3</v>
      </c>
      <c r="L256" s="2">
        <v>43427.60260416667</v>
      </c>
      <c r="O256" s="3" t="s">
        <v>43</v>
      </c>
      <c r="P256" s="3" t="s">
        <v>89</v>
      </c>
      <c r="Q256" s="3" t="s">
        <v>61</v>
      </c>
      <c r="R256" s="3" t="s">
        <v>62</v>
      </c>
      <c r="S256" s="2">
        <v>43427.624606481484</v>
      </c>
      <c r="U256" s="2">
        <v>43427.639270833337</v>
      </c>
      <c r="X256" s="2">
        <f t="shared" si="171"/>
        <v>43427.602372685185</v>
      </c>
      <c r="Y256" s="33">
        <f t="shared" si="172"/>
        <v>0</v>
      </c>
      <c r="Z256" s="33">
        <f t="shared" si="173"/>
        <v>0</v>
      </c>
      <c r="AA256" s="30"/>
      <c r="AB256" s="10">
        <f t="shared" si="174"/>
        <v>0</v>
      </c>
      <c r="AC256" s="10">
        <f>IF(IF(B256="☆",(IF(L256&gt;S256,L256-X256,S256-X256)),M256-X256)&lt;0,0,IF(B256="☆",(IF(L256&gt;S256,L256-X256,S256-X256)),M256-X256))</f>
        <v>2.2233796298678499E-2</v>
      </c>
      <c r="AD256" s="30"/>
      <c r="AE256" s="30"/>
      <c r="AG256" s="7" t="s">
        <v>94</v>
      </c>
    </row>
    <row r="257" spans="1:33" s="3" customFormat="1" x14ac:dyDescent="0.4">
      <c r="A257" s="16" t="str">
        <f t="shared" si="175"/>
        <v>-</v>
      </c>
      <c r="B257" s="16" t="str">
        <f t="shared" si="176"/>
        <v>☆</v>
      </c>
      <c r="C257" s="3">
        <v>14</v>
      </c>
      <c r="D257" s="2">
        <v>43427.602662037039</v>
      </c>
      <c r="E257" s="3" t="s">
        <v>142</v>
      </c>
      <c r="F257" s="3">
        <v>18334</v>
      </c>
      <c r="G257" s="3" t="s">
        <v>18</v>
      </c>
      <c r="H257" s="3">
        <v>6126</v>
      </c>
      <c r="I257" s="3">
        <v>343</v>
      </c>
      <c r="J257" s="3">
        <v>1</v>
      </c>
      <c r="K257" s="3">
        <v>1</v>
      </c>
      <c r="L257" s="2">
        <v>43427.602824074071</v>
      </c>
      <c r="O257" s="3" t="s">
        <v>43</v>
      </c>
      <c r="P257" s="3" t="s">
        <v>89</v>
      </c>
      <c r="Q257" s="3" t="s">
        <v>66</v>
      </c>
      <c r="R257" s="3" t="s">
        <v>67</v>
      </c>
      <c r="S257" s="2">
        <v>43427.619027777779</v>
      </c>
      <c r="U257" s="2">
        <v>43427.62431712963</v>
      </c>
      <c r="X257" s="2">
        <f t="shared" si="171"/>
        <v>43427.602662037039</v>
      </c>
      <c r="Y257" s="33">
        <f t="shared" si="172"/>
        <v>0</v>
      </c>
      <c r="Z257" s="33">
        <f t="shared" si="173"/>
        <v>0</v>
      </c>
      <c r="AA257" s="30"/>
      <c r="AB257" s="10">
        <f t="shared" si="174"/>
        <v>0</v>
      </c>
      <c r="AC257" s="10">
        <f>IF(IF(B257="☆",(IF(L257&gt;S257,L257-X257,S257-X257)),M257-X257)&lt;0,0,IF(B257="☆",(IF(L257&gt;S257,L257-X257,S257-X257)),M257-X257))</f>
        <v>1.636574073927477E-2</v>
      </c>
      <c r="AD257" s="30"/>
      <c r="AE257" s="30"/>
      <c r="AG257" s="7"/>
    </row>
    <row r="258" spans="1:33" s="7" customFormat="1" x14ac:dyDescent="0.4">
      <c r="A258" s="16" t="str">
        <f t="shared" si="175"/>
        <v>-</v>
      </c>
      <c r="B258" s="16" t="str">
        <f t="shared" si="176"/>
        <v>☆</v>
      </c>
      <c r="C258" s="7">
        <v>14</v>
      </c>
      <c r="D258" s="2">
        <v>43427.607268518521</v>
      </c>
      <c r="E258" s="3" t="s">
        <v>337</v>
      </c>
      <c r="F258" s="3">
        <v>18341</v>
      </c>
      <c r="G258" s="3" t="s">
        <v>96</v>
      </c>
      <c r="H258" s="3">
        <v>0</v>
      </c>
      <c r="I258" s="3">
        <v>241</v>
      </c>
      <c r="J258" s="3">
        <v>14</v>
      </c>
      <c r="K258" s="3">
        <v>2</v>
      </c>
      <c r="L258" s="2">
        <v>43427.64503472222</v>
      </c>
      <c r="M258" s="3"/>
      <c r="N258" s="3"/>
      <c r="O258" s="3" t="s">
        <v>63</v>
      </c>
      <c r="P258" s="3" t="s">
        <v>64</v>
      </c>
      <c r="Q258" s="3" t="s">
        <v>75</v>
      </c>
      <c r="R258" s="3" t="s">
        <v>76</v>
      </c>
      <c r="S258" s="2">
        <v>43427.642511574071</v>
      </c>
      <c r="T258" s="3"/>
      <c r="U258" s="2">
        <v>43427.655694444446</v>
      </c>
      <c r="V258" s="3"/>
      <c r="W258" s="3"/>
      <c r="X258" s="2">
        <f t="shared" si="171"/>
        <v>43427.607268518521</v>
      </c>
      <c r="Y258" s="33">
        <f t="shared" si="172"/>
        <v>0</v>
      </c>
      <c r="Z258" s="33">
        <f t="shared" si="173"/>
        <v>0</v>
      </c>
      <c r="AA258" s="10"/>
      <c r="AB258" s="10">
        <f t="shared" si="174"/>
        <v>0</v>
      </c>
      <c r="AC258" s="10">
        <f>IF(IF(B258="☆",(IF(L258&gt;S258,L258-X258,S258-X258)),M258-X258)&lt;0,0,IF(B258="☆",(IF(L258&gt;S258,L258-X258,S258-X258)),M258-X258))</f>
        <v>3.7766203698993195E-2</v>
      </c>
      <c r="AD258" s="10"/>
      <c r="AE258" s="10"/>
    </row>
    <row r="259" spans="1:33" s="7" customFormat="1" x14ac:dyDescent="0.4">
      <c r="A259" s="16" t="str">
        <f t="shared" si="175"/>
        <v>-</v>
      </c>
      <c r="B259" s="16" t="str">
        <f t="shared" si="176"/>
        <v>☆</v>
      </c>
      <c r="C259" s="7">
        <v>14</v>
      </c>
      <c r="D259" s="2">
        <v>43427.607858796298</v>
      </c>
      <c r="E259" s="3" t="s">
        <v>327</v>
      </c>
      <c r="F259" s="3">
        <v>18342</v>
      </c>
      <c r="G259" s="3" t="s">
        <v>32</v>
      </c>
      <c r="H259" s="3">
        <v>7080</v>
      </c>
      <c r="I259" s="3">
        <v>223</v>
      </c>
      <c r="J259" s="3">
        <v>5</v>
      </c>
      <c r="K259" s="3">
        <v>4</v>
      </c>
      <c r="L259" s="2">
        <v>43427.616481481484</v>
      </c>
      <c r="M259" s="3"/>
      <c r="N259" s="3"/>
      <c r="O259" s="3" t="s">
        <v>77</v>
      </c>
      <c r="P259" s="3" t="s">
        <v>78</v>
      </c>
      <c r="Q259" s="3" t="s">
        <v>104</v>
      </c>
      <c r="R259" s="3" t="s">
        <v>19</v>
      </c>
      <c r="S259" s="2">
        <v>43427.638298611113</v>
      </c>
      <c r="T259" s="3"/>
      <c r="U259" s="2">
        <v>43427.648530092592</v>
      </c>
      <c r="V259" s="3"/>
      <c r="W259" s="3"/>
      <c r="X259" s="2">
        <f t="shared" si="171"/>
        <v>43427.607858796298</v>
      </c>
      <c r="Y259" s="33">
        <f t="shared" si="172"/>
        <v>0</v>
      </c>
      <c r="Z259" s="33">
        <f t="shared" si="173"/>
        <v>0</v>
      </c>
      <c r="AA259" s="10"/>
      <c r="AB259" s="10">
        <f t="shared" si="174"/>
        <v>0</v>
      </c>
      <c r="AC259" s="10"/>
      <c r="AD259" s="10"/>
      <c r="AE259" s="10"/>
      <c r="AG259" s="7" t="s">
        <v>94</v>
      </c>
    </row>
    <row r="260" spans="1:33" s="3" customFormat="1" x14ac:dyDescent="0.4">
      <c r="A260" s="16" t="str">
        <f t="shared" ref="A260" si="178">IF(W260&gt;0, "★", "-")</f>
        <v>-</v>
      </c>
      <c r="B260" s="16" t="str">
        <f t="shared" ref="B260" si="179">IF(L260&gt;0, "☆", "-")</f>
        <v>☆</v>
      </c>
      <c r="C260" s="3">
        <v>14</v>
      </c>
      <c r="D260" s="2">
        <v>43427.608067129629</v>
      </c>
      <c r="E260" s="3" t="s">
        <v>338</v>
      </c>
      <c r="F260" s="3">
        <v>18343</v>
      </c>
      <c r="G260" s="3" t="s">
        <v>95</v>
      </c>
      <c r="H260" s="3">
        <v>0</v>
      </c>
      <c r="I260" s="3">
        <v>699</v>
      </c>
      <c r="J260" s="3">
        <v>6</v>
      </c>
      <c r="K260" s="3">
        <v>4</v>
      </c>
      <c r="L260" s="2">
        <v>43427.650717592594</v>
      </c>
      <c r="O260" s="3" t="s">
        <v>33</v>
      </c>
      <c r="P260" s="3" t="s">
        <v>34</v>
      </c>
      <c r="Q260" s="3" t="s">
        <v>30</v>
      </c>
      <c r="R260" s="3" t="s">
        <v>31</v>
      </c>
      <c r="S260" s="2">
        <v>43427.645949074074</v>
      </c>
      <c r="U260" s="2">
        <v>43427.658032407409</v>
      </c>
      <c r="X260" s="2">
        <f t="shared" si="171"/>
        <v>43427.608067129629</v>
      </c>
      <c r="Y260" s="33">
        <f t="shared" si="172"/>
        <v>0</v>
      </c>
      <c r="Z260" s="33">
        <f t="shared" si="173"/>
        <v>0</v>
      </c>
      <c r="AA260" s="30"/>
      <c r="AB260" s="10">
        <f t="shared" si="174"/>
        <v>0</v>
      </c>
      <c r="AC260" s="10">
        <f>IF(IF(B260="☆",(IF(L260&gt;S260,L260-X260,S260-X260)),M260-X260)&lt;0,0,IF(B260="☆",(IF(L260&gt;S260,L260-X260,S260-X260)),M260-X260))</f>
        <v>4.2650462964957114E-2</v>
      </c>
      <c r="AD260" s="30"/>
      <c r="AE260" s="30"/>
      <c r="AG260" s="7"/>
    </row>
    <row r="261" spans="1:33" s="3" customFormat="1" x14ac:dyDescent="0.4">
      <c r="A261" s="16" t="str">
        <f t="shared" ref="A261:A302" si="180">IF(W261&gt;0, "★", "-")</f>
        <v>-</v>
      </c>
      <c r="B261" s="16" t="str">
        <f t="shared" ref="B261:B302" si="181">IF(L261&gt;0, "☆", "-")</f>
        <v>☆</v>
      </c>
      <c r="C261" s="3">
        <v>14</v>
      </c>
      <c r="D261" s="2">
        <v>43427.608263888891</v>
      </c>
      <c r="E261" s="3" t="s">
        <v>339</v>
      </c>
      <c r="F261" s="3">
        <v>18344</v>
      </c>
      <c r="G261" s="3" t="s">
        <v>18</v>
      </c>
      <c r="H261" s="3">
        <v>2041</v>
      </c>
      <c r="I261" s="3">
        <v>343</v>
      </c>
      <c r="J261" s="3">
        <v>15</v>
      </c>
      <c r="K261" s="3">
        <v>4</v>
      </c>
      <c r="L261" s="2">
        <v>43427.626898148148</v>
      </c>
      <c r="O261" s="3" t="s">
        <v>43</v>
      </c>
      <c r="P261" s="3" t="s">
        <v>89</v>
      </c>
      <c r="Q261" s="3" t="s">
        <v>73</v>
      </c>
      <c r="R261" s="3" t="s">
        <v>74</v>
      </c>
      <c r="S261" s="2">
        <v>43427.638819444444</v>
      </c>
      <c r="U261" s="2">
        <v>43427.652488425927</v>
      </c>
      <c r="X261" s="2">
        <f t="shared" si="171"/>
        <v>43427.608263888891</v>
      </c>
      <c r="Y261" s="33">
        <f t="shared" si="172"/>
        <v>0</v>
      </c>
      <c r="Z261" s="33">
        <f t="shared" si="173"/>
        <v>0</v>
      </c>
      <c r="AA261" s="30"/>
      <c r="AB261" s="10">
        <f t="shared" si="174"/>
        <v>0</v>
      </c>
      <c r="AC261" s="10">
        <f>IF(IF(B261="☆",(IF(L261&gt;S261,L261-X261,S261-X261)),M261-X261)&lt;0,0,IF(B261="☆",(IF(L261&gt;S261,L261-X261,S261-X261)),M261-X261))</f>
        <v>3.0555555553291924E-2</v>
      </c>
      <c r="AD261" s="30"/>
      <c r="AE261" s="30"/>
      <c r="AG261" s="7"/>
    </row>
    <row r="262" spans="1:33" s="7" customFormat="1" x14ac:dyDescent="0.4">
      <c r="A262" s="16" t="str">
        <f t="shared" si="180"/>
        <v>-</v>
      </c>
      <c r="B262" s="16" t="str">
        <f t="shared" si="181"/>
        <v>☆</v>
      </c>
      <c r="C262" s="7">
        <v>14</v>
      </c>
      <c r="D262" s="2">
        <v>43427.609733796293</v>
      </c>
      <c r="E262" s="3" t="s">
        <v>262</v>
      </c>
      <c r="F262" s="3">
        <v>18346</v>
      </c>
      <c r="G262" s="3" t="s">
        <v>32</v>
      </c>
      <c r="H262" s="3">
        <v>4161</v>
      </c>
      <c r="I262" s="3">
        <v>59</v>
      </c>
      <c r="J262" s="3">
        <v>1</v>
      </c>
      <c r="K262" s="3">
        <v>2</v>
      </c>
      <c r="L262" s="2">
        <v>43427.610509259262</v>
      </c>
      <c r="M262" s="3"/>
      <c r="N262" s="3"/>
      <c r="O262" s="3" t="s">
        <v>24</v>
      </c>
      <c r="P262" s="3" t="s">
        <v>25</v>
      </c>
      <c r="Q262" s="3" t="s">
        <v>55</v>
      </c>
      <c r="R262" s="3" t="s">
        <v>56</v>
      </c>
      <c r="S262" s="2">
        <v>43427.63554398148</v>
      </c>
      <c r="T262" s="3"/>
      <c r="U262" s="2">
        <v>43427.654861111114</v>
      </c>
      <c r="V262" s="3"/>
      <c r="W262" s="3"/>
      <c r="X262" s="2">
        <f t="shared" si="171"/>
        <v>43427.609733796293</v>
      </c>
      <c r="Y262" s="33">
        <f t="shared" si="172"/>
        <v>0</v>
      </c>
      <c r="Z262" s="33">
        <f t="shared" si="173"/>
        <v>0</v>
      </c>
      <c r="AA262" s="10"/>
      <c r="AB262" s="10">
        <f t="shared" si="174"/>
        <v>0</v>
      </c>
      <c r="AC262" s="10">
        <f>IF(IF(B262="☆",(IF(L262&gt;S262,L262-X262,S262-X262)),M262-X262)&lt;0,0,IF(B262="☆",(IF(L262&gt;S262,L262-X262,S262-X262)),M262-X262))</f>
        <v>2.5810185186855961E-2</v>
      </c>
      <c r="AD262" s="10"/>
      <c r="AE262" s="10"/>
    </row>
    <row r="263" spans="1:33" s="3" customFormat="1" x14ac:dyDescent="0.4">
      <c r="A263" s="16" t="str">
        <f t="shared" si="180"/>
        <v>-</v>
      </c>
      <c r="B263" s="16" t="str">
        <f t="shared" si="181"/>
        <v>☆</v>
      </c>
      <c r="C263" s="3">
        <v>14</v>
      </c>
      <c r="D263" s="2">
        <v>43427.61037037037</v>
      </c>
      <c r="E263" s="3" t="s">
        <v>341</v>
      </c>
      <c r="F263" s="3">
        <v>18347</v>
      </c>
      <c r="G263" s="3" t="s">
        <v>18</v>
      </c>
      <c r="H263" s="3">
        <v>5470</v>
      </c>
      <c r="I263" s="3">
        <v>823</v>
      </c>
      <c r="J263" s="3">
        <v>11</v>
      </c>
      <c r="K263" s="3">
        <v>1</v>
      </c>
      <c r="L263" s="2">
        <v>43427.610648148147</v>
      </c>
      <c r="O263" s="3" t="s">
        <v>104</v>
      </c>
      <c r="P263" s="3" t="s">
        <v>19</v>
      </c>
      <c r="Q263" s="3" t="s">
        <v>39</v>
      </c>
      <c r="R263" s="3" t="s">
        <v>40</v>
      </c>
      <c r="S263" s="2">
        <v>43427.625219907408</v>
      </c>
      <c r="U263" s="2">
        <v>43427.638310185182</v>
      </c>
      <c r="X263" s="2">
        <f t="shared" si="171"/>
        <v>43427.61037037037</v>
      </c>
      <c r="Y263" s="33">
        <f t="shared" si="172"/>
        <v>0</v>
      </c>
      <c r="Z263" s="33">
        <f t="shared" si="173"/>
        <v>0</v>
      </c>
      <c r="AA263" s="30"/>
      <c r="AB263" s="10">
        <f t="shared" si="174"/>
        <v>0</v>
      </c>
      <c r="AC263" s="10"/>
      <c r="AD263" s="30"/>
      <c r="AE263" s="30"/>
      <c r="AG263" s="7" t="s">
        <v>170</v>
      </c>
    </row>
    <row r="264" spans="1:33" s="3" customFormat="1" x14ac:dyDescent="0.4">
      <c r="A264" s="16" t="str">
        <f t="shared" si="180"/>
        <v>★</v>
      </c>
      <c r="B264" s="16" t="str">
        <f t="shared" si="181"/>
        <v>☆</v>
      </c>
      <c r="C264" s="3">
        <v>14</v>
      </c>
      <c r="D264" s="2">
        <v>43427.610902777778</v>
      </c>
      <c r="E264" s="3" t="s">
        <v>271</v>
      </c>
      <c r="F264" s="3">
        <v>18348</v>
      </c>
      <c r="G264" s="3" t="s">
        <v>32</v>
      </c>
      <c r="H264" s="3">
        <v>6355</v>
      </c>
      <c r="I264" s="3">
        <v>630</v>
      </c>
      <c r="J264" s="3">
        <v>1</v>
      </c>
      <c r="K264" s="3">
        <v>1</v>
      </c>
      <c r="L264" s="2">
        <v>43427.611574074072</v>
      </c>
      <c r="O264" s="3" t="s">
        <v>48</v>
      </c>
      <c r="P264" s="3" t="s">
        <v>49</v>
      </c>
      <c r="Q264" s="3" t="s">
        <v>30</v>
      </c>
      <c r="R264" s="3" t="s">
        <v>31</v>
      </c>
      <c r="S264" s="2">
        <v>43427.620428240742</v>
      </c>
      <c r="U264" s="2">
        <v>43427.63003472222</v>
      </c>
      <c r="W264" s="2">
        <v>43427.617835648147</v>
      </c>
      <c r="X264" s="2">
        <f t="shared" si="171"/>
        <v>43427.617835648147</v>
      </c>
      <c r="Y264" s="33">
        <f t="shared" si="172"/>
        <v>0</v>
      </c>
      <c r="Z264" s="33">
        <f t="shared" si="173"/>
        <v>0</v>
      </c>
      <c r="AA264" s="30"/>
      <c r="AB264" s="10">
        <f t="shared" si="174"/>
        <v>0</v>
      </c>
      <c r="AC264" s="10">
        <f>IF(IF(B264="☆",(IF(L264&gt;S264,L264-X264,S264-X264)),M264-X264)&lt;0,0,IF(B264="☆",(IF(L264&gt;S264,L264-X264,S264-X264)),M264-X264))</f>
        <v>2.5925925947376527E-3</v>
      </c>
      <c r="AD264" s="30"/>
      <c r="AE264" s="30"/>
      <c r="AG264" s="7"/>
    </row>
    <row r="265" spans="1:33" s="7" customFormat="1" x14ac:dyDescent="0.4">
      <c r="A265" s="16" t="str">
        <f t="shared" si="180"/>
        <v>★</v>
      </c>
      <c r="B265" s="16" t="str">
        <f t="shared" si="181"/>
        <v>☆</v>
      </c>
      <c r="C265" s="7">
        <v>14</v>
      </c>
      <c r="D265" s="2">
        <v>43427.611018518517</v>
      </c>
      <c r="E265" s="3" t="s">
        <v>341</v>
      </c>
      <c r="F265" s="3">
        <v>18349</v>
      </c>
      <c r="G265" s="3" t="s">
        <v>18</v>
      </c>
      <c r="H265" s="3">
        <v>5470</v>
      </c>
      <c r="I265" s="3">
        <v>196</v>
      </c>
      <c r="J265" s="3">
        <v>11</v>
      </c>
      <c r="K265" s="3">
        <v>1</v>
      </c>
      <c r="L265" s="2">
        <v>43427.611145833333</v>
      </c>
      <c r="M265" s="3"/>
      <c r="N265" s="3"/>
      <c r="O265" s="3" t="s">
        <v>104</v>
      </c>
      <c r="P265" s="3" t="s">
        <v>19</v>
      </c>
      <c r="Q265" s="3" t="s">
        <v>39</v>
      </c>
      <c r="R265" s="3" t="s">
        <v>40</v>
      </c>
      <c r="S265" s="2">
        <v>43427.625219907408</v>
      </c>
      <c r="T265" s="3"/>
      <c r="U265" s="2">
        <v>43427.638310185182</v>
      </c>
      <c r="V265" s="3"/>
      <c r="W265" s="2">
        <v>43427.617974537039</v>
      </c>
      <c r="X265" s="2">
        <f t="shared" si="171"/>
        <v>43427.617974537039</v>
      </c>
      <c r="Y265" s="33">
        <f t="shared" si="172"/>
        <v>0</v>
      </c>
      <c r="Z265" s="33">
        <f t="shared" si="173"/>
        <v>0</v>
      </c>
      <c r="AA265" s="10"/>
      <c r="AB265" s="10">
        <f t="shared" si="174"/>
        <v>0</v>
      </c>
      <c r="AC265" s="10">
        <f>IF(IF(B265="☆",(IF(L265&gt;S265,L265-X265,S265-X265)),M265-X265)&lt;0,0,IF(B265="☆",(IF(L265&gt;S265,L265-X265,S265-X265)),M265-X265))</f>
        <v>7.2453703687642701E-3</v>
      </c>
      <c r="AD265" s="10"/>
      <c r="AE265" s="10"/>
      <c r="AG265" s="7" t="s">
        <v>170</v>
      </c>
    </row>
    <row r="266" spans="1:33" s="3" customFormat="1" x14ac:dyDescent="0.4">
      <c r="A266" s="16" t="str">
        <f t="shared" si="180"/>
        <v>-</v>
      </c>
      <c r="B266" s="16" t="str">
        <f t="shared" si="181"/>
        <v>☆</v>
      </c>
      <c r="C266" s="3">
        <v>14</v>
      </c>
      <c r="D266" s="2">
        <v>43427.611493055556</v>
      </c>
      <c r="E266" s="3" t="s">
        <v>317</v>
      </c>
      <c r="F266" s="3">
        <v>18350</v>
      </c>
      <c r="G266" s="3" t="s">
        <v>18</v>
      </c>
      <c r="H266" s="3">
        <v>5470</v>
      </c>
      <c r="I266" s="3">
        <v>746</v>
      </c>
      <c r="J266" s="3">
        <v>11</v>
      </c>
      <c r="K266" s="3">
        <v>2</v>
      </c>
      <c r="L266" s="2">
        <v>43427.611689814818</v>
      </c>
      <c r="O266" s="3" t="s">
        <v>104</v>
      </c>
      <c r="P266" s="3" t="s">
        <v>19</v>
      </c>
      <c r="Q266" s="3" t="s">
        <v>39</v>
      </c>
      <c r="R266" s="3" t="s">
        <v>40</v>
      </c>
      <c r="S266" s="2">
        <v>43427.635520833333</v>
      </c>
      <c r="U266" s="2">
        <v>43427.649918981479</v>
      </c>
      <c r="X266" s="2">
        <f t="shared" si="171"/>
        <v>43427.611493055556</v>
      </c>
      <c r="Y266" s="33">
        <f t="shared" si="172"/>
        <v>0</v>
      </c>
      <c r="Z266" s="33">
        <f t="shared" si="173"/>
        <v>0</v>
      </c>
      <c r="AA266" s="30"/>
      <c r="AB266" s="10">
        <f t="shared" si="174"/>
        <v>0</v>
      </c>
      <c r="AC266" s="10"/>
      <c r="AD266" s="30"/>
      <c r="AE266" s="30"/>
      <c r="AG266" s="7" t="s">
        <v>170</v>
      </c>
    </row>
    <row r="267" spans="1:33" s="7" customFormat="1" x14ac:dyDescent="0.4">
      <c r="A267" s="16" t="str">
        <f t="shared" si="180"/>
        <v>-</v>
      </c>
      <c r="B267" s="16" t="str">
        <f t="shared" si="181"/>
        <v>☆</v>
      </c>
      <c r="C267" s="7">
        <v>14</v>
      </c>
      <c r="D267" s="2">
        <v>43427.611597222225</v>
      </c>
      <c r="E267" s="3" t="s">
        <v>310</v>
      </c>
      <c r="F267" s="3">
        <v>18351</v>
      </c>
      <c r="G267" s="3" t="s">
        <v>18</v>
      </c>
      <c r="H267" s="3">
        <v>5495</v>
      </c>
      <c r="I267" s="3">
        <v>460</v>
      </c>
      <c r="J267" s="3">
        <v>1</v>
      </c>
      <c r="K267" s="3">
        <v>1</v>
      </c>
      <c r="L267" s="2">
        <v>43427.619363425925</v>
      </c>
      <c r="M267" s="3"/>
      <c r="N267" s="3"/>
      <c r="O267" s="3" t="s">
        <v>43</v>
      </c>
      <c r="P267" s="3" t="s">
        <v>89</v>
      </c>
      <c r="Q267" s="3" t="s">
        <v>36</v>
      </c>
      <c r="R267" s="3" t="s">
        <v>37</v>
      </c>
      <c r="S267" s="2">
        <v>43427.619652777779</v>
      </c>
      <c r="T267" s="3"/>
      <c r="U267" s="2">
        <v>43427.632974537039</v>
      </c>
      <c r="V267" s="3"/>
      <c r="W267" s="3"/>
      <c r="X267" s="2">
        <f t="shared" si="171"/>
        <v>43427.611597222225</v>
      </c>
      <c r="Y267" s="33">
        <f t="shared" si="172"/>
        <v>0</v>
      </c>
      <c r="Z267" s="33">
        <f t="shared" si="173"/>
        <v>0</v>
      </c>
      <c r="AA267" s="10"/>
      <c r="AB267" s="10">
        <f t="shared" si="174"/>
        <v>0</v>
      </c>
      <c r="AC267" s="10">
        <f>IF(IF(B267="☆",(IF(L267&gt;S267,L267-X267,S267-X267)),M267-X267)&lt;0,0,IF(B267="☆",(IF(L267&gt;S267,L267-X267,S267-X267)),M267-X267))</f>
        <v>8.0555555541650392E-3</v>
      </c>
      <c r="AD267" s="10"/>
      <c r="AE267" s="10"/>
    </row>
    <row r="268" spans="1:33" s="3" customFormat="1" x14ac:dyDescent="0.4">
      <c r="A268" s="16" t="str">
        <f t="shared" si="180"/>
        <v>-</v>
      </c>
      <c r="B268" s="16" t="str">
        <f t="shared" si="181"/>
        <v>☆</v>
      </c>
      <c r="C268" s="3">
        <v>14</v>
      </c>
      <c r="D268" s="2">
        <v>43427.612025462964</v>
      </c>
      <c r="E268" s="3" t="s">
        <v>317</v>
      </c>
      <c r="F268" s="3">
        <v>18352</v>
      </c>
      <c r="G268" s="3" t="s">
        <v>18</v>
      </c>
      <c r="H268" s="3">
        <v>5470</v>
      </c>
      <c r="I268" s="3">
        <v>724</v>
      </c>
      <c r="J268" s="3">
        <v>11</v>
      </c>
      <c r="K268" s="3">
        <v>2</v>
      </c>
      <c r="L268" s="2">
        <v>43427.612951388888</v>
      </c>
      <c r="O268" s="3" t="s">
        <v>104</v>
      </c>
      <c r="P268" s="3" t="s">
        <v>19</v>
      </c>
      <c r="Q268" s="3" t="s">
        <v>39</v>
      </c>
      <c r="R268" s="3" t="s">
        <v>40</v>
      </c>
      <c r="S268" s="2">
        <v>43427.627824074072</v>
      </c>
      <c r="U268" s="2">
        <v>43427.636458333334</v>
      </c>
      <c r="X268" s="2">
        <f t="shared" si="171"/>
        <v>43427.612025462964</v>
      </c>
      <c r="Y268" s="33">
        <f t="shared" si="172"/>
        <v>0</v>
      </c>
      <c r="Z268" s="33">
        <f t="shared" si="173"/>
        <v>0</v>
      </c>
      <c r="AA268" s="30"/>
      <c r="AB268" s="10">
        <f t="shared" si="174"/>
        <v>0</v>
      </c>
      <c r="AC268" s="10"/>
      <c r="AD268" s="30"/>
      <c r="AE268" s="30"/>
      <c r="AG268" s="7" t="s">
        <v>170</v>
      </c>
    </row>
    <row r="269" spans="1:33" s="3" customFormat="1" x14ac:dyDescent="0.4">
      <c r="A269" s="16" t="str">
        <f t="shared" si="180"/>
        <v>-</v>
      </c>
      <c r="B269" s="16" t="str">
        <f t="shared" si="181"/>
        <v>☆</v>
      </c>
      <c r="C269" s="3">
        <v>14</v>
      </c>
      <c r="D269" s="2">
        <v>43427.612268518518</v>
      </c>
      <c r="E269" s="3" t="s">
        <v>342</v>
      </c>
      <c r="F269" s="3">
        <v>18353</v>
      </c>
      <c r="G269" s="3" t="s">
        <v>96</v>
      </c>
      <c r="H269" s="3">
        <v>0</v>
      </c>
      <c r="I269" s="3">
        <v>396</v>
      </c>
      <c r="J269" s="3">
        <v>7</v>
      </c>
      <c r="K269" s="3">
        <v>1</v>
      </c>
      <c r="L269" s="2">
        <v>43427.612708333334</v>
      </c>
      <c r="O269" s="3" t="s">
        <v>77</v>
      </c>
      <c r="P269" s="3" t="s">
        <v>78</v>
      </c>
      <c r="Q269" s="3" t="s">
        <v>63</v>
      </c>
      <c r="R269" s="3" t="s">
        <v>64</v>
      </c>
      <c r="S269" s="2">
        <v>43427.647974537038</v>
      </c>
      <c r="U269" s="2">
        <v>43427.660208333335</v>
      </c>
      <c r="X269" s="2">
        <f t="shared" si="171"/>
        <v>43427.612268518518</v>
      </c>
      <c r="Y269" s="33">
        <f t="shared" si="172"/>
        <v>0</v>
      </c>
      <c r="Z269" s="33">
        <f t="shared" si="173"/>
        <v>0</v>
      </c>
      <c r="AA269" s="30"/>
      <c r="AB269" s="10">
        <f t="shared" si="174"/>
        <v>0</v>
      </c>
      <c r="AC269" s="10">
        <f>IF(IF(B269="☆",(IF(L269&gt;S269,L269-X269,S269-X269)),M269-X269)&lt;0,0,IF(B269="☆",(IF(L269&gt;S269,L269-X269,S269-X269)),M269-X269))</f>
        <v>3.570601851970423E-2</v>
      </c>
      <c r="AD269" s="30"/>
      <c r="AE269" s="30"/>
      <c r="AG269" s="7"/>
    </row>
    <row r="270" spans="1:33" s="3" customFormat="1" x14ac:dyDescent="0.4">
      <c r="A270" s="16" t="str">
        <f t="shared" si="180"/>
        <v>-</v>
      </c>
      <c r="B270" s="16" t="str">
        <f t="shared" si="181"/>
        <v>☆</v>
      </c>
      <c r="C270" s="3">
        <v>14</v>
      </c>
      <c r="D270" s="2">
        <v>43427.613749999997</v>
      </c>
      <c r="E270" s="3" t="s">
        <v>344</v>
      </c>
      <c r="F270" s="3">
        <v>18356</v>
      </c>
      <c r="G270" s="3" t="s">
        <v>95</v>
      </c>
      <c r="H270" s="3">
        <v>0</v>
      </c>
      <c r="I270" s="3">
        <v>35</v>
      </c>
      <c r="J270" s="3">
        <v>15</v>
      </c>
      <c r="K270" s="3">
        <v>2</v>
      </c>
      <c r="L270" s="2">
        <v>43427.61515046296</v>
      </c>
      <c r="O270" s="3" t="s">
        <v>61</v>
      </c>
      <c r="P270" s="3" t="s">
        <v>62</v>
      </c>
      <c r="Q270" s="3" t="s">
        <v>43</v>
      </c>
      <c r="R270" s="3" t="s">
        <v>89</v>
      </c>
      <c r="S270" s="2">
        <v>43427.659305555557</v>
      </c>
      <c r="U270" s="2">
        <v>43427.672314814816</v>
      </c>
      <c r="X270" s="2">
        <f t="shared" si="171"/>
        <v>43427.613749999997</v>
      </c>
      <c r="Y270" s="33">
        <f t="shared" si="172"/>
        <v>0</v>
      </c>
      <c r="Z270" s="33">
        <f t="shared" si="173"/>
        <v>0</v>
      </c>
      <c r="AA270" s="30"/>
      <c r="AB270" s="10">
        <f t="shared" si="174"/>
        <v>0</v>
      </c>
      <c r="AC270" s="10">
        <f>IF(IF(B270="☆",(IF(L270&gt;S270,L270-X270,S270-X270)),M270-X270)&lt;0,0,IF(B270="☆",(IF(L270&gt;S270,L270-X270,S270-X270)),M270-X270))</f>
        <v>4.5555555559985805E-2</v>
      </c>
      <c r="AD270" s="30"/>
      <c r="AE270" s="30"/>
    </row>
    <row r="271" spans="1:33" s="3" customFormat="1" x14ac:dyDescent="0.4">
      <c r="A271" s="16" t="str">
        <f t="shared" si="180"/>
        <v>-</v>
      </c>
      <c r="B271" s="16" t="str">
        <f t="shared" si="181"/>
        <v>☆</v>
      </c>
      <c r="C271" s="3">
        <v>14</v>
      </c>
      <c r="D271" s="2">
        <v>43427.613923611112</v>
      </c>
      <c r="E271" s="3" t="s">
        <v>345</v>
      </c>
      <c r="F271" s="3">
        <v>18357</v>
      </c>
      <c r="G271" s="3" t="s">
        <v>18</v>
      </c>
      <c r="H271" s="3">
        <v>6611</v>
      </c>
      <c r="I271" s="3">
        <v>642</v>
      </c>
      <c r="J271" s="3">
        <v>8</v>
      </c>
      <c r="K271" s="3">
        <v>1</v>
      </c>
      <c r="L271" s="2">
        <v>43427.617766203701</v>
      </c>
      <c r="O271" s="3" t="s">
        <v>26</v>
      </c>
      <c r="P271" s="3" t="s">
        <v>27</v>
      </c>
      <c r="Q271" s="3" t="s">
        <v>73</v>
      </c>
      <c r="R271" s="3" t="s">
        <v>74</v>
      </c>
      <c r="S271" s="2">
        <v>43427.652546296296</v>
      </c>
      <c r="U271" s="2">
        <v>43427.662928240738</v>
      </c>
      <c r="X271" s="2">
        <f t="shared" si="171"/>
        <v>43427.613923611112</v>
      </c>
      <c r="Y271" s="33">
        <f t="shared" si="172"/>
        <v>0</v>
      </c>
      <c r="Z271" s="33">
        <f t="shared" si="173"/>
        <v>0</v>
      </c>
      <c r="AA271" s="30"/>
      <c r="AB271" s="10">
        <f t="shared" si="174"/>
        <v>0</v>
      </c>
      <c r="AC271" s="10">
        <f>IF(IF(B271="☆",(IF(L271&gt;S271,L271-X271,S271-X271)),M271-X271)&lt;0,0,IF(B271="☆",(IF(L271&gt;S271,L271-X271,S271-X271)),M271-X271))</f>
        <v>3.8622685184236616E-2</v>
      </c>
      <c r="AD271" s="30"/>
      <c r="AE271" s="30"/>
      <c r="AG271" s="7"/>
    </row>
    <row r="272" spans="1:33" s="3" customFormat="1" x14ac:dyDescent="0.4">
      <c r="A272" s="16" t="str">
        <f t="shared" si="180"/>
        <v>★</v>
      </c>
      <c r="B272" s="16" t="str">
        <f t="shared" si="181"/>
        <v>☆</v>
      </c>
      <c r="C272" s="3">
        <v>14</v>
      </c>
      <c r="D272" s="2">
        <v>43427.614768518521</v>
      </c>
      <c r="E272" s="3" t="s">
        <v>274</v>
      </c>
      <c r="F272" s="3">
        <v>18359</v>
      </c>
      <c r="G272" s="3" t="s">
        <v>50</v>
      </c>
      <c r="H272" s="3">
        <v>7098</v>
      </c>
      <c r="I272" s="3">
        <v>397</v>
      </c>
      <c r="J272" s="3">
        <v>7</v>
      </c>
      <c r="K272" s="3">
        <v>4</v>
      </c>
      <c r="L272" s="2">
        <v>43427.614988425928</v>
      </c>
      <c r="O272" s="3" t="s">
        <v>39</v>
      </c>
      <c r="P272" s="3" t="s">
        <v>40</v>
      </c>
      <c r="Q272" s="3" t="s">
        <v>46</v>
      </c>
      <c r="R272" s="3" t="s">
        <v>47</v>
      </c>
      <c r="S272" s="2">
        <v>43427.650277777779</v>
      </c>
      <c r="U272" s="2">
        <v>43427.664594907408</v>
      </c>
      <c r="W272" s="2">
        <v>43427.621527777781</v>
      </c>
      <c r="X272" s="2">
        <f t="shared" si="171"/>
        <v>43427.621527777781</v>
      </c>
      <c r="Y272" s="33">
        <f t="shared" si="172"/>
        <v>0</v>
      </c>
      <c r="Z272" s="33">
        <f t="shared" si="173"/>
        <v>0</v>
      </c>
      <c r="AA272" s="30"/>
      <c r="AB272" s="10">
        <f t="shared" si="174"/>
        <v>0</v>
      </c>
      <c r="AC272" s="10">
        <f>IF(IF(B272="☆",(IF(L272&gt;S272,L272-X272,S272-X272)),M272-X272)&lt;0,0,IF(B272="☆",(IF(L272&gt;S272,L272-X272,S272-X272)),M272-X272))</f>
        <v>2.8749999997671694E-2</v>
      </c>
      <c r="AD272" s="30"/>
      <c r="AE272" s="30"/>
      <c r="AG272" s="7" t="s">
        <v>558</v>
      </c>
    </row>
    <row r="273" spans="1:33" s="3" customFormat="1" x14ac:dyDescent="0.4">
      <c r="A273" s="16" t="str">
        <f t="shared" si="180"/>
        <v>-</v>
      </c>
      <c r="B273" s="16" t="str">
        <f t="shared" si="181"/>
        <v>☆</v>
      </c>
      <c r="C273" s="3">
        <v>14</v>
      </c>
      <c r="D273" s="2">
        <v>43427.615416666667</v>
      </c>
      <c r="E273" s="3" t="s">
        <v>344</v>
      </c>
      <c r="F273" s="3">
        <v>18360</v>
      </c>
      <c r="G273" s="3" t="s">
        <v>95</v>
      </c>
      <c r="H273" s="3">
        <v>0</v>
      </c>
      <c r="I273" s="3">
        <v>245</v>
      </c>
      <c r="J273" s="3">
        <v>11</v>
      </c>
      <c r="K273" s="3">
        <v>2</v>
      </c>
      <c r="L273" s="2">
        <v>43427.616238425922</v>
      </c>
      <c r="O273" s="3" t="s">
        <v>61</v>
      </c>
      <c r="P273" s="3" t="s">
        <v>62</v>
      </c>
      <c r="Q273" s="3" t="s">
        <v>104</v>
      </c>
      <c r="R273" s="3" t="s">
        <v>19</v>
      </c>
      <c r="S273" s="2">
        <v>43427.649212962962</v>
      </c>
      <c r="U273" s="2">
        <v>43427.656192129631</v>
      </c>
      <c r="X273" s="2">
        <f t="shared" si="171"/>
        <v>43427.615416666667</v>
      </c>
      <c r="Y273" s="33">
        <f t="shared" si="172"/>
        <v>0</v>
      </c>
      <c r="Z273" s="33">
        <f t="shared" si="173"/>
        <v>0</v>
      </c>
      <c r="AA273" s="30"/>
      <c r="AB273" s="10">
        <f t="shared" si="174"/>
        <v>0</v>
      </c>
      <c r="AC273" s="10">
        <f>IF(IF(B273="☆",(IF(L273&gt;S273,L273-X273,S273-X273)),M273-X273)&lt;0,0,IF(B273="☆",(IF(L273&gt;S273,L273-X273,S273-X273)),M273-X273))</f>
        <v>3.3796296294895001E-2</v>
      </c>
      <c r="AD273" s="30"/>
      <c r="AE273" s="30"/>
    </row>
    <row r="274" spans="1:33" s="3" customFormat="1" x14ac:dyDescent="0.4">
      <c r="A274" s="16" t="str">
        <f t="shared" si="180"/>
        <v>-</v>
      </c>
      <c r="B274" s="16" t="str">
        <f t="shared" si="181"/>
        <v>☆</v>
      </c>
      <c r="C274" s="3">
        <v>14</v>
      </c>
      <c r="D274" s="2">
        <v>43427.61582175926</v>
      </c>
      <c r="E274" s="3" t="s">
        <v>274</v>
      </c>
      <c r="F274" s="3">
        <v>18361</v>
      </c>
      <c r="G274" s="3" t="s">
        <v>50</v>
      </c>
      <c r="H274" s="3">
        <v>7098</v>
      </c>
      <c r="I274" s="3">
        <v>472</v>
      </c>
      <c r="J274" s="3">
        <v>7</v>
      </c>
      <c r="K274" s="3">
        <v>4</v>
      </c>
      <c r="L274" s="2">
        <v>43427.619189814817</v>
      </c>
      <c r="O274" s="3" t="s">
        <v>39</v>
      </c>
      <c r="P274" s="3" t="s">
        <v>40</v>
      </c>
      <c r="Q274" s="3" t="s">
        <v>46</v>
      </c>
      <c r="R274" s="3" t="s">
        <v>47</v>
      </c>
      <c r="S274" s="2">
        <v>43427.650277777779</v>
      </c>
      <c r="U274" s="2">
        <v>43427.664594907408</v>
      </c>
      <c r="X274" s="2">
        <f t="shared" si="171"/>
        <v>43427.61582175926</v>
      </c>
      <c r="Y274" s="33">
        <f t="shared" si="172"/>
        <v>0</v>
      </c>
      <c r="Z274" s="33">
        <f t="shared" si="173"/>
        <v>0</v>
      </c>
      <c r="AA274" s="30"/>
      <c r="AB274" s="10">
        <f t="shared" si="174"/>
        <v>0</v>
      </c>
      <c r="AC274" s="10"/>
      <c r="AD274" s="30"/>
      <c r="AE274" s="30"/>
      <c r="AG274" s="7" t="s">
        <v>557</v>
      </c>
    </row>
    <row r="275" spans="1:33" s="3" customFormat="1" x14ac:dyDescent="0.4">
      <c r="A275" s="16" t="str">
        <f t="shared" si="180"/>
        <v>-</v>
      </c>
      <c r="B275" s="16" t="str">
        <f t="shared" si="181"/>
        <v>☆</v>
      </c>
      <c r="C275" s="3">
        <v>14</v>
      </c>
      <c r="D275" s="2">
        <v>43427.616018518522</v>
      </c>
      <c r="E275" s="3" t="s">
        <v>317</v>
      </c>
      <c r="F275" s="3">
        <v>18362</v>
      </c>
      <c r="G275" s="3" t="s">
        <v>18</v>
      </c>
      <c r="H275" s="3">
        <v>5470</v>
      </c>
      <c r="I275" s="3">
        <v>926</v>
      </c>
      <c r="J275" s="3">
        <v>12</v>
      </c>
      <c r="K275" s="3">
        <v>2</v>
      </c>
      <c r="L275" s="2">
        <v>43427.616238425922</v>
      </c>
      <c r="O275" s="3" t="s">
        <v>24</v>
      </c>
      <c r="P275" s="3" t="s">
        <v>25</v>
      </c>
      <c r="Q275" s="3" t="s">
        <v>39</v>
      </c>
      <c r="R275" s="3" t="s">
        <v>40</v>
      </c>
      <c r="S275" s="2">
        <v>43427.64</v>
      </c>
      <c r="U275" s="2">
        <v>43427.64949074074</v>
      </c>
      <c r="X275" s="2">
        <f t="shared" ref="X275:X302" si="182">IF(W275&gt;0,W275,D275)</f>
        <v>43427.616018518522</v>
      </c>
      <c r="Y275" s="33">
        <f t="shared" ref="Y275:Y302" si="183">N275-M275</f>
        <v>0</v>
      </c>
      <c r="Z275" s="33">
        <f t="shared" ref="Z275:Z302" si="184">Y275*K275</f>
        <v>0</v>
      </c>
      <c r="AA275" s="30"/>
      <c r="AB275" s="10">
        <f t="shared" ref="AB275:AB302" si="185">IF(IF(A275="☆",L275-S275,M275-S275)&lt;0,0,IF(A275="☆",L275-S275,M275-S275))</f>
        <v>0</v>
      </c>
      <c r="AC275" s="10"/>
      <c r="AD275" s="30"/>
      <c r="AE275" s="30"/>
      <c r="AG275" s="7" t="s">
        <v>170</v>
      </c>
    </row>
    <row r="276" spans="1:33" s="3" customFormat="1" x14ac:dyDescent="0.4">
      <c r="A276" s="16" t="str">
        <f t="shared" si="180"/>
        <v>-</v>
      </c>
      <c r="B276" s="16" t="str">
        <f t="shared" si="181"/>
        <v>☆</v>
      </c>
      <c r="C276" s="3">
        <v>14</v>
      </c>
      <c r="D276" s="2">
        <v>43427.616736111115</v>
      </c>
      <c r="E276" s="3" t="s">
        <v>327</v>
      </c>
      <c r="F276" s="3">
        <v>18363</v>
      </c>
      <c r="G276" s="3" t="s">
        <v>143</v>
      </c>
      <c r="H276" s="3">
        <v>7080</v>
      </c>
      <c r="I276" s="3">
        <v>268</v>
      </c>
      <c r="J276" s="3">
        <v>12</v>
      </c>
      <c r="K276" s="3">
        <v>4</v>
      </c>
      <c r="L276" s="2">
        <v>43427.6169212963</v>
      </c>
      <c r="O276" s="3" t="s">
        <v>77</v>
      </c>
      <c r="P276" s="3" t="s">
        <v>78</v>
      </c>
      <c r="Q276" s="3" t="s">
        <v>104</v>
      </c>
      <c r="R276" s="3" t="s">
        <v>19</v>
      </c>
      <c r="S276" s="2">
        <v>43427.633564814816</v>
      </c>
      <c r="U276" s="2">
        <v>43427.643796296295</v>
      </c>
      <c r="X276" s="2">
        <f t="shared" si="182"/>
        <v>43427.616736111115</v>
      </c>
      <c r="Y276" s="33">
        <f t="shared" si="183"/>
        <v>0</v>
      </c>
      <c r="Z276" s="33">
        <f t="shared" si="184"/>
        <v>0</v>
      </c>
      <c r="AA276" s="30"/>
      <c r="AB276" s="10">
        <f t="shared" si="185"/>
        <v>0</v>
      </c>
      <c r="AC276" s="10"/>
      <c r="AD276" s="30"/>
      <c r="AE276" s="30"/>
      <c r="AG276" s="7" t="s">
        <v>165</v>
      </c>
    </row>
    <row r="277" spans="1:33" s="3" customFormat="1" x14ac:dyDescent="0.4">
      <c r="A277" s="16" t="str">
        <f t="shared" si="180"/>
        <v>★</v>
      </c>
      <c r="B277" s="16" t="str">
        <f t="shared" si="181"/>
        <v>☆</v>
      </c>
      <c r="C277" s="3">
        <v>14</v>
      </c>
      <c r="D277" s="2">
        <v>43427.617256944446</v>
      </c>
      <c r="E277" s="3" t="s">
        <v>327</v>
      </c>
      <c r="F277" s="3">
        <v>18364</v>
      </c>
      <c r="G277" s="3" t="s">
        <v>143</v>
      </c>
      <c r="H277" s="3">
        <v>7080</v>
      </c>
      <c r="I277" s="3">
        <v>579</v>
      </c>
      <c r="J277" s="3">
        <v>12</v>
      </c>
      <c r="K277" s="3">
        <v>4</v>
      </c>
      <c r="L277" s="2">
        <v>43427.617418981485</v>
      </c>
      <c r="O277" s="3" t="s">
        <v>77</v>
      </c>
      <c r="P277" s="3" t="s">
        <v>78</v>
      </c>
      <c r="Q277" s="3" t="s">
        <v>104</v>
      </c>
      <c r="R277" s="3" t="s">
        <v>19</v>
      </c>
      <c r="S277" s="2">
        <v>43427.633564814816</v>
      </c>
      <c r="U277" s="2">
        <v>43427.643796296295</v>
      </c>
      <c r="W277" s="2">
        <v>43427.624189814815</v>
      </c>
      <c r="X277" s="2">
        <f t="shared" si="182"/>
        <v>43427.624189814815</v>
      </c>
      <c r="Y277" s="33">
        <f t="shared" si="183"/>
        <v>0</v>
      </c>
      <c r="Z277" s="33">
        <f t="shared" si="184"/>
        <v>0</v>
      </c>
      <c r="AA277" s="30"/>
      <c r="AB277" s="10">
        <f t="shared" si="185"/>
        <v>0</v>
      </c>
      <c r="AC277" s="10">
        <f>IF(IF(B277="☆",(IF(L277&gt;S277,L277-X277,S277-X277)),M277-X277)&lt;0,0,IF(B277="☆",(IF(L277&gt;S277,L277-X277,S277-X277)),M277-X277))</f>
        <v>9.3750000014551915E-3</v>
      </c>
      <c r="AD277" s="30"/>
      <c r="AE277" s="30"/>
      <c r="AG277" s="7" t="s">
        <v>559</v>
      </c>
    </row>
    <row r="278" spans="1:33" s="3" customFormat="1" x14ac:dyDescent="0.4">
      <c r="A278" s="16" t="str">
        <f t="shared" si="180"/>
        <v>-</v>
      </c>
      <c r="B278" s="16" t="str">
        <f t="shared" si="181"/>
        <v>☆</v>
      </c>
      <c r="C278" s="3">
        <v>14</v>
      </c>
      <c r="D278" s="2">
        <v>43427.618020833332</v>
      </c>
      <c r="E278" s="3" t="s">
        <v>345</v>
      </c>
      <c r="F278" s="3">
        <v>18366</v>
      </c>
      <c r="G278" s="3" t="s">
        <v>143</v>
      </c>
      <c r="H278" s="3">
        <v>6611</v>
      </c>
      <c r="I278" s="3">
        <v>883</v>
      </c>
      <c r="J278" s="3">
        <v>12</v>
      </c>
      <c r="K278" s="3">
        <v>1</v>
      </c>
      <c r="L278" s="2">
        <v>43427.61818287037</v>
      </c>
      <c r="O278" s="3" t="s">
        <v>26</v>
      </c>
      <c r="P278" s="3" t="s">
        <v>27</v>
      </c>
      <c r="Q278" s="3" t="s">
        <v>73</v>
      </c>
      <c r="R278" s="3" t="s">
        <v>74</v>
      </c>
      <c r="S278" s="2">
        <v>43427.639340277776</v>
      </c>
      <c r="U278" s="2">
        <v>43427.650081018517</v>
      </c>
      <c r="X278" s="2">
        <f t="shared" si="182"/>
        <v>43427.618020833332</v>
      </c>
      <c r="Y278" s="33">
        <f t="shared" si="183"/>
        <v>0</v>
      </c>
      <c r="Z278" s="33">
        <f t="shared" si="184"/>
        <v>0</v>
      </c>
      <c r="AA278" s="30"/>
      <c r="AB278" s="10">
        <f t="shared" si="185"/>
        <v>0</v>
      </c>
      <c r="AC278" s="10"/>
      <c r="AD278" s="30"/>
      <c r="AE278" s="30"/>
      <c r="AG278" s="7" t="s">
        <v>174</v>
      </c>
    </row>
    <row r="279" spans="1:33" s="3" customFormat="1" x14ac:dyDescent="0.4">
      <c r="A279" s="16" t="str">
        <f t="shared" si="180"/>
        <v>-</v>
      </c>
      <c r="B279" s="16" t="str">
        <f t="shared" si="181"/>
        <v>☆</v>
      </c>
      <c r="C279" s="3">
        <v>14</v>
      </c>
      <c r="D279" s="2">
        <v>43427.618356481478</v>
      </c>
      <c r="E279" s="3" t="s">
        <v>345</v>
      </c>
      <c r="F279" s="3">
        <v>18367</v>
      </c>
      <c r="G279" s="3" t="s">
        <v>143</v>
      </c>
      <c r="H279" s="3">
        <v>6611</v>
      </c>
      <c r="I279" s="3">
        <v>37</v>
      </c>
      <c r="J279" s="3">
        <v>12</v>
      </c>
      <c r="K279" s="3">
        <v>1</v>
      </c>
      <c r="L279" s="2">
        <v>43427.618437500001</v>
      </c>
      <c r="O279" s="3" t="s">
        <v>26</v>
      </c>
      <c r="P279" s="3" t="s">
        <v>27</v>
      </c>
      <c r="Q279" s="3" t="s">
        <v>73</v>
      </c>
      <c r="R279" s="3" t="s">
        <v>74</v>
      </c>
      <c r="S279" s="2">
        <v>43427.639340277776</v>
      </c>
      <c r="U279" s="2">
        <v>43427.650081018517</v>
      </c>
      <c r="X279" s="2">
        <f t="shared" si="182"/>
        <v>43427.618356481478</v>
      </c>
      <c r="Y279" s="33">
        <f t="shared" si="183"/>
        <v>0</v>
      </c>
      <c r="Z279" s="33">
        <f t="shared" si="184"/>
        <v>0</v>
      </c>
      <c r="AA279" s="30"/>
      <c r="AB279" s="10">
        <f t="shared" si="185"/>
        <v>0</v>
      </c>
      <c r="AC279" s="10"/>
      <c r="AD279" s="30"/>
      <c r="AE279" s="30"/>
      <c r="AG279" s="7" t="s">
        <v>174</v>
      </c>
    </row>
    <row r="280" spans="1:33" s="3" customFormat="1" x14ac:dyDescent="0.4">
      <c r="A280" s="16" t="str">
        <f t="shared" si="180"/>
        <v>-</v>
      </c>
      <c r="B280" s="16" t="str">
        <f t="shared" si="181"/>
        <v>☆</v>
      </c>
      <c r="C280" s="3">
        <v>14</v>
      </c>
      <c r="D280" s="2">
        <v>43427.618703703702</v>
      </c>
      <c r="E280" s="3" t="s">
        <v>345</v>
      </c>
      <c r="F280" s="3">
        <v>18368</v>
      </c>
      <c r="G280" s="3" t="s">
        <v>18</v>
      </c>
      <c r="H280" s="3">
        <v>6611</v>
      </c>
      <c r="I280" s="3">
        <v>10</v>
      </c>
      <c r="J280" s="3">
        <v>5</v>
      </c>
      <c r="K280" s="3">
        <v>1</v>
      </c>
      <c r="L280" s="2">
        <v>43427.618842592594</v>
      </c>
      <c r="O280" s="3" t="s">
        <v>48</v>
      </c>
      <c r="P280" s="3" t="s">
        <v>49</v>
      </c>
      <c r="Q280" s="3" t="s">
        <v>73</v>
      </c>
      <c r="R280" s="3" t="s">
        <v>74</v>
      </c>
      <c r="S280" s="2">
        <v>43427.643530092595</v>
      </c>
      <c r="U280" s="2">
        <v>43427.655312499999</v>
      </c>
      <c r="X280" s="2">
        <f t="shared" si="182"/>
        <v>43427.618703703702</v>
      </c>
      <c r="Y280" s="33">
        <f t="shared" si="183"/>
        <v>0</v>
      </c>
      <c r="Z280" s="33">
        <f t="shared" si="184"/>
        <v>0</v>
      </c>
      <c r="AA280" s="30"/>
      <c r="AB280" s="10">
        <f t="shared" si="185"/>
        <v>0</v>
      </c>
      <c r="AC280" s="10"/>
      <c r="AD280" s="30"/>
      <c r="AE280" s="30"/>
      <c r="AG280" s="7" t="s">
        <v>174</v>
      </c>
    </row>
    <row r="281" spans="1:33" s="3" customFormat="1" x14ac:dyDescent="0.4">
      <c r="A281" s="16" t="str">
        <f t="shared" si="180"/>
        <v>-</v>
      </c>
      <c r="B281" s="16" t="str">
        <f t="shared" si="181"/>
        <v>☆</v>
      </c>
      <c r="C281" s="3">
        <v>14</v>
      </c>
      <c r="D281" s="2">
        <v>43427.619097222225</v>
      </c>
      <c r="E281" s="3" t="s">
        <v>345</v>
      </c>
      <c r="F281" s="3">
        <v>18371</v>
      </c>
      <c r="G281" s="3" t="s">
        <v>18</v>
      </c>
      <c r="H281" s="3">
        <v>6611</v>
      </c>
      <c r="I281" s="3">
        <v>192</v>
      </c>
      <c r="J281" s="3">
        <v>12</v>
      </c>
      <c r="K281" s="3">
        <v>1</v>
      </c>
      <c r="L281" s="2">
        <v>43427.61923611111</v>
      </c>
      <c r="O281" s="3" t="s">
        <v>71</v>
      </c>
      <c r="P281" s="3" t="s">
        <v>72</v>
      </c>
      <c r="Q281" s="3" t="s">
        <v>73</v>
      </c>
      <c r="R281" s="3" t="s">
        <v>74</v>
      </c>
      <c r="S281" s="2">
        <v>43427.641863425924</v>
      </c>
      <c r="U281" s="2">
        <v>43427.652222222219</v>
      </c>
      <c r="X281" s="2">
        <f t="shared" si="182"/>
        <v>43427.619097222225</v>
      </c>
      <c r="Y281" s="33">
        <f t="shared" si="183"/>
        <v>0</v>
      </c>
      <c r="Z281" s="33">
        <f t="shared" si="184"/>
        <v>0</v>
      </c>
      <c r="AA281" s="30"/>
      <c r="AB281" s="10">
        <f t="shared" si="185"/>
        <v>0</v>
      </c>
      <c r="AC281" s="10"/>
      <c r="AD281" s="30"/>
      <c r="AE281" s="30"/>
      <c r="AG281" s="7" t="s">
        <v>174</v>
      </c>
    </row>
    <row r="282" spans="1:33" s="3" customFormat="1" x14ac:dyDescent="0.4">
      <c r="A282" s="16" t="str">
        <f t="shared" si="180"/>
        <v>-</v>
      </c>
      <c r="B282" s="16" t="str">
        <f t="shared" si="181"/>
        <v>☆</v>
      </c>
      <c r="C282" s="3">
        <v>14</v>
      </c>
      <c r="D282" s="2">
        <v>43427.619189814817</v>
      </c>
      <c r="E282" s="3" t="s">
        <v>317</v>
      </c>
      <c r="F282" s="3">
        <v>18372</v>
      </c>
      <c r="G282" s="3" t="s">
        <v>18</v>
      </c>
      <c r="H282" s="3">
        <v>5470</v>
      </c>
      <c r="I282" s="3">
        <v>424</v>
      </c>
      <c r="J282" s="3">
        <v>12</v>
      </c>
      <c r="K282" s="3">
        <v>2</v>
      </c>
      <c r="L282" s="2">
        <v>43427.619421296295</v>
      </c>
      <c r="O282" s="3" t="s">
        <v>24</v>
      </c>
      <c r="P282" s="3" t="s">
        <v>25</v>
      </c>
      <c r="Q282" s="3" t="s">
        <v>39</v>
      </c>
      <c r="R282" s="3" t="s">
        <v>40</v>
      </c>
      <c r="S282" s="2">
        <v>43427.655335648145</v>
      </c>
      <c r="U282" s="2">
        <v>43427.664826388886</v>
      </c>
      <c r="X282" s="2">
        <f t="shared" si="182"/>
        <v>43427.619189814817</v>
      </c>
      <c r="Y282" s="33">
        <f t="shared" si="183"/>
        <v>0</v>
      </c>
      <c r="Z282" s="33">
        <f t="shared" si="184"/>
        <v>0</v>
      </c>
      <c r="AA282" s="30"/>
      <c r="AB282" s="10">
        <f t="shared" si="185"/>
        <v>0</v>
      </c>
      <c r="AC282" s="10">
        <f>IF(IF(B282="☆",(IF(L282&gt;S282,L282-X282,S282-X282)),M282-X282)&lt;0,0,IF(B282="☆",(IF(L282&gt;S282,L282-X282,S282-X282)),M282-X282))</f>
        <v>3.6145833328191657E-2</v>
      </c>
      <c r="AD282" s="30"/>
      <c r="AE282" s="30"/>
    </row>
    <row r="283" spans="1:33" s="3" customFormat="1" x14ac:dyDescent="0.4">
      <c r="A283" s="16" t="str">
        <f t="shared" si="180"/>
        <v>-</v>
      </c>
      <c r="B283" s="16" t="str">
        <f t="shared" si="181"/>
        <v>☆</v>
      </c>
      <c r="C283" s="3">
        <v>14</v>
      </c>
      <c r="D283" s="2">
        <v>43427.619409722225</v>
      </c>
      <c r="E283" s="3" t="s">
        <v>348</v>
      </c>
      <c r="F283" s="3">
        <v>18373</v>
      </c>
      <c r="G283" s="3" t="s">
        <v>95</v>
      </c>
      <c r="H283" s="3">
        <v>0</v>
      </c>
      <c r="I283" s="3">
        <v>2</v>
      </c>
      <c r="J283" s="3">
        <v>15</v>
      </c>
      <c r="K283" s="3">
        <v>3</v>
      </c>
      <c r="L283" s="2">
        <v>43427.620636574073</v>
      </c>
      <c r="O283" s="3" t="s">
        <v>61</v>
      </c>
      <c r="P283" s="3" t="s">
        <v>62</v>
      </c>
      <c r="Q283" s="3" t="s">
        <v>24</v>
      </c>
      <c r="R283" s="3" t="s">
        <v>25</v>
      </c>
      <c r="S283" s="2">
        <v>43427.659305555557</v>
      </c>
      <c r="U283" s="2">
        <v>43427.670578703706</v>
      </c>
      <c r="X283" s="2">
        <f t="shared" si="182"/>
        <v>43427.619409722225</v>
      </c>
      <c r="Y283" s="33">
        <f t="shared" si="183"/>
        <v>0</v>
      </c>
      <c r="Z283" s="33">
        <f t="shared" si="184"/>
        <v>0</v>
      </c>
      <c r="AA283" s="30"/>
      <c r="AB283" s="10">
        <f t="shared" si="185"/>
        <v>0</v>
      </c>
      <c r="AC283" s="10">
        <f>IF(IF(B283="☆",(IF(L283&gt;S283,L283-X283,S283-X283)),M283-X283)&lt;0,0,IF(B283="☆",(IF(L283&gt;S283,L283-X283,S283-X283)),M283-X283))</f>
        <v>3.9895833331684116E-2</v>
      </c>
      <c r="AD283" s="30"/>
      <c r="AE283" s="30"/>
    </row>
    <row r="284" spans="1:33" s="3" customFormat="1" x14ac:dyDescent="0.4">
      <c r="A284" s="16" t="str">
        <f t="shared" si="180"/>
        <v>-</v>
      </c>
      <c r="B284" s="16" t="str">
        <f t="shared" si="181"/>
        <v>☆</v>
      </c>
      <c r="C284" s="3">
        <v>14</v>
      </c>
      <c r="D284" s="2">
        <v>43427.619444444441</v>
      </c>
      <c r="E284" s="3" t="s">
        <v>345</v>
      </c>
      <c r="F284" s="3">
        <v>18374</v>
      </c>
      <c r="G284" s="3" t="s">
        <v>18</v>
      </c>
      <c r="H284" s="3">
        <v>6611</v>
      </c>
      <c r="I284" s="3">
        <v>544</v>
      </c>
      <c r="J284" s="3">
        <v>12</v>
      </c>
      <c r="K284" s="3">
        <v>1</v>
      </c>
      <c r="L284" s="2">
        <v>43427.619537037041</v>
      </c>
      <c r="O284" s="3" t="s">
        <v>66</v>
      </c>
      <c r="P284" s="3" t="s">
        <v>67</v>
      </c>
      <c r="Q284" s="3" t="s">
        <v>73</v>
      </c>
      <c r="R284" s="3" t="s">
        <v>74</v>
      </c>
      <c r="S284" s="2">
        <v>43427.642361111109</v>
      </c>
      <c r="U284" s="2">
        <v>43427.65320601852</v>
      </c>
      <c r="X284" s="2">
        <f t="shared" si="182"/>
        <v>43427.619444444441</v>
      </c>
      <c r="Y284" s="33">
        <f t="shared" si="183"/>
        <v>0</v>
      </c>
      <c r="Z284" s="33">
        <f t="shared" si="184"/>
        <v>0</v>
      </c>
      <c r="AA284" s="30"/>
      <c r="AB284" s="10">
        <f t="shared" si="185"/>
        <v>0</v>
      </c>
      <c r="AC284" s="10"/>
      <c r="AD284" s="30"/>
      <c r="AE284" s="30"/>
      <c r="AG284" s="7" t="s">
        <v>174</v>
      </c>
    </row>
    <row r="285" spans="1:33" s="3" customFormat="1" x14ac:dyDescent="0.4">
      <c r="A285" s="16" t="str">
        <f t="shared" si="180"/>
        <v>-</v>
      </c>
      <c r="B285" s="16" t="str">
        <f t="shared" si="181"/>
        <v>☆</v>
      </c>
      <c r="C285" s="3">
        <v>14</v>
      </c>
      <c r="D285" s="2">
        <v>43427.619618055556</v>
      </c>
      <c r="E285" s="3" t="s">
        <v>345</v>
      </c>
      <c r="F285" s="3">
        <v>18375</v>
      </c>
      <c r="G285" s="3" t="s">
        <v>143</v>
      </c>
      <c r="H285" s="3">
        <v>6611</v>
      </c>
      <c r="I285" s="3">
        <v>841</v>
      </c>
      <c r="J285" s="3">
        <v>12</v>
      </c>
      <c r="K285" s="3">
        <v>1</v>
      </c>
      <c r="L285" s="2">
        <v>43427.619722222225</v>
      </c>
      <c r="O285" s="3" t="s">
        <v>26</v>
      </c>
      <c r="P285" s="3" t="s">
        <v>27</v>
      </c>
      <c r="Q285" s="3" t="s">
        <v>73</v>
      </c>
      <c r="R285" s="3" t="s">
        <v>74</v>
      </c>
      <c r="S285" s="2">
        <v>43427.639340277776</v>
      </c>
      <c r="U285" s="2">
        <v>43427.650081018517</v>
      </c>
      <c r="X285" s="2">
        <f t="shared" si="182"/>
        <v>43427.619618055556</v>
      </c>
      <c r="Y285" s="33">
        <f t="shared" si="183"/>
        <v>0</v>
      </c>
      <c r="Z285" s="33">
        <f t="shared" si="184"/>
        <v>0</v>
      </c>
      <c r="AA285" s="30"/>
      <c r="AB285" s="10">
        <f t="shared" si="185"/>
        <v>0</v>
      </c>
      <c r="AC285" s="10">
        <f>IF(IF(B285="☆",(IF(L285&gt;S285,L285-X285,S285-X285)),M285-X285)&lt;0,0,IF(B285="☆",(IF(L285&gt;S285,L285-X285,S285-X285)),M285-X285))</f>
        <v>1.972222221957054E-2</v>
      </c>
      <c r="AD285" s="30"/>
      <c r="AE285" s="30"/>
      <c r="AG285" s="7" t="s">
        <v>174</v>
      </c>
    </row>
    <row r="286" spans="1:33" s="3" customFormat="1" x14ac:dyDescent="0.4">
      <c r="A286" s="16" t="str">
        <f t="shared" si="180"/>
        <v>-</v>
      </c>
      <c r="B286" s="16" t="str">
        <f t="shared" si="181"/>
        <v>☆</v>
      </c>
      <c r="C286" s="3">
        <v>14</v>
      </c>
      <c r="D286" s="2">
        <v>43427.619687500002</v>
      </c>
      <c r="E286" s="3" t="s">
        <v>310</v>
      </c>
      <c r="F286" s="3">
        <v>18376</v>
      </c>
      <c r="G286" s="3" t="s">
        <v>18</v>
      </c>
      <c r="H286" s="3">
        <v>5495</v>
      </c>
      <c r="I286" s="3">
        <v>756</v>
      </c>
      <c r="J286" s="3">
        <v>7</v>
      </c>
      <c r="K286" s="3">
        <v>1</v>
      </c>
      <c r="L286" s="2">
        <v>43427.619826388887</v>
      </c>
      <c r="O286" s="3" t="s">
        <v>77</v>
      </c>
      <c r="P286" s="3" t="s">
        <v>78</v>
      </c>
      <c r="Q286" s="3" t="s">
        <v>36</v>
      </c>
      <c r="R286" s="3" t="s">
        <v>37</v>
      </c>
      <c r="S286" s="2">
        <v>43427.647974537038</v>
      </c>
      <c r="U286" s="2">
        <v>43427.66133101852</v>
      </c>
      <c r="X286" s="2">
        <f t="shared" si="182"/>
        <v>43427.619687500002</v>
      </c>
      <c r="Y286" s="33">
        <f t="shared" si="183"/>
        <v>0</v>
      </c>
      <c r="Z286" s="33">
        <f t="shared" si="184"/>
        <v>0</v>
      </c>
      <c r="AA286" s="30"/>
      <c r="AB286" s="10">
        <f t="shared" si="185"/>
        <v>0</v>
      </c>
      <c r="AC286" s="10"/>
      <c r="AD286" s="30"/>
      <c r="AE286" s="30"/>
      <c r="AG286" s="7" t="s">
        <v>560</v>
      </c>
    </row>
    <row r="287" spans="1:33" s="3" customFormat="1" x14ac:dyDescent="0.4">
      <c r="A287" s="16" t="str">
        <f t="shared" si="180"/>
        <v>-</v>
      </c>
      <c r="B287" s="16" t="str">
        <f t="shared" si="181"/>
        <v>☆</v>
      </c>
      <c r="C287" s="3">
        <v>14</v>
      </c>
      <c r="D287" s="2">
        <v>43427.619953703703</v>
      </c>
      <c r="E287" s="3" t="s">
        <v>310</v>
      </c>
      <c r="F287" s="3">
        <v>18378</v>
      </c>
      <c r="G287" s="3" t="s">
        <v>143</v>
      </c>
      <c r="H287" s="3">
        <v>5495</v>
      </c>
      <c r="I287" s="3">
        <v>618</v>
      </c>
      <c r="J287" s="3">
        <v>8</v>
      </c>
      <c r="K287" s="3">
        <v>1</v>
      </c>
      <c r="L287" s="2">
        <v>43427.620057870372</v>
      </c>
      <c r="O287" s="3" t="s">
        <v>43</v>
      </c>
      <c r="P287" s="3" t="s">
        <v>89</v>
      </c>
      <c r="Q287" s="3" t="s">
        <v>36</v>
      </c>
      <c r="R287" s="3" t="s">
        <v>37</v>
      </c>
      <c r="S287" s="2">
        <v>43427.649236111109</v>
      </c>
      <c r="U287" s="2">
        <v>43427.662557870368</v>
      </c>
      <c r="X287" s="2">
        <f t="shared" si="182"/>
        <v>43427.619953703703</v>
      </c>
      <c r="Y287" s="33">
        <f t="shared" si="183"/>
        <v>0</v>
      </c>
      <c r="Z287" s="33">
        <f t="shared" si="184"/>
        <v>0</v>
      </c>
      <c r="AA287" s="30"/>
      <c r="AB287" s="10">
        <f t="shared" si="185"/>
        <v>0</v>
      </c>
      <c r="AC287" s="10"/>
      <c r="AD287" s="30"/>
      <c r="AE287" s="30"/>
      <c r="AG287" s="7" t="s">
        <v>560</v>
      </c>
    </row>
    <row r="288" spans="1:33" s="3" customFormat="1" x14ac:dyDescent="0.4">
      <c r="A288" s="16" t="str">
        <f t="shared" si="180"/>
        <v>-</v>
      </c>
      <c r="B288" s="16" t="str">
        <f t="shared" si="181"/>
        <v>☆</v>
      </c>
      <c r="C288" s="3">
        <v>14</v>
      </c>
      <c r="D288" s="2">
        <v>43427.620150462964</v>
      </c>
      <c r="E288" s="3" t="s">
        <v>310</v>
      </c>
      <c r="F288" s="3">
        <v>18379</v>
      </c>
      <c r="G288" s="3" t="s">
        <v>143</v>
      </c>
      <c r="H288" s="3">
        <v>5495</v>
      </c>
      <c r="I288" s="3">
        <v>14</v>
      </c>
      <c r="J288" s="3">
        <v>8</v>
      </c>
      <c r="K288" s="3">
        <v>1</v>
      </c>
      <c r="L288" s="2">
        <v>43427.620324074072</v>
      </c>
      <c r="O288" s="3" t="s">
        <v>43</v>
      </c>
      <c r="P288" s="3" t="s">
        <v>89</v>
      </c>
      <c r="Q288" s="3" t="s">
        <v>36</v>
      </c>
      <c r="R288" s="3" t="s">
        <v>37</v>
      </c>
      <c r="S288" s="2">
        <v>43427.649236111109</v>
      </c>
      <c r="U288" s="2">
        <v>43427.662557870368</v>
      </c>
      <c r="X288" s="2">
        <f t="shared" si="182"/>
        <v>43427.620150462964</v>
      </c>
      <c r="Y288" s="33">
        <f t="shared" si="183"/>
        <v>0</v>
      </c>
      <c r="Z288" s="33">
        <f t="shared" si="184"/>
        <v>0</v>
      </c>
      <c r="AA288" s="30"/>
      <c r="AB288" s="10">
        <f t="shared" si="185"/>
        <v>0</v>
      </c>
      <c r="AC288" s="10"/>
      <c r="AD288" s="30"/>
      <c r="AE288" s="30"/>
      <c r="AG288" s="7" t="s">
        <v>560</v>
      </c>
    </row>
    <row r="289" spans="1:33" s="3" customFormat="1" x14ac:dyDescent="0.4">
      <c r="A289" s="16" t="str">
        <f t="shared" si="180"/>
        <v>-</v>
      </c>
      <c r="B289" s="16" t="str">
        <f t="shared" si="181"/>
        <v>☆</v>
      </c>
      <c r="C289" s="3">
        <v>14</v>
      </c>
      <c r="D289" s="2">
        <v>43427.620567129627</v>
      </c>
      <c r="E289" s="3" t="s">
        <v>310</v>
      </c>
      <c r="F289" s="3">
        <v>18381</v>
      </c>
      <c r="G289" s="3" t="s">
        <v>143</v>
      </c>
      <c r="H289" s="3">
        <v>5495</v>
      </c>
      <c r="I289" s="3">
        <v>695</v>
      </c>
      <c r="J289" s="3">
        <v>12</v>
      </c>
      <c r="K289" s="3">
        <v>1</v>
      </c>
      <c r="L289" s="2">
        <v>43427.620648148149</v>
      </c>
      <c r="O289" s="3" t="s">
        <v>43</v>
      </c>
      <c r="P289" s="3" t="s">
        <v>89</v>
      </c>
      <c r="Q289" s="3" t="s">
        <v>36</v>
      </c>
      <c r="R289" s="3" t="s">
        <v>37</v>
      </c>
      <c r="S289" s="2">
        <v>43427.64471064815</v>
      </c>
      <c r="U289" s="2">
        <v>43427.658032407409</v>
      </c>
      <c r="X289" s="2">
        <f t="shared" si="182"/>
        <v>43427.620567129627</v>
      </c>
      <c r="Y289" s="33">
        <f t="shared" si="183"/>
        <v>0</v>
      </c>
      <c r="Z289" s="33">
        <f t="shared" si="184"/>
        <v>0</v>
      </c>
      <c r="AA289" s="30"/>
      <c r="AB289" s="10">
        <f t="shared" si="185"/>
        <v>0</v>
      </c>
      <c r="AC289" s="10">
        <f>IF(IF(B289="☆",(IF(L289&gt;S289,L289-X289,S289-X289)),M289-X289)&lt;0,0,IF(B289="☆",(IF(L289&gt;S289,L289-X289,S289-X289)),M289-X289))</f>
        <v>2.4143518523487728E-2</v>
      </c>
      <c r="AD289" s="30"/>
      <c r="AE289" s="30"/>
      <c r="AG289" s="7" t="s">
        <v>560</v>
      </c>
    </row>
    <row r="290" spans="1:33" s="3" customFormat="1" x14ac:dyDescent="0.4">
      <c r="A290" s="16" t="str">
        <f t="shared" si="180"/>
        <v>-</v>
      </c>
      <c r="B290" s="16" t="str">
        <f t="shared" si="181"/>
        <v>☆</v>
      </c>
      <c r="C290" s="3">
        <v>14</v>
      </c>
      <c r="D290" s="2">
        <v>43427.620763888888</v>
      </c>
      <c r="E290" s="3" t="s">
        <v>310</v>
      </c>
      <c r="F290" s="3">
        <v>18382</v>
      </c>
      <c r="G290" s="3" t="s">
        <v>143</v>
      </c>
      <c r="H290" s="3">
        <v>5495</v>
      </c>
      <c r="I290" s="3">
        <v>45</v>
      </c>
      <c r="J290" s="3">
        <v>12</v>
      </c>
      <c r="K290" s="3">
        <v>1</v>
      </c>
      <c r="L290" s="2">
        <v>43427.620833333334</v>
      </c>
      <c r="O290" s="3" t="s">
        <v>43</v>
      </c>
      <c r="P290" s="3" t="s">
        <v>89</v>
      </c>
      <c r="Q290" s="3" t="s">
        <v>36</v>
      </c>
      <c r="R290" s="3" t="s">
        <v>37</v>
      </c>
      <c r="S290" s="2">
        <v>43427.64471064815</v>
      </c>
      <c r="U290" s="2">
        <v>43427.658032407409</v>
      </c>
      <c r="X290" s="2">
        <f t="shared" si="182"/>
        <v>43427.620763888888</v>
      </c>
      <c r="Y290" s="33">
        <f t="shared" si="183"/>
        <v>0</v>
      </c>
      <c r="Z290" s="33">
        <f t="shared" si="184"/>
        <v>0</v>
      </c>
      <c r="AA290" s="30"/>
      <c r="AB290" s="10">
        <f t="shared" si="185"/>
        <v>0</v>
      </c>
      <c r="AC290" s="10"/>
      <c r="AD290" s="30"/>
      <c r="AE290" s="30"/>
      <c r="AG290" s="7" t="s">
        <v>560</v>
      </c>
    </row>
    <row r="291" spans="1:33" s="3" customFormat="1" x14ac:dyDescent="0.4">
      <c r="A291" s="16" t="str">
        <f t="shared" si="180"/>
        <v>-</v>
      </c>
      <c r="B291" s="16" t="str">
        <f t="shared" si="181"/>
        <v>☆</v>
      </c>
      <c r="C291" s="3">
        <v>14</v>
      </c>
      <c r="D291" s="2">
        <v>43427.621180555558</v>
      </c>
      <c r="E291" s="3" t="s">
        <v>310</v>
      </c>
      <c r="F291" s="3">
        <v>18384</v>
      </c>
      <c r="G291" s="3" t="s">
        <v>18</v>
      </c>
      <c r="H291" s="3">
        <v>5495</v>
      </c>
      <c r="I291" s="3">
        <v>193</v>
      </c>
      <c r="J291" s="3">
        <v>5</v>
      </c>
      <c r="K291" s="3">
        <v>1</v>
      </c>
      <c r="L291" s="2">
        <v>43427.621354166666</v>
      </c>
      <c r="O291" s="3" t="s">
        <v>77</v>
      </c>
      <c r="P291" s="3" t="s">
        <v>78</v>
      </c>
      <c r="Q291" s="3" t="s">
        <v>36</v>
      </c>
      <c r="R291" s="3" t="s">
        <v>37</v>
      </c>
      <c r="S291" s="2">
        <v>43427.658275462964</v>
      </c>
      <c r="U291" s="2">
        <v>43427.671631944446</v>
      </c>
      <c r="X291" s="2">
        <f t="shared" si="182"/>
        <v>43427.621180555558</v>
      </c>
      <c r="Y291" s="33">
        <f t="shared" si="183"/>
        <v>0</v>
      </c>
      <c r="Z291" s="33">
        <f t="shared" si="184"/>
        <v>0</v>
      </c>
      <c r="AA291" s="30"/>
      <c r="AB291" s="10">
        <f t="shared" si="185"/>
        <v>0</v>
      </c>
      <c r="AC291" s="10"/>
      <c r="AD291" s="30"/>
      <c r="AE291" s="30"/>
      <c r="AG291" s="7" t="s">
        <v>560</v>
      </c>
    </row>
    <row r="292" spans="1:33" s="3" customFormat="1" x14ac:dyDescent="0.4">
      <c r="A292" s="16" t="str">
        <f t="shared" si="180"/>
        <v>-</v>
      </c>
      <c r="B292" s="16" t="str">
        <f t="shared" si="181"/>
        <v>☆</v>
      </c>
      <c r="C292" s="3">
        <v>14</v>
      </c>
      <c r="D292" s="2">
        <v>43427.621249999997</v>
      </c>
      <c r="E292" s="3" t="s">
        <v>349</v>
      </c>
      <c r="F292" s="3">
        <v>18385</v>
      </c>
      <c r="G292" s="3" t="s">
        <v>96</v>
      </c>
      <c r="H292" s="3">
        <v>0</v>
      </c>
      <c r="I292" s="3">
        <v>880</v>
      </c>
      <c r="J292" s="3">
        <v>1</v>
      </c>
      <c r="K292" s="3">
        <v>2</v>
      </c>
      <c r="L292" s="2">
        <v>43427.657060185185</v>
      </c>
      <c r="O292" s="3" t="s">
        <v>63</v>
      </c>
      <c r="P292" s="3" t="s">
        <v>64</v>
      </c>
      <c r="Q292" s="3" t="s">
        <v>75</v>
      </c>
      <c r="R292" s="3" t="s">
        <v>76</v>
      </c>
      <c r="S292" s="2">
        <v>43427.65420138889</v>
      </c>
      <c r="U292" s="2">
        <v>43427.668645833335</v>
      </c>
      <c r="X292" s="2">
        <f t="shared" si="182"/>
        <v>43427.621249999997</v>
      </c>
      <c r="Y292" s="33">
        <f t="shared" si="183"/>
        <v>0</v>
      </c>
      <c r="Z292" s="33">
        <f t="shared" si="184"/>
        <v>0</v>
      </c>
      <c r="AA292" s="30"/>
      <c r="AB292" s="10">
        <f t="shared" si="185"/>
        <v>0</v>
      </c>
      <c r="AC292" s="10">
        <f>IF(IF(B292="☆",(IF(L292&gt;S292,L292-X292,S292-X292)),M292-X292)&lt;0,0,IF(B292="☆",(IF(L292&gt;S292,L292-X292,S292-X292)),M292-X292))</f>
        <v>3.5810185188893229E-2</v>
      </c>
      <c r="AD292" s="30"/>
      <c r="AE292" s="30"/>
    </row>
    <row r="293" spans="1:33" s="3" customFormat="1" x14ac:dyDescent="0.4">
      <c r="A293" s="16" t="str">
        <f t="shared" si="180"/>
        <v>-</v>
      </c>
      <c r="B293" s="16" t="str">
        <f t="shared" si="181"/>
        <v>☆</v>
      </c>
      <c r="C293" s="3">
        <v>14</v>
      </c>
      <c r="D293" s="2">
        <v>43427.621481481481</v>
      </c>
      <c r="E293" s="3" t="s">
        <v>310</v>
      </c>
      <c r="F293" s="3">
        <v>18386</v>
      </c>
      <c r="G293" s="3" t="s">
        <v>143</v>
      </c>
      <c r="H293" s="3">
        <v>5495</v>
      </c>
      <c r="I293" s="3">
        <v>362</v>
      </c>
      <c r="J293" s="3">
        <v>5</v>
      </c>
      <c r="K293" s="3">
        <v>1</v>
      </c>
      <c r="L293" s="2">
        <v>43427.62158564815</v>
      </c>
      <c r="O293" s="3" t="s">
        <v>77</v>
      </c>
      <c r="P293" s="3" t="s">
        <v>78</v>
      </c>
      <c r="Q293" s="3" t="s">
        <v>36</v>
      </c>
      <c r="R293" s="3" t="s">
        <v>37</v>
      </c>
      <c r="S293" s="2">
        <v>43427.658275462964</v>
      </c>
      <c r="U293" s="2">
        <v>43427.671631944446</v>
      </c>
      <c r="X293" s="2">
        <f t="shared" si="182"/>
        <v>43427.621481481481</v>
      </c>
      <c r="Y293" s="33">
        <f t="shared" si="183"/>
        <v>0</v>
      </c>
      <c r="Z293" s="33">
        <f t="shared" si="184"/>
        <v>0</v>
      </c>
      <c r="AA293" s="30"/>
      <c r="AB293" s="10">
        <f t="shared" si="185"/>
        <v>0</v>
      </c>
      <c r="AC293" s="10"/>
      <c r="AD293" s="30"/>
      <c r="AE293" s="30"/>
      <c r="AG293" s="7" t="s">
        <v>560</v>
      </c>
    </row>
    <row r="294" spans="1:33" s="3" customFormat="1" x14ac:dyDescent="0.4">
      <c r="A294" s="16" t="str">
        <f t="shared" si="180"/>
        <v>-</v>
      </c>
      <c r="B294" s="16" t="str">
        <f t="shared" si="181"/>
        <v>☆</v>
      </c>
      <c r="C294" s="3">
        <v>14</v>
      </c>
      <c r="D294" s="2">
        <v>43427.622152777774</v>
      </c>
      <c r="E294" s="3" t="s">
        <v>252</v>
      </c>
      <c r="F294" s="3">
        <v>18388</v>
      </c>
      <c r="G294" s="3" t="s">
        <v>32</v>
      </c>
      <c r="H294" s="3">
        <v>6546</v>
      </c>
      <c r="I294" s="3">
        <v>107</v>
      </c>
      <c r="J294" s="3">
        <v>15</v>
      </c>
      <c r="K294" s="3">
        <v>2</v>
      </c>
      <c r="L294" s="2">
        <v>43427.622442129628</v>
      </c>
      <c r="O294" s="3" t="s">
        <v>61</v>
      </c>
      <c r="P294" s="3" t="s">
        <v>62</v>
      </c>
      <c r="Q294" s="3" t="s">
        <v>36</v>
      </c>
      <c r="R294" s="3" t="s">
        <v>37</v>
      </c>
      <c r="S294" s="2">
        <v>43427.659305555557</v>
      </c>
      <c r="U294" s="2">
        <v>43427.666712962964</v>
      </c>
      <c r="X294" s="2">
        <f t="shared" si="182"/>
        <v>43427.622152777774</v>
      </c>
      <c r="Y294" s="33">
        <f t="shared" si="183"/>
        <v>0</v>
      </c>
      <c r="Z294" s="33">
        <f t="shared" si="184"/>
        <v>0</v>
      </c>
      <c r="AA294" s="30"/>
      <c r="AB294" s="10">
        <f t="shared" si="185"/>
        <v>0</v>
      </c>
      <c r="AC294" s="10"/>
      <c r="AD294" s="30"/>
      <c r="AE294" s="30"/>
      <c r="AG294" s="7" t="s">
        <v>561</v>
      </c>
    </row>
    <row r="295" spans="1:33" s="3" customFormat="1" x14ac:dyDescent="0.4">
      <c r="A295" s="16" t="str">
        <f t="shared" si="180"/>
        <v>-</v>
      </c>
      <c r="B295" s="16" t="str">
        <f t="shared" si="181"/>
        <v>☆</v>
      </c>
      <c r="C295" s="3">
        <v>14</v>
      </c>
      <c r="D295" s="2">
        <v>43427.623159722221</v>
      </c>
      <c r="E295" s="3" t="s">
        <v>252</v>
      </c>
      <c r="F295" s="3">
        <v>18390</v>
      </c>
      <c r="G295" s="3" t="s">
        <v>32</v>
      </c>
      <c r="H295" s="3">
        <v>6546</v>
      </c>
      <c r="I295" s="3">
        <v>188</v>
      </c>
      <c r="J295" s="3">
        <v>12</v>
      </c>
      <c r="K295" s="3">
        <v>2</v>
      </c>
      <c r="L295" s="2">
        <v>43427.623310185183</v>
      </c>
      <c r="O295" s="3" t="s">
        <v>36</v>
      </c>
      <c r="P295" s="3" t="s">
        <v>37</v>
      </c>
      <c r="Q295" s="3" t="s">
        <v>61</v>
      </c>
      <c r="R295" s="3" t="s">
        <v>62</v>
      </c>
      <c r="S295" s="2">
        <v>43427.647986111115</v>
      </c>
      <c r="U295" s="2">
        <v>43427.654826388891</v>
      </c>
      <c r="X295" s="2">
        <f t="shared" si="182"/>
        <v>43427.623159722221</v>
      </c>
      <c r="Y295" s="33">
        <f t="shared" si="183"/>
        <v>0</v>
      </c>
      <c r="Z295" s="33">
        <f t="shared" si="184"/>
        <v>0</v>
      </c>
      <c r="AA295" s="30"/>
      <c r="AB295" s="10">
        <f t="shared" si="185"/>
        <v>0</v>
      </c>
      <c r="AC295" s="10"/>
      <c r="AD295" s="30"/>
      <c r="AE295" s="30"/>
      <c r="AG295" s="7" t="s">
        <v>561</v>
      </c>
    </row>
    <row r="296" spans="1:33" s="3" customFormat="1" x14ac:dyDescent="0.4">
      <c r="A296" s="16" t="str">
        <f t="shared" si="180"/>
        <v>-</v>
      </c>
      <c r="B296" s="16" t="str">
        <f t="shared" si="181"/>
        <v>☆</v>
      </c>
      <c r="C296" s="3">
        <v>14</v>
      </c>
      <c r="D296" s="2">
        <v>43427.62363425926</v>
      </c>
      <c r="E296" s="3" t="s">
        <v>252</v>
      </c>
      <c r="F296" s="3">
        <v>18394</v>
      </c>
      <c r="G296" s="3" t="s">
        <v>32</v>
      </c>
      <c r="H296" s="3">
        <v>6546</v>
      </c>
      <c r="I296" s="3">
        <v>971</v>
      </c>
      <c r="J296" s="3">
        <v>12</v>
      </c>
      <c r="K296" s="3">
        <v>2</v>
      </c>
      <c r="L296" s="2">
        <v>43427.623761574076</v>
      </c>
      <c r="O296" s="3" t="s">
        <v>46</v>
      </c>
      <c r="P296" s="3" t="s">
        <v>47</v>
      </c>
      <c r="Q296" s="3" t="s">
        <v>61</v>
      </c>
      <c r="R296" s="3" t="s">
        <v>62</v>
      </c>
      <c r="S296" s="2">
        <v>43427.652118055557</v>
      </c>
      <c r="U296" s="2">
        <v>43427.659155092595</v>
      </c>
      <c r="X296" s="2">
        <f t="shared" si="182"/>
        <v>43427.62363425926</v>
      </c>
      <c r="Y296" s="33">
        <f t="shared" si="183"/>
        <v>0</v>
      </c>
      <c r="Z296" s="33">
        <f t="shared" si="184"/>
        <v>0</v>
      </c>
      <c r="AA296" s="30"/>
      <c r="AB296" s="10">
        <f t="shared" si="185"/>
        <v>0</v>
      </c>
      <c r="AC296" s="10"/>
      <c r="AD296" s="30"/>
      <c r="AE296" s="30"/>
      <c r="AG296" s="7" t="s">
        <v>561</v>
      </c>
    </row>
    <row r="297" spans="1:33" s="5" customFormat="1" x14ac:dyDescent="0.4">
      <c r="A297" s="17" t="str">
        <f t="shared" si="180"/>
        <v>-</v>
      </c>
      <c r="B297" s="17" t="str">
        <f t="shared" si="181"/>
        <v>☆</v>
      </c>
      <c r="C297" s="5">
        <v>14</v>
      </c>
      <c r="D297" s="4">
        <v>43427.624340277776</v>
      </c>
      <c r="E297" s="5" t="s">
        <v>252</v>
      </c>
      <c r="F297" s="5">
        <v>18395</v>
      </c>
      <c r="G297" s="5" t="s">
        <v>32</v>
      </c>
      <c r="H297" s="5">
        <v>6546</v>
      </c>
      <c r="I297" s="5">
        <v>67</v>
      </c>
      <c r="J297" s="5">
        <v>12</v>
      </c>
      <c r="K297" s="5">
        <v>2</v>
      </c>
      <c r="L297" s="4">
        <v>43427.624710648146</v>
      </c>
      <c r="O297" s="5" t="s">
        <v>36</v>
      </c>
      <c r="P297" s="5" t="s">
        <v>37</v>
      </c>
      <c r="Q297" s="5" t="s">
        <v>61</v>
      </c>
      <c r="R297" s="5" t="s">
        <v>62</v>
      </c>
      <c r="S297" s="4">
        <v>43427.647986111115</v>
      </c>
      <c r="U297" s="4">
        <v>43427.654826388891</v>
      </c>
      <c r="X297" s="4">
        <f t="shared" si="182"/>
        <v>43427.624340277776</v>
      </c>
      <c r="Y297" s="34">
        <f t="shared" si="183"/>
        <v>0</v>
      </c>
      <c r="Z297" s="34">
        <f t="shared" si="184"/>
        <v>0</v>
      </c>
      <c r="AA297" s="31"/>
      <c r="AB297" s="19">
        <f t="shared" si="185"/>
        <v>0</v>
      </c>
      <c r="AC297" s="19">
        <f t="shared" ref="AC297:AC302" si="186">IF(IF(B297="☆",(IF(L297&gt;S297,L297-X297,S297-X297)),M297-X297)&lt;0,0,IF(B297="☆",(IF(L297&gt;S297,L297-X297,S297-X297)),M297-X297))</f>
        <v>2.3645833338377997E-2</v>
      </c>
      <c r="AD297" s="31"/>
      <c r="AE297" s="31"/>
      <c r="AG297" s="7" t="s">
        <v>561</v>
      </c>
    </row>
    <row r="298" spans="1:33" s="23" customFormat="1" x14ac:dyDescent="0.4">
      <c r="A298" s="20" t="str">
        <f t="shared" si="180"/>
        <v>★</v>
      </c>
      <c r="B298" s="20" t="str">
        <f t="shared" si="181"/>
        <v>-</v>
      </c>
      <c r="C298" s="23">
        <v>15</v>
      </c>
      <c r="D298" s="22">
        <v>43427.587141203701</v>
      </c>
      <c r="E298" s="21" t="s">
        <v>308</v>
      </c>
      <c r="F298" s="21">
        <v>18292</v>
      </c>
      <c r="G298" s="21" t="s">
        <v>95</v>
      </c>
      <c r="H298" s="21">
        <v>0</v>
      </c>
      <c r="I298" s="21">
        <v>651</v>
      </c>
      <c r="J298" s="21">
        <v>13</v>
      </c>
      <c r="K298" s="21">
        <v>4</v>
      </c>
      <c r="L298" s="21"/>
      <c r="M298" s="22">
        <v>43427.626504629632</v>
      </c>
      <c r="N298" s="22">
        <v>43427.638692129629</v>
      </c>
      <c r="O298" s="21" t="s">
        <v>61</v>
      </c>
      <c r="P298" s="21" t="s">
        <v>62</v>
      </c>
      <c r="Q298" s="21" t="s">
        <v>38</v>
      </c>
      <c r="R298" s="21" t="s">
        <v>108</v>
      </c>
      <c r="S298" s="22">
        <v>43427.628206018519</v>
      </c>
      <c r="T298" s="22">
        <v>43427.628206018519</v>
      </c>
      <c r="U298" s="22">
        <v>43427.64335648148</v>
      </c>
      <c r="V298" s="22">
        <v>43427.64335648148</v>
      </c>
      <c r="W298" s="22">
        <v>43427.628206018519</v>
      </c>
      <c r="X298" s="22">
        <f t="shared" si="182"/>
        <v>43427.628206018519</v>
      </c>
      <c r="Y298" s="35">
        <f t="shared" si="183"/>
        <v>1.2187499996798579E-2</v>
      </c>
      <c r="Z298" s="35">
        <f t="shared" si="184"/>
        <v>4.8749999987194315E-2</v>
      </c>
      <c r="AA298" s="26">
        <f>SUM(Z298:Z438)</f>
        <v>1.3341782407442224</v>
      </c>
      <c r="AB298" s="26">
        <f t="shared" si="185"/>
        <v>0</v>
      </c>
      <c r="AC298" s="26">
        <f t="shared" si="186"/>
        <v>0</v>
      </c>
      <c r="AD298" s="26">
        <f>AVERAGE(AC298:AC438)</f>
        <v>2.6581158205740866E-2</v>
      </c>
      <c r="AE298" s="26">
        <f>MEDIAN(AC298:AC438)</f>
        <v>2.8344907408609288E-2</v>
      </c>
    </row>
    <row r="299" spans="1:33" s="3" customFormat="1" x14ac:dyDescent="0.4">
      <c r="A299" s="16" t="str">
        <f t="shared" si="180"/>
        <v>★</v>
      </c>
      <c r="B299" s="16" t="str">
        <f t="shared" si="181"/>
        <v>-</v>
      </c>
      <c r="C299" s="3">
        <v>15</v>
      </c>
      <c r="D299" s="2">
        <v>43427.593923611108</v>
      </c>
      <c r="E299" s="3" t="s">
        <v>316</v>
      </c>
      <c r="F299" s="3">
        <v>18310</v>
      </c>
      <c r="G299" s="3" t="s">
        <v>95</v>
      </c>
      <c r="H299" s="3">
        <v>0</v>
      </c>
      <c r="I299" s="3">
        <v>523</v>
      </c>
      <c r="J299" s="3">
        <v>4</v>
      </c>
      <c r="K299" s="3">
        <v>2</v>
      </c>
      <c r="M299" s="2">
        <v>43427.635706018518</v>
      </c>
      <c r="N299" s="2">
        <v>43427.641724537039</v>
      </c>
      <c r="O299" s="3" t="s">
        <v>66</v>
      </c>
      <c r="P299" s="3" t="s">
        <v>67</v>
      </c>
      <c r="Q299" s="3" t="s">
        <v>43</v>
      </c>
      <c r="R299" s="3" t="s">
        <v>89</v>
      </c>
      <c r="S299" s="2">
        <v>43427.63486111111</v>
      </c>
      <c r="T299" s="2">
        <v>43427.63486111111</v>
      </c>
      <c r="U299" s="2">
        <v>43427.640717592592</v>
      </c>
      <c r="V299" s="2">
        <v>43427.640717592592</v>
      </c>
      <c r="W299" s="2">
        <v>43427.63486111111</v>
      </c>
      <c r="X299" s="2">
        <f t="shared" si="182"/>
        <v>43427.63486111111</v>
      </c>
      <c r="Y299" s="33">
        <f t="shared" si="183"/>
        <v>6.0185185211594217E-3</v>
      </c>
      <c r="Z299" s="33">
        <f t="shared" si="184"/>
        <v>1.2037037042318843E-2</v>
      </c>
      <c r="AA299" s="30"/>
      <c r="AB299" s="10">
        <f t="shared" si="185"/>
        <v>8.4490740846376866E-4</v>
      </c>
      <c r="AC299" s="10">
        <f t="shared" si="186"/>
        <v>8.4490740846376866E-4</v>
      </c>
      <c r="AD299" s="30"/>
      <c r="AE299" s="30"/>
      <c r="AG299" s="7"/>
    </row>
    <row r="300" spans="1:33" s="7" customFormat="1" x14ac:dyDescent="0.4">
      <c r="A300" s="16" t="str">
        <f t="shared" si="180"/>
        <v>★</v>
      </c>
      <c r="B300" s="16" t="str">
        <f t="shared" si="181"/>
        <v>-</v>
      </c>
      <c r="C300" s="7">
        <v>15</v>
      </c>
      <c r="D300" s="2">
        <v>43427.601446759261</v>
      </c>
      <c r="E300" s="3" t="s">
        <v>330</v>
      </c>
      <c r="F300" s="3">
        <v>18330</v>
      </c>
      <c r="G300" s="3" t="s">
        <v>95</v>
      </c>
      <c r="H300" s="3">
        <v>0</v>
      </c>
      <c r="I300" s="3">
        <v>867</v>
      </c>
      <c r="J300" s="3">
        <v>2</v>
      </c>
      <c r="K300" s="3">
        <v>6</v>
      </c>
      <c r="L300" s="3"/>
      <c r="M300" s="2">
        <v>43427.645937499998</v>
      </c>
      <c r="N300" s="2">
        <v>43427.652256944442</v>
      </c>
      <c r="O300" s="3" t="s">
        <v>104</v>
      </c>
      <c r="P300" s="3" t="s">
        <v>19</v>
      </c>
      <c r="Q300" s="3" t="s">
        <v>30</v>
      </c>
      <c r="R300" s="3" t="s">
        <v>31</v>
      </c>
      <c r="S300" s="2">
        <v>43427.642511574071</v>
      </c>
      <c r="T300" s="2">
        <v>43427.642511574071</v>
      </c>
      <c r="U300" s="2">
        <v>43427.653553240743</v>
      </c>
      <c r="V300" s="2">
        <v>43427.653553240743</v>
      </c>
      <c r="W300" s="2">
        <v>43427.642511574071</v>
      </c>
      <c r="X300" s="2">
        <f t="shared" si="182"/>
        <v>43427.642511574071</v>
      </c>
      <c r="Y300" s="33">
        <f t="shared" si="183"/>
        <v>6.3194444446708076E-3</v>
      </c>
      <c r="Z300" s="33">
        <f t="shared" si="184"/>
        <v>3.7916666668024845E-2</v>
      </c>
      <c r="AA300" s="10"/>
      <c r="AB300" s="10">
        <f t="shared" si="185"/>
        <v>3.425925926421769E-3</v>
      </c>
      <c r="AC300" s="10">
        <f t="shared" si="186"/>
        <v>3.425925926421769E-3</v>
      </c>
      <c r="AD300" s="10"/>
      <c r="AE300" s="10"/>
    </row>
    <row r="301" spans="1:33" s="3" customFormat="1" x14ac:dyDescent="0.4">
      <c r="A301" s="16" t="str">
        <f t="shared" si="180"/>
        <v>★</v>
      </c>
      <c r="B301" s="16" t="str">
        <f t="shared" si="181"/>
        <v>-</v>
      </c>
      <c r="C301" s="3">
        <v>15</v>
      </c>
      <c r="D301" s="2">
        <v>43427.619050925925</v>
      </c>
      <c r="E301" s="3" t="s">
        <v>347</v>
      </c>
      <c r="F301" s="3">
        <v>18370</v>
      </c>
      <c r="G301" s="3" t="s">
        <v>65</v>
      </c>
      <c r="H301" s="3">
        <v>6534</v>
      </c>
      <c r="I301" s="3">
        <v>163</v>
      </c>
      <c r="J301" s="3">
        <v>5</v>
      </c>
      <c r="K301" s="3">
        <v>2</v>
      </c>
      <c r="M301" s="2">
        <v>43427.638182870367</v>
      </c>
      <c r="N301" s="2">
        <v>43427.64770833333</v>
      </c>
      <c r="O301" s="3" t="s">
        <v>61</v>
      </c>
      <c r="P301" s="3" t="s">
        <v>62</v>
      </c>
      <c r="Q301" s="3" t="s">
        <v>30</v>
      </c>
      <c r="R301" s="3" t="s">
        <v>31</v>
      </c>
      <c r="S301" s="2">
        <v>43427.642569444448</v>
      </c>
      <c r="T301" s="2">
        <v>43427.642569444448</v>
      </c>
      <c r="U301" s="2">
        <v>43427.653020833335</v>
      </c>
      <c r="V301" s="2">
        <v>43427.653784722221</v>
      </c>
      <c r="W301" s="2">
        <v>43427.62599537037</v>
      </c>
      <c r="X301" s="2">
        <f t="shared" si="182"/>
        <v>43427.62599537037</v>
      </c>
      <c r="Y301" s="33">
        <f t="shared" si="183"/>
        <v>9.5254629632108845E-3</v>
      </c>
      <c r="Z301" s="33">
        <f t="shared" si="184"/>
        <v>1.9050925926421769E-2</v>
      </c>
      <c r="AA301" s="30"/>
      <c r="AB301" s="10">
        <f t="shared" si="185"/>
        <v>0</v>
      </c>
      <c r="AC301" s="10">
        <f t="shared" si="186"/>
        <v>1.2187499996798579E-2</v>
      </c>
      <c r="AD301" s="30"/>
      <c r="AE301" s="30"/>
    </row>
    <row r="302" spans="1:33" s="3" customFormat="1" x14ac:dyDescent="0.4">
      <c r="A302" s="16" t="str">
        <f t="shared" si="180"/>
        <v>★</v>
      </c>
      <c r="B302" s="16" t="str">
        <f t="shared" si="181"/>
        <v>-</v>
      </c>
      <c r="C302" s="3">
        <v>15</v>
      </c>
      <c r="D302" s="2">
        <v>43427.620451388888</v>
      </c>
      <c r="E302" s="3" t="s">
        <v>266</v>
      </c>
      <c r="F302" s="3">
        <v>18380</v>
      </c>
      <c r="G302" s="3" t="s">
        <v>32</v>
      </c>
      <c r="H302" s="3">
        <v>7094</v>
      </c>
      <c r="I302" s="3">
        <v>453</v>
      </c>
      <c r="J302" s="3">
        <v>8</v>
      </c>
      <c r="K302" s="3">
        <v>3</v>
      </c>
      <c r="M302" s="2">
        <v>43427.648148148146</v>
      </c>
      <c r="N302" s="2">
        <v>43427.684537037036</v>
      </c>
      <c r="O302" s="3" t="s">
        <v>68</v>
      </c>
      <c r="P302" s="3" t="s">
        <v>69</v>
      </c>
      <c r="Q302" s="3" t="s">
        <v>20</v>
      </c>
      <c r="R302" s="3" t="s">
        <v>21</v>
      </c>
      <c r="S302" s="2">
        <v>43427.647175925929</v>
      </c>
      <c r="T302" s="2">
        <v>43427.648530092592</v>
      </c>
      <c r="U302" s="2">
        <v>43427.658645833333</v>
      </c>
      <c r="V302" s="2">
        <v>43427.666909722226</v>
      </c>
      <c r="W302" s="2">
        <v>43427.627384259256</v>
      </c>
      <c r="X302" s="2">
        <f t="shared" si="182"/>
        <v>43427.627384259256</v>
      </c>
      <c r="Y302" s="33">
        <f t="shared" si="183"/>
        <v>3.6388888889632653E-2</v>
      </c>
      <c r="Z302" s="33">
        <f t="shared" si="184"/>
        <v>0.10916666666889796</v>
      </c>
      <c r="AA302" s="30"/>
      <c r="AB302" s="10">
        <f t="shared" si="185"/>
        <v>9.7222221666015685E-4</v>
      </c>
      <c r="AC302" s="10">
        <f t="shared" si="186"/>
        <v>2.0763888889632653E-2</v>
      </c>
      <c r="AD302" s="30"/>
      <c r="AE302" s="30"/>
      <c r="AG302" s="7"/>
    </row>
    <row r="303" spans="1:33" s="3" customFormat="1" x14ac:dyDescent="0.4">
      <c r="A303" s="16" t="str">
        <f t="shared" si="166"/>
        <v>★</v>
      </c>
      <c r="B303" s="16" t="str">
        <f t="shared" si="167"/>
        <v>-</v>
      </c>
      <c r="C303" s="3">
        <v>15</v>
      </c>
      <c r="D303" s="2">
        <v>43427.626296296294</v>
      </c>
      <c r="E303" s="3" t="s">
        <v>251</v>
      </c>
      <c r="F303" s="3">
        <v>18400</v>
      </c>
      <c r="G303" s="3" t="s">
        <v>143</v>
      </c>
      <c r="H303" s="3">
        <v>5528</v>
      </c>
      <c r="I303" s="3">
        <v>27</v>
      </c>
      <c r="J303" s="3">
        <v>12</v>
      </c>
      <c r="K303" s="3">
        <v>2</v>
      </c>
      <c r="M303" s="2">
        <v>43427.649108796293</v>
      </c>
      <c r="N303" s="2">
        <v>43427.65625</v>
      </c>
      <c r="O303" s="3" t="s">
        <v>63</v>
      </c>
      <c r="P303" s="3" t="s">
        <v>64</v>
      </c>
      <c r="Q303" s="3" t="s">
        <v>48</v>
      </c>
      <c r="R303" s="3" t="s">
        <v>49</v>
      </c>
      <c r="S303" s="2">
        <v>43427.652384259258</v>
      </c>
      <c r="T303" s="2">
        <v>43427.652384259258</v>
      </c>
      <c r="U303" s="2">
        <v>43427.663807870369</v>
      </c>
      <c r="V303" s="2">
        <v>43427.663807870369</v>
      </c>
      <c r="W303" s="2">
        <v>43427.633217592593</v>
      </c>
      <c r="X303" s="2">
        <f t="shared" si="168"/>
        <v>43427.633217592593</v>
      </c>
      <c r="Y303" s="33">
        <f t="shared" si="159"/>
        <v>7.1412037068512291E-3</v>
      </c>
      <c r="Z303" s="33">
        <f t="shared" si="160"/>
        <v>1.4282407413702458E-2</v>
      </c>
      <c r="AA303" s="30"/>
      <c r="AB303" s="10">
        <f t="shared" si="155"/>
        <v>0</v>
      </c>
      <c r="AC303" s="10">
        <f t="shared" si="156"/>
        <v>1.5891203700448386E-2</v>
      </c>
      <c r="AD303" s="30"/>
      <c r="AE303" s="30"/>
    </row>
    <row r="304" spans="1:33" s="3" customFormat="1" x14ac:dyDescent="0.4">
      <c r="A304" s="16" t="str">
        <f t="shared" si="166"/>
        <v>-</v>
      </c>
      <c r="B304" s="16" t="str">
        <f t="shared" si="167"/>
        <v>-</v>
      </c>
      <c r="C304" s="3">
        <v>15</v>
      </c>
      <c r="D304" s="2">
        <v>43427.627858796295</v>
      </c>
      <c r="E304" s="3" t="s">
        <v>311</v>
      </c>
      <c r="F304" s="3">
        <v>18404</v>
      </c>
      <c r="G304" s="3" t="s">
        <v>65</v>
      </c>
      <c r="H304" s="3">
        <v>2397</v>
      </c>
      <c r="I304" s="3">
        <v>533</v>
      </c>
      <c r="J304" s="3">
        <v>2</v>
      </c>
      <c r="K304" s="3">
        <v>1</v>
      </c>
      <c r="M304" s="2">
        <v>43427.662233796298</v>
      </c>
      <c r="N304" s="2">
        <v>43427.67763888889</v>
      </c>
      <c r="O304" s="3" t="s">
        <v>22</v>
      </c>
      <c r="P304" s="3" t="s">
        <v>23</v>
      </c>
      <c r="Q304" s="3" t="s">
        <v>43</v>
      </c>
      <c r="R304" s="3" t="s">
        <v>89</v>
      </c>
      <c r="S304" s="2">
        <v>43427.661631944444</v>
      </c>
      <c r="T304" s="2">
        <v>43427.661631944444</v>
      </c>
      <c r="U304" s="2">
        <v>43427.674085648148</v>
      </c>
      <c r="V304" s="2">
        <v>43427.679872685185</v>
      </c>
      <c r="X304" s="2">
        <f t="shared" si="168"/>
        <v>43427.627858796295</v>
      </c>
      <c r="Y304" s="33">
        <f t="shared" si="159"/>
        <v>1.5405092592118308E-2</v>
      </c>
      <c r="Z304" s="33">
        <f t="shared" si="160"/>
        <v>1.5405092592118308E-2</v>
      </c>
      <c r="AA304" s="30"/>
      <c r="AB304" s="10">
        <f t="shared" si="155"/>
        <v>6.0185185429872945E-4</v>
      </c>
      <c r="AC304" s="10">
        <f t="shared" si="156"/>
        <v>3.4375000002910383E-2</v>
      </c>
      <c r="AD304" s="30"/>
      <c r="AE304" s="30"/>
    </row>
    <row r="305" spans="1:33" s="3" customFormat="1" x14ac:dyDescent="0.4">
      <c r="A305" s="16" t="str">
        <f t="shared" ref="A305:A310" si="187">IF(W305&gt;0, "★", "-")</f>
        <v>-</v>
      </c>
      <c r="B305" s="16" t="str">
        <f t="shared" ref="B305:B310" si="188">IF(L305&gt;0, "☆", "-")</f>
        <v>-</v>
      </c>
      <c r="C305" s="3">
        <v>15</v>
      </c>
      <c r="D305" s="2">
        <v>43427.628020833334</v>
      </c>
      <c r="E305" s="3" t="s">
        <v>211</v>
      </c>
      <c r="F305" s="3">
        <v>18405</v>
      </c>
      <c r="G305" s="3" t="s">
        <v>95</v>
      </c>
      <c r="H305" s="3">
        <v>0</v>
      </c>
      <c r="I305" s="3">
        <v>2</v>
      </c>
      <c r="J305" s="3">
        <v>13</v>
      </c>
      <c r="K305" s="3">
        <v>1</v>
      </c>
      <c r="M305" s="2">
        <v>43427.645578703705</v>
      </c>
      <c r="N305" s="2">
        <v>43427.649305555555</v>
      </c>
      <c r="O305" s="3" t="s">
        <v>39</v>
      </c>
      <c r="P305" s="3" t="s">
        <v>40</v>
      </c>
      <c r="Q305" s="3" t="s">
        <v>48</v>
      </c>
      <c r="R305" s="3" t="s">
        <v>49</v>
      </c>
      <c r="S305" s="2">
        <v>43427.644236111111</v>
      </c>
      <c r="T305" s="2">
        <v>43427.645532407405</v>
      </c>
      <c r="U305" s="2">
        <v>43427.648344907408</v>
      </c>
      <c r="V305" s="2">
        <v>43427.649305555555</v>
      </c>
      <c r="X305" s="2">
        <f t="shared" ref="X305:X310" si="189">IF(W305&gt;0,W305,D305)</f>
        <v>43427.628020833334</v>
      </c>
      <c r="Y305" s="33">
        <f t="shared" si="159"/>
        <v>3.7268518499331549E-3</v>
      </c>
      <c r="Z305" s="33">
        <f t="shared" si="160"/>
        <v>3.7268518499331549E-3</v>
      </c>
      <c r="AA305" s="30"/>
      <c r="AB305" s="10">
        <f t="shared" si="155"/>
        <v>1.3425925935734995E-3</v>
      </c>
      <c r="AC305" s="10">
        <f t="shared" si="156"/>
        <v>1.7557870371092577E-2</v>
      </c>
      <c r="AD305" s="30"/>
      <c r="AE305" s="30"/>
    </row>
    <row r="306" spans="1:33" s="3" customFormat="1" x14ac:dyDescent="0.4">
      <c r="A306" s="16" t="str">
        <f t="shared" si="187"/>
        <v>-</v>
      </c>
      <c r="B306" s="16" t="str">
        <f t="shared" si="188"/>
        <v>-</v>
      </c>
      <c r="C306" s="3">
        <v>15</v>
      </c>
      <c r="D306" s="2">
        <v>43427.628287037034</v>
      </c>
      <c r="E306" s="3" t="s">
        <v>352</v>
      </c>
      <c r="F306" s="3">
        <v>18406</v>
      </c>
      <c r="G306" s="3" t="s">
        <v>18</v>
      </c>
      <c r="H306" s="3">
        <v>7043</v>
      </c>
      <c r="I306" s="3">
        <v>566</v>
      </c>
      <c r="J306" s="3">
        <v>4</v>
      </c>
      <c r="K306" s="3">
        <v>2</v>
      </c>
      <c r="M306" s="2">
        <v>43427.658865740741</v>
      </c>
      <c r="N306" s="2">
        <v>43427.66978009259</v>
      </c>
      <c r="O306" s="3" t="s">
        <v>36</v>
      </c>
      <c r="P306" s="3" t="s">
        <v>37</v>
      </c>
      <c r="Q306" s="3" t="s">
        <v>43</v>
      </c>
      <c r="R306" s="3" t="s">
        <v>89</v>
      </c>
      <c r="S306" s="2">
        <v>43427.653344907405</v>
      </c>
      <c r="T306" s="2">
        <v>43427.660486111112</v>
      </c>
      <c r="U306" s="2">
        <v>43427.664039351854</v>
      </c>
      <c r="V306" s="2">
        <v>43427.671180555553</v>
      </c>
      <c r="X306" s="2">
        <f t="shared" si="189"/>
        <v>43427.628287037034</v>
      </c>
      <c r="Y306" s="33">
        <f t="shared" si="159"/>
        <v>1.0914351849351078E-2</v>
      </c>
      <c r="Z306" s="33">
        <f t="shared" si="160"/>
        <v>2.1828703698702157E-2</v>
      </c>
      <c r="AA306" s="30"/>
      <c r="AB306" s="10">
        <f t="shared" si="155"/>
        <v>5.5208333360496908E-3</v>
      </c>
      <c r="AC306" s="10">
        <f t="shared" si="156"/>
        <v>3.0578703706851229E-2</v>
      </c>
      <c r="AD306" s="30"/>
      <c r="AE306" s="30"/>
    </row>
    <row r="307" spans="1:33" s="3" customFormat="1" x14ac:dyDescent="0.4">
      <c r="A307" s="16" t="str">
        <f>IF(W307&gt;0, "★", "-")</f>
        <v>-</v>
      </c>
      <c r="B307" s="16" t="str">
        <f>IF(L307&gt;0, "☆", "-")</f>
        <v>-</v>
      </c>
      <c r="C307" s="3">
        <v>15</v>
      </c>
      <c r="D307" s="2">
        <v>43427.628437500003</v>
      </c>
      <c r="E307" s="3" t="s">
        <v>354</v>
      </c>
      <c r="F307" s="3">
        <v>18407</v>
      </c>
      <c r="G307" s="3" t="s">
        <v>32</v>
      </c>
      <c r="H307" s="3">
        <v>2041</v>
      </c>
      <c r="I307" s="3">
        <v>464</v>
      </c>
      <c r="J307" s="3">
        <v>10</v>
      </c>
      <c r="K307" s="3">
        <v>4</v>
      </c>
      <c r="M307" s="2">
        <v>43427.66233796296</v>
      </c>
      <c r="N307" s="2">
        <v>43427.668854166666</v>
      </c>
      <c r="O307" s="3" t="s">
        <v>43</v>
      </c>
      <c r="P307" s="3" t="s">
        <v>89</v>
      </c>
      <c r="Q307" s="3" t="s">
        <v>39</v>
      </c>
      <c r="R307" s="3" t="s">
        <v>40</v>
      </c>
      <c r="S307" s="2">
        <v>43427.661620370367</v>
      </c>
      <c r="T307" s="2">
        <v>43427.661620370367</v>
      </c>
      <c r="U307" s="2">
        <v>43427.668240740742</v>
      </c>
      <c r="V307" s="2">
        <v>43427.668240740742</v>
      </c>
      <c r="X307" s="2">
        <f t="shared" si="189"/>
        <v>43427.628437500003</v>
      </c>
      <c r="Y307" s="33">
        <f t="shared" si="159"/>
        <v>6.5162037062691525E-3</v>
      </c>
      <c r="Z307" s="33">
        <f t="shared" si="160"/>
        <v>2.606481482507661E-2</v>
      </c>
      <c r="AA307" s="30"/>
      <c r="AB307" s="10">
        <f t="shared" si="155"/>
        <v>7.1759259299142286E-4</v>
      </c>
      <c r="AC307" s="10">
        <f t="shared" si="156"/>
        <v>3.3900462956808042E-2</v>
      </c>
      <c r="AD307" s="30"/>
      <c r="AE307" s="30"/>
    </row>
    <row r="308" spans="1:33" s="3" customFormat="1" x14ac:dyDescent="0.4">
      <c r="A308" s="16" t="str">
        <f>IF(W308&gt;0, "★", "-")</f>
        <v>-</v>
      </c>
      <c r="B308" s="16" t="str">
        <f>IF(L308&gt;0, "☆", "-")</f>
        <v>-</v>
      </c>
      <c r="C308" s="3">
        <v>15</v>
      </c>
      <c r="D308" s="2">
        <v>43427.629502314812</v>
      </c>
      <c r="E308" s="3" t="s">
        <v>355</v>
      </c>
      <c r="F308" s="3">
        <v>18408</v>
      </c>
      <c r="G308" s="3" t="s">
        <v>96</v>
      </c>
      <c r="H308" s="3">
        <v>0</v>
      </c>
      <c r="I308" s="3">
        <v>733</v>
      </c>
      <c r="J308" s="3">
        <v>9</v>
      </c>
      <c r="K308" s="3">
        <v>4</v>
      </c>
      <c r="M308" s="2">
        <v>43427.66673611111</v>
      </c>
      <c r="N308" s="2">
        <v>43427.673692129632</v>
      </c>
      <c r="O308" s="3" t="s">
        <v>61</v>
      </c>
      <c r="P308" s="3" t="s">
        <v>62</v>
      </c>
      <c r="Q308" s="3" t="s">
        <v>43</v>
      </c>
      <c r="R308" s="3" t="s">
        <v>89</v>
      </c>
      <c r="S308" s="2">
        <v>43427.665983796294</v>
      </c>
      <c r="T308" s="2">
        <v>43427.665983796294</v>
      </c>
      <c r="U308" s="2">
        <v>43427.680381944447</v>
      </c>
      <c r="V308" s="2">
        <v>43427.681296296294</v>
      </c>
      <c r="X308" s="2">
        <f t="shared" si="189"/>
        <v>43427.629502314812</v>
      </c>
      <c r="Y308" s="33">
        <f t="shared" si="159"/>
        <v>6.9560185220325366E-3</v>
      </c>
      <c r="Z308" s="33">
        <f t="shared" si="160"/>
        <v>2.7824074088130146E-2</v>
      </c>
      <c r="AA308" s="30"/>
      <c r="AB308" s="10">
        <f t="shared" ref="AB308:AB325" si="190">IF(IF(A308="☆",L308-S308,M308-S308)&lt;0,0,IF(A308="☆",L308-S308,M308-S308))</f>
        <v>7.5231481605442241E-4</v>
      </c>
      <c r="AC308" s="10">
        <f t="shared" ref="AC308:AC325" si="191">IF(IF(B308="☆",(IF(L308&gt;S308,L308-X308,S308-X308)),M308-X308)&lt;0,0,IF(B308="☆",(IF(L308&gt;S308,L308-X308,S308-X308)),M308-X308))</f>
        <v>3.7233796298096422E-2</v>
      </c>
      <c r="AD308" s="30"/>
      <c r="AE308" s="30"/>
    </row>
    <row r="309" spans="1:33" s="3" customFormat="1" x14ac:dyDescent="0.4">
      <c r="A309" s="16" t="str">
        <f>IF(W309&gt;0, "★", "-")</f>
        <v>★</v>
      </c>
      <c r="B309" s="16" t="str">
        <f>IF(L309&gt;0, "☆", "-")</f>
        <v>-</v>
      </c>
      <c r="C309" s="3">
        <v>15</v>
      </c>
      <c r="D309" s="2">
        <v>43427.629710648151</v>
      </c>
      <c r="E309" s="3" t="s">
        <v>332</v>
      </c>
      <c r="F309" s="3">
        <v>18409</v>
      </c>
      <c r="G309" s="3" t="s">
        <v>97</v>
      </c>
      <c r="H309" s="3">
        <v>7110</v>
      </c>
      <c r="I309" s="3">
        <v>518</v>
      </c>
      <c r="J309" s="3">
        <v>8</v>
      </c>
      <c r="K309" s="3">
        <v>3</v>
      </c>
      <c r="M309" s="2">
        <v>43427.654143518521</v>
      </c>
      <c r="N309" s="2">
        <v>43427.681759259256</v>
      </c>
      <c r="O309" s="3" t="s">
        <v>53</v>
      </c>
      <c r="P309" s="3" t="s">
        <v>54</v>
      </c>
      <c r="Q309" s="3" t="s">
        <v>30</v>
      </c>
      <c r="R309" s="3" t="s">
        <v>31</v>
      </c>
      <c r="S309" s="2">
        <v>43427.651435185187</v>
      </c>
      <c r="T309" s="2">
        <v>43427.651643518519</v>
      </c>
      <c r="U309" s="2">
        <v>43427.664166666669</v>
      </c>
      <c r="V309" s="2">
        <v>43427.664375</v>
      </c>
      <c r="W309" s="2">
        <v>43427.636111111111</v>
      </c>
      <c r="X309" s="2">
        <f t="shared" si="189"/>
        <v>43427.636111111111</v>
      </c>
      <c r="Y309" s="33">
        <f t="shared" si="159"/>
        <v>2.7615740735200234E-2</v>
      </c>
      <c r="Z309" s="33">
        <f t="shared" si="160"/>
        <v>8.2847222205600701E-2</v>
      </c>
      <c r="AA309" s="30"/>
      <c r="AB309" s="10">
        <f t="shared" si="190"/>
        <v>2.7083333334303461E-3</v>
      </c>
      <c r="AC309" s="10">
        <f t="shared" si="191"/>
        <v>1.803240740991896E-2</v>
      </c>
      <c r="AD309" s="30"/>
      <c r="AE309" s="30"/>
    </row>
    <row r="310" spans="1:33" s="3" customFormat="1" x14ac:dyDescent="0.4">
      <c r="A310" s="16" t="str">
        <f t="shared" si="187"/>
        <v>-</v>
      </c>
      <c r="B310" s="16" t="str">
        <f t="shared" si="188"/>
        <v>-</v>
      </c>
      <c r="C310" s="3">
        <v>15</v>
      </c>
      <c r="D310" s="2">
        <v>43427.630474537036</v>
      </c>
      <c r="E310" s="3" t="s">
        <v>357</v>
      </c>
      <c r="F310" s="3">
        <v>18412</v>
      </c>
      <c r="G310" s="3" t="s">
        <v>95</v>
      </c>
      <c r="H310" s="3">
        <v>0</v>
      </c>
      <c r="I310" s="3">
        <v>990</v>
      </c>
      <c r="J310" s="3">
        <v>8</v>
      </c>
      <c r="K310" s="3">
        <v>2</v>
      </c>
      <c r="M310" s="2">
        <v>43427.684166666666</v>
      </c>
      <c r="N310" s="2">
        <v>43427.698923611111</v>
      </c>
      <c r="O310" s="3" t="s">
        <v>30</v>
      </c>
      <c r="P310" s="3" t="s">
        <v>31</v>
      </c>
      <c r="Q310" s="3" t="s">
        <v>104</v>
      </c>
      <c r="R310" s="3" t="s">
        <v>19</v>
      </c>
      <c r="S310" s="2">
        <v>43427.664166666669</v>
      </c>
      <c r="T310" s="2">
        <v>43427.682546296295</v>
      </c>
      <c r="U310" s="2">
        <v>43427.675243055557</v>
      </c>
      <c r="V310" s="2">
        <v>43427.695671296293</v>
      </c>
      <c r="X310" s="2">
        <f t="shared" si="189"/>
        <v>43427.630474537036</v>
      </c>
      <c r="Y310" s="33">
        <f t="shared" si="159"/>
        <v>1.4756944445252884E-2</v>
      </c>
      <c r="Z310" s="33">
        <f t="shared" si="160"/>
        <v>2.9513888890505768E-2</v>
      </c>
      <c r="AA310" s="30"/>
      <c r="AB310" s="10">
        <f t="shared" si="190"/>
        <v>1.9999999996798579E-2</v>
      </c>
      <c r="AC310" s="10">
        <f t="shared" si="191"/>
        <v>5.3692129629780538E-2</v>
      </c>
      <c r="AD310" s="30"/>
      <c r="AE310" s="30"/>
    </row>
    <row r="311" spans="1:33" s="3" customFormat="1" x14ac:dyDescent="0.4">
      <c r="A311" s="16" t="str">
        <f t="shared" ref="A311:A312" si="192">IF(W311&gt;0, "★", "-")</f>
        <v>-</v>
      </c>
      <c r="B311" s="16" t="str">
        <f t="shared" ref="B311:B312" si="193">IF(L311&gt;0, "☆", "-")</f>
        <v>-</v>
      </c>
      <c r="C311" s="3">
        <v>15</v>
      </c>
      <c r="D311" s="2">
        <v>43427.635879629626</v>
      </c>
      <c r="E311" s="3" t="s">
        <v>285</v>
      </c>
      <c r="F311" s="3">
        <v>18435</v>
      </c>
      <c r="G311" s="3" t="s">
        <v>98</v>
      </c>
      <c r="H311" s="3">
        <v>7106</v>
      </c>
      <c r="I311" s="3">
        <v>14</v>
      </c>
      <c r="J311" s="3">
        <v>15</v>
      </c>
      <c r="K311" s="3">
        <v>3</v>
      </c>
      <c r="M311" s="2">
        <v>43427.656770833331</v>
      </c>
      <c r="N311" s="2">
        <v>43427.661840277775</v>
      </c>
      <c r="O311" s="3" t="s">
        <v>63</v>
      </c>
      <c r="P311" s="3" t="s">
        <v>64</v>
      </c>
      <c r="Q311" s="3" t="s">
        <v>104</v>
      </c>
      <c r="R311" s="3" t="s">
        <v>19</v>
      </c>
      <c r="S311" s="2">
        <v>43427.649027777778</v>
      </c>
      <c r="T311" s="2">
        <v>43427.657685185186</v>
      </c>
      <c r="U311" s="2">
        <v>43427.655856481484</v>
      </c>
      <c r="V311" s="2">
        <v>43427.664513888885</v>
      </c>
      <c r="X311" s="2">
        <f t="shared" ref="X311:X312" si="194">IF(W311&gt;0,W311,D311)</f>
        <v>43427.635879629626</v>
      </c>
      <c r="Y311" s="33">
        <f t="shared" ref="Y311:Y330" si="195">N311-M311</f>
        <v>5.0694444435066544E-3</v>
      </c>
      <c r="Z311" s="33">
        <f t="shared" ref="Z311:Z330" si="196">Y311*K311</f>
        <v>1.5208333330519963E-2</v>
      </c>
      <c r="AA311" s="30"/>
      <c r="AB311" s="10">
        <f t="shared" si="190"/>
        <v>7.7430555538740009E-3</v>
      </c>
      <c r="AC311" s="10">
        <f t="shared" si="191"/>
        <v>2.0891203705104999E-2</v>
      </c>
      <c r="AD311" s="30"/>
      <c r="AE311" s="30"/>
    </row>
    <row r="312" spans="1:33" s="3" customFormat="1" x14ac:dyDescent="0.4">
      <c r="A312" s="16" t="str">
        <f t="shared" si="192"/>
        <v>★</v>
      </c>
      <c r="B312" s="16" t="str">
        <f t="shared" si="193"/>
        <v>-</v>
      </c>
      <c r="C312" s="3">
        <v>15</v>
      </c>
      <c r="D312" s="2">
        <v>43427.636006944442</v>
      </c>
      <c r="E312" s="3" t="s">
        <v>270</v>
      </c>
      <c r="F312" s="3">
        <v>18436</v>
      </c>
      <c r="G312" s="3" t="s">
        <v>32</v>
      </c>
      <c r="H312" s="3">
        <v>4442</v>
      </c>
      <c r="I312" s="3">
        <v>536</v>
      </c>
      <c r="J312" s="3">
        <v>15</v>
      </c>
      <c r="K312" s="3">
        <v>3</v>
      </c>
      <c r="M312" s="2">
        <v>43427.670590277776</v>
      </c>
      <c r="N312" s="2">
        <v>43427.683935185189</v>
      </c>
      <c r="O312" s="3" t="s">
        <v>41</v>
      </c>
      <c r="P312" s="3" t="s">
        <v>42</v>
      </c>
      <c r="Q312" s="3" t="s">
        <v>26</v>
      </c>
      <c r="R312" s="3" t="s">
        <v>27</v>
      </c>
      <c r="S312" s="2">
        <v>43427.664490740739</v>
      </c>
      <c r="T312" s="2">
        <v>43427.672233796293</v>
      </c>
      <c r="U312" s="2">
        <v>43427.674409722225</v>
      </c>
      <c r="V312" s="2">
        <v>43427.682152777779</v>
      </c>
      <c r="W312" s="2">
        <v>43427.642939814818</v>
      </c>
      <c r="X312" s="2">
        <f t="shared" si="194"/>
        <v>43427.642939814818</v>
      </c>
      <c r="Y312" s="33">
        <f t="shared" si="195"/>
        <v>1.3344907412829343E-2</v>
      </c>
      <c r="Z312" s="33">
        <f t="shared" si="196"/>
        <v>4.003472223848803E-2</v>
      </c>
      <c r="AA312" s="30"/>
      <c r="AB312" s="10">
        <f t="shared" si="190"/>
        <v>6.0995370367891155E-3</v>
      </c>
      <c r="AC312" s="10">
        <f t="shared" si="191"/>
        <v>2.7650462958263233E-2</v>
      </c>
      <c r="AD312" s="30"/>
      <c r="AE312" s="30"/>
    </row>
    <row r="313" spans="1:33" s="3" customFormat="1" x14ac:dyDescent="0.4">
      <c r="A313" s="16" t="str">
        <f t="shared" ref="A313:A324" si="197">IF(W313&gt;0, "★", "-")</f>
        <v>-</v>
      </c>
      <c r="B313" s="16" t="str">
        <f t="shared" ref="B313:B324" si="198">IF(L313&gt;0, "☆", "-")</f>
        <v>-</v>
      </c>
      <c r="C313" s="3">
        <v>15</v>
      </c>
      <c r="D313" s="2">
        <v>43427.636122685188</v>
      </c>
      <c r="E313" s="3" t="s">
        <v>367</v>
      </c>
      <c r="F313" s="3">
        <v>18438</v>
      </c>
      <c r="G313" s="3" t="s">
        <v>96</v>
      </c>
      <c r="H313" s="3">
        <v>0</v>
      </c>
      <c r="I313" s="3">
        <v>554</v>
      </c>
      <c r="J313" s="3">
        <v>2</v>
      </c>
      <c r="K313" s="3">
        <v>5</v>
      </c>
      <c r="M313" s="2">
        <v>43427.66883101852</v>
      </c>
      <c r="N313" s="2">
        <v>43427.677719907406</v>
      </c>
      <c r="O313" s="3" t="s">
        <v>61</v>
      </c>
      <c r="P313" s="3" t="s">
        <v>62</v>
      </c>
      <c r="Q313" s="3" t="s">
        <v>43</v>
      </c>
      <c r="R313" s="3" t="s">
        <v>89</v>
      </c>
      <c r="S313" s="2">
        <v>43427.666168981479</v>
      </c>
      <c r="T313" s="2">
        <v>43427.666168981479</v>
      </c>
      <c r="U313" s="2">
        <v>43427.681608796294</v>
      </c>
      <c r="V313" s="2">
        <v>43427.681608796294</v>
      </c>
      <c r="X313" s="2">
        <f t="shared" ref="X313:X324" si="199">IF(W313&gt;0,W313,D313)</f>
        <v>43427.636122685188</v>
      </c>
      <c r="Y313" s="33">
        <f t="shared" si="195"/>
        <v>8.8888888858491555E-3</v>
      </c>
      <c r="Z313" s="33">
        <f t="shared" si="196"/>
        <v>4.4444444429245777E-2</v>
      </c>
      <c r="AA313" s="30"/>
      <c r="AB313" s="10">
        <f t="shared" si="190"/>
        <v>2.6620370408636518E-3</v>
      </c>
      <c r="AC313" s="10">
        <f t="shared" si="191"/>
        <v>3.2708333332266193E-2</v>
      </c>
      <c r="AD313" s="30"/>
      <c r="AE313" s="30"/>
    </row>
    <row r="314" spans="1:33" s="3" customFormat="1" x14ac:dyDescent="0.4">
      <c r="A314" s="16" t="str">
        <f t="shared" si="197"/>
        <v>-</v>
      </c>
      <c r="B314" s="16" t="str">
        <f t="shared" si="198"/>
        <v>-</v>
      </c>
      <c r="C314" s="3">
        <v>15</v>
      </c>
      <c r="D314" s="2">
        <v>43427.63616898148</v>
      </c>
      <c r="E314" s="3" t="s">
        <v>151</v>
      </c>
      <c r="F314" s="3">
        <v>18439</v>
      </c>
      <c r="G314" s="3" t="s">
        <v>18</v>
      </c>
      <c r="H314" s="3">
        <v>5037</v>
      </c>
      <c r="I314" s="3">
        <v>709</v>
      </c>
      <c r="J314" s="3">
        <v>7</v>
      </c>
      <c r="K314" s="3">
        <v>1</v>
      </c>
      <c r="M314" s="2">
        <v>43427.653553240743</v>
      </c>
      <c r="N314" s="2">
        <v>43427.660949074074</v>
      </c>
      <c r="O314" s="3" t="s">
        <v>26</v>
      </c>
      <c r="P314" s="3" t="s">
        <v>27</v>
      </c>
      <c r="Q314" s="3" t="s">
        <v>33</v>
      </c>
      <c r="R314" s="3" t="s">
        <v>34</v>
      </c>
      <c r="S314" s="2">
        <v>43427.653252314813</v>
      </c>
      <c r="T314" s="2">
        <v>43427.653252314813</v>
      </c>
      <c r="U314" s="2">
        <v>43427.659131944441</v>
      </c>
      <c r="V314" s="2">
        <v>43427.659131944441</v>
      </c>
      <c r="X314" s="2">
        <f t="shared" si="199"/>
        <v>43427.63616898148</v>
      </c>
      <c r="Y314" s="33">
        <f t="shared" si="195"/>
        <v>7.3958333305199631E-3</v>
      </c>
      <c r="Z314" s="33">
        <f t="shared" si="196"/>
        <v>7.3958333305199631E-3</v>
      </c>
      <c r="AA314" s="30"/>
      <c r="AB314" s="10">
        <f t="shared" si="190"/>
        <v>3.0092593078734353E-4</v>
      </c>
      <c r="AC314" s="10">
        <f t="shared" si="191"/>
        <v>1.7384259263053536E-2</v>
      </c>
      <c r="AD314" s="30"/>
      <c r="AE314" s="30"/>
    </row>
    <row r="315" spans="1:33" s="3" customFormat="1" x14ac:dyDescent="0.4">
      <c r="A315" s="16" t="str">
        <f t="shared" si="197"/>
        <v>-</v>
      </c>
      <c r="B315" s="16" t="str">
        <f t="shared" si="198"/>
        <v>-</v>
      </c>
      <c r="C315" s="3">
        <v>15</v>
      </c>
      <c r="D315" s="2">
        <v>43427.638564814813</v>
      </c>
      <c r="E315" s="3" t="s">
        <v>369</v>
      </c>
      <c r="F315" s="3">
        <v>18448</v>
      </c>
      <c r="G315" s="3" t="s">
        <v>32</v>
      </c>
      <c r="H315" s="3">
        <v>2247</v>
      </c>
      <c r="I315" s="3">
        <v>543</v>
      </c>
      <c r="J315" s="3">
        <v>5</v>
      </c>
      <c r="K315" s="3">
        <v>2</v>
      </c>
      <c r="M315" s="2">
        <v>43427.670636574076</v>
      </c>
      <c r="N315" s="2">
        <v>43427.694039351853</v>
      </c>
      <c r="O315" s="3" t="s">
        <v>104</v>
      </c>
      <c r="P315" s="3" t="s">
        <v>19</v>
      </c>
      <c r="Q315" s="3" t="s">
        <v>39</v>
      </c>
      <c r="R315" s="3" t="s">
        <v>40</v>
      </c>
      <c r="S315" s="2">
        <v>43427.672048611108</v>
      </c>
      <c r="T315" s="2">
        <v>43427.672048611108</v>
      </c>
      <c r="U315" s="2">
        <v>43427.68068287037</v>
      </c>
      <c r="V315" s="2">
        <v>43427.692499999997</v>
      </c>
      <c r="X315" s="2">
        <f t="shared" si="199"/>
        <v>43427.638564814813</v>
      </c>
      <c r="Y315" s="33">
        <f t="shared" si="195"/>
        <v>2.3402777776937E-2</v>
      </c>
      <c r="Z315" s="33">
        <f t="shared" si="196"/>
        <v>4.6805555553874001E-2</v>
      </c>
      <c r="AA315" s="30"/>
      <c r="AB315" s="10">
        <f t="shared" si="190"/>
        <v>0</v>
      </c>
      <c r="AC315" s="10">
        <f t="shared" si="191"/>
        <v>3.2071759262180422E-2</v>
      </c>
      <c r="AD315" s="30"/>
      <c r="AE315" s="30"/>
    </row>
    <row r="316" spans="1:33" s="3" customFormat="1" x14ac:dyDescent="0.4">
      <c r="A316" s="16" t="str">
        <f t="shared" si="197"/>
        <v>-</v>
      </c>
      <c r="B316" s="16" t="str">
        <f t="shared" si="198"/>
        <v>-</v>
      </c>
      <c r="C316" s="3">
        <v>15</v>
      </c>
      <c r="D316" s="2">
        <v>43427.639756944445</v>
      </c>
      <c r="E316" s="3" t="s">
        <v>296</v>
      </c>
      <c r="F316" s="3">
        <v>18452</v>
      </c>
      <c r="G316" s="3" t="s">
        <v>18</v>
      </c>
      <c r="H316" s="3">
        <v>7120</v>
      </c>
      <c r="I316" s="3">
        <v>565</v>
      </c>
      <c r="J316" s="3">
        <v>14</v>
      </c>
      <c r="K316" s="3">
        <v>2</v>
      </c>
      <c r="M316" s="2">
        <v>43427.668761574074</v>
      </c>
      <c r="N316" s="2">
        <v>43427.700532407405</v>
      </c>
      <c r="O316" s="3" t="s">
        <v>68</v>
      </c>
      <c r="P316" s="3" t="s">
        <v>69</v>
      </c>
      <c r="Q316" s="3" t="s">
        <v>46</v>
      </c>
      <c r="R316" s="3" t="s">
        <v>47</v>
      </c>
      <c r="S316" s="2">
        <v>43427.669606481482</v>
      </c>
      <c r="T316" s="2">
        <v>43427.669606481482</v>
      </c>
      <c r="U316" s="2">
        <v>43427.683298611111</v>
      </c>
      <c r="V316" s="2">
        <v>43427.692754629628</v>
      </c>
      <c r="X316" s="2">
        <f t="shared" si="199"/>
        <v>43427.639756944445</v>
      </c>
      <c r="Y316" s="33">
        <f t="shared" si="195"/>
        <v>3.1770833331393078E-2</v>
      </c>
      <c r="Z316" s="33">
        <f t="shared" si="196"/>
        <v>6.3541666662786156E-2</v>
      </c>
      <c r="AA316" s="30"/>
      <c r="AB316" s="10">
        <f t="shared" si="190"/>
        <v>0</v>
      </c>
      <c r="AC316" s="10">
        <f t="shared" si="191"/>
        <v>2.9004629628616385E-2</v>
      </c>
      <c r="AD316" s="30"/>
      <c r="AE316" s="30"/>
    </row>
    <row r="317" spans="1:33" s="3" customFormat="1" x14ac:dyDescent="0.4">
      <c r="A317" s="16" t="str">
        <f t="shared" si="197"/>
        <v>-</v>
      </c>
      <c r="B317" s="16" t="str">
        <f t="shared" si="198"/>
        <v>-</v>
      </c>
      <c r="C317" s="3">
        <v>15</v>
      </c>
      <c r="D317" s="2">
        <v>43427.6405787037</v>
      </c>
      <c r="E317" s="3" t="s">
        <v>373</v>
      </c>
      <c r="F317" s="3">
        <v>18453</v>
      </c>
      <c r="G317" s="3" t="s">
        <v>95</v>
      </c>
      <c r="H317" s="3">
        <v>0</v>
      </c>
      <c r="I317" s="3">
        <v>914</v>
      </c>
      <c r="J317" s="3">
        <v>6</v>
      </c>
      <c r="K317" s="3">
        <v>4</v>
      </c>
      <c r="M317" s="2">
        <v>43427.674039351848</v>
      </c>
      <c r="N317" s="2">
        <v>43427.683981481481</v>
      </c>
      <c r="O317" s="3" t="s">
        <v>39</v>
      </c>
      <c r="P317" s="3" t="s">
        <v>40</v>
      </c>
      <c r="Q317" s="3" t="s">
        <v>26</v>
      </c>
      <c r="R317" s="3" t="s">
        <v>27</v>
      </c>
      <c r="S317" s="2">
        <v>43427.665092592593</v>
      </c>
      <c r="T317" s="2">
        <v>43427.665092592593</v>
      </c>
      <c r="U317" s="2">
        <v>43427.67428240741</v>
      </c>
      <c r="V317" s="2">
        <v>43427.67428240741</v>
      </c>
      <c r="X317" s="2">
        <f t="shared" si="199"/>
        <v>43427.6405787037</v>
      </c>
      <c r="Y317" s="33">
        <f t="shared" si="195"/>
        <v>9.9421296326909214E-3</v>
      </c>
      <c r="Z317" s="33">
        <f t="shared" si="196"/>
        <v>3.9768518530763686E-2</v>
      </c>
      <c r="AA317" s="30"/>
      <c r="AB317" s="10">
        <f t="shared" si="190"/>
        <v>8.9467592551955022E-3</v>
      </c>
      <c r="AC317" s="10">
        <f t="shared" si="191"/>
        <v>3.3460648148320615E-2</v>
      </c>
      <c r="AD317" s="30"/>
      <c r="AE317" s="30"/>
    </row>
    <row r="318" spans="1:33" s="3" customFormat="1" x14ac:dyDescent="0.4">
      <c r="A318" s="16" t="str">
        <f t="shared" si="197"/>
        <v>-</v>
      </c>
      <c r="B318" s="16" t="str">
        <f t="shared" si="198"/>
        <v>-</v>
      </c>
      <c r="C318" s="3">
        <v>15</v>
      </c>
      <c r="D318" s="2">
        <v>43427.641655092593</v>
      </c>
      <c r="E318" s="3" t="s">
        <v>374</v>
      </c>
      <c r="F318" s="3">
        <v>18454</v>
      </c>
      <c r="G318" s="3" t="s">
        <v>96</v>
      </c>
      <c r="H318" s="3">
        <v>0</v>
      </c>
      <c r="I318" s="3">
        <v>516</v>
      </c>
      <c r="J318" s="3">
        <v>11</v>
      </c>
      <c r="K318" s="3">
        <v>3</v>
      </c>
      <c r="M318" s="2">
        <v>43427.672407407408</v>
      </c>
      <c r="N318" s="2">
        <v>43427.678217592591</v>
      </c>
      <c r="O318" s="3" t="s">
        <v>36</v>
      </c>
      <c r="P318" s="3" t="s">
        <v>37</v>
      </c>
      <c r="Q318" s="3" t="s">
        <v>30</v>
      </c>
      <c r="R318" s="3" t="s">
        <v>31</v>
      </c>
      <c r="S318" s="2">
        <v>43427.672685185185</v>
      </c>
      <c r="T318" s="2">
        <v>43427.677256944444</v>
      </c>
      <c r="U318" s="2">
        <v>43427.679155092592</v>
      </c>
      <c r="V318" s="2">
        <v>43427.68372685185</v>
      </c>
      <c r="X318" s="2">
        <f t="shared" si="199"/>
        <v>43427.641655092593</v>
      </c>
      <c r="Y318" s="33">
        <f t="shared" si="195"/>
        <v>5.8101851827814244E-3</v>
      </c>
      <c r="Z318" s="33">
        <f t="shared" si="196"/>
        <v>1.7430555548344273E-2</v>
      </c>
      <c r="AA318" s="30"/>
      <c r="AB318" s="10">
        <f t="shared" si="190"/>
        <v>0</v>
      </c>
      <c r="AC318" s="10">
        <f t="shared" si="191"/>
        <v>3.0752314814890269E-2</v>
      </c>
      <c r="AD318" s="30"/>
      <c r="AE318" s="30"/>
    </row>
    <row r="319" spans="1:33" s="3" customFormat="1" x14ac:dyDescent="0.4">
      <c r="A319" s="16" t="str">
        <f t="shared" ref="A319:A321" si="200">IF(W319&gt;0, "★", "-")</f>
        <v>★</v>
      </c>
      <c r="B319" s="16" t="str">
        <f t="shared" ref="B319:B321" si="201">IF(L319&gt;0, "☆", "-")</f>
        <v>-</v>
      </c>
      <c r="C319" s="3">
        <v>15</v>
      </c>
      <c r="D319" s="2">
        <v>43427.642048611109</v>
      </c>
      <c r="E319" s="3" t="s">
        <v>227</v>
      </c>
      <c r="F319" s="3">
        <v>18455</v>
      </c>
      <c r="G319" s="3" t="s">
        <v>65</v>
      </c>
      <c r="H319" s="3">
        <v>7045</v>
      </c>
      <c r="I319" s="3">
        <v>671</v>
      </c>
      <c r="J319" s="3">
        <v>7</v>
      </c>
      <c r="K319" s="3">
        <v>2</v>
      </c>
      <c r="M319" s="2">
        <v>43427.673900462964</v>
      </c>
      <c r="N319" s="2">
        <v>43427.68341435185</v>
      </c>
      <c r="O319" s="3" t="s">
        <v>30</v>
      </c>
      <c r="P319" s="3" t="s">
        <v>31</v>
      </c>
      <c r="Q319" s="3" t="s">
        <v>104</v>
      </c>
      <c r="R319" s="3" t="s">
        <v>19</v>
      </c>
      <c r="S319" s="2">
        <v>43427.67391203704</v>
      </c>
      <c r="T319" s="2">
        <v>43427.676898148151</v>
      </c>
      <c r="U319" s="2">
        <v>43427.683009259257</v>
      </c>
      <c r="V319" s="2">
        <v>43427.685995370368</v>
      </c>
      <c r="W319" s="2">
        <v>43427.648981481485</v>
      </c>
      <c r="X319" s="2">
        <f t="shared" ref="X319:X321" si="202">IF(W319&gt;0,W319,D319)</f>
        <v>43427.648981481485</v>
      </c>
      <c r="Y319" s="33">
        <f t="shared" si="195"/>
        <v>9.5138888864312321E-3</v>
      </c>
      <c r="Z319" s="33">
        <f t="shared" si="196"/>
        <v>1.9027777772862464E-2</v>
      </c>
      <c r="AA319" s="30"/>
      <c r="AB319" s="10">
        <f t="shared" si="190"/>
        <v>0</v>
      </c>
      <c r="AC319" s="10">
        <f t="shared" si="191"/>
        <v>2.491898147854954E-2</v>
      </c>
      <c r="AD319" s="30"/>
      <c r="AE319" s="30"/>
      <c r="AG319" s="7"/>
    </row>
    <row r="320" spans="1:33" s="3" customFormat="1" x14ac:dyDescent="0.4">
      <c r="A320" s="16" t="str">
        <f t="shared" si="200"/>
        <v>-</v>
      </c>
      <c r="B320" s="16" t="str">
        <f t="shared" si="201"/>
        <v>-</v>
      </c>
      <c r="C320" s="3">
        <v>15</v>
      </c>
      <c r="D320" s="2">
        <v>43427.643020833333</v>
      </c>
      <c r="E320" s="3" t="s">
        <v>376</v>
      </c>
      <c r="F320" s="3">
        <v>18457</v>
      </c>
      <c r="G320" s="3" t="s">
        <v>95</v>
      </c>
      <c r="H320" s="3">
        <v>0</v>
      </c>
      <c r="I320" s="3">
        <v>614</v>
      </c>
      <c r="J320" s="3">
        <v>3</v>
      </c>
      <c r="K320" s="3">
        <v>4</v>
      </c>
      <c r="M320" s="2">
        <v>43427.658206018517</v>
      </c>
      <c r="N320" s="2">
        <v>43427.667974537035</v>
      </c>
      <c r="O320" s="3" t="s">
        <v>104</v>
      </c>
      <c r="P320" s="3" t="s">
        <v>19</v>
      </c>
      <c r="Q320" s="3" t="s">
        <v>30</v>
      </c>
      <c r="R320" s="3" t="s">
        <v>31</v>
      </c>
      <c r="S320" s="2">
        <v>43427.65047453704</v>
      </c>
      <c r="T320" s="2">
        <v>43427.660254629627</v>
      </c>
      <c r="U320" s="2">
        <v>43427.660127314812</v>
      </c>
      <c r="V320" s="2">
        <v>43427.669907407406</v>
      </c>
      <c r="X320" s="2">
        <f t="shared" si="202"/>
        <v>43427.643020833333</v>
      </c>
      <c r="Y320" s="33">
        <f t="shared" si="195"/>
        <v>9.7685185173759237E-3</v>
      </c>
      <c r="Z320" s="33">
        <f t="shared" si="196"/>
        <v>3.9074074069503695E-2</v>
      </c>
      <c r="AA320" s="30"/>
      <c r="AB320" s="10">
        <f t="shared" si="190"/>
        <v>7.7314814770943485E-3</v>
      </c>
      <c r="AC320" s="10">
        <f t="shared" si="191"/>
        <v>1.5185185184236616E-2</v>
      </c>
      <c r="AD320" s="30"/>
      <c r="AE320" s="30"/>
      <c r="AG320" s="7"/>
    </row>
    <row r="321" spans="1:33" s="3" customFormat="1" x14ac:dyDescent="0.4">
      <c r="A321" s="16" t="str">
        <f t="shared" si="200"/>
        <v>★</v>
      </c>
      <c r="B321" s="16" t="str">
        <f t="shared" si="201"/>
        <v>-</v>
      </c>
      <c r="C321" s="3">
        <v>15</v>
      </c>
      <c r="D321" s="2">
        <v>43427.644872685189</v>
      </c>
      <c r="E321" s="3" t="s">
        <v>378</v>
      </c>
      <c r="F321" s="3">
        <v>18459</v>
      </c>
      <c r="G321" s="3" t="s">
        <v>95</v>
      </c>
      <c r="H321" s="3">
        <v>0</v>
      </c>
      <c r="I321" s="3">
        <v>331</v>
      </c>
      <c r="J321" s="3">
        <v>3</v>
      </c>
      <c r="K321" s="3">
        <v>4</v>
      </c>
      <c r="M321" s="2">
        <v>43427.668229166666</v>
      </c>
      <c r="N321" s="2">
        <v>43427.682233796295</v>
      </c>
      <c r="O321" s="3" t="s">
        <v>30</v>
      </c>
      <c r="P321" s="3" t="s">
        <v>31</v>
      </c>
      <c r="Q321" s="3" t="s">
        <v>33</v>
      </c>
      <c r="R321" s="3" t="s">
        <v>34</v>
      </c>
      <c r="S321" s="2">
        <v>43427.662187499998</v>
      </c>
      <c r="T321" s="2">
        <v>43427.668738425928</v>
      </c>
      <c r="U321" s="2">
        <v>43427.673506944448</v>
      </c>
      <c r="V321" s="2">
        <v>43427.68005787037</v>
      </c>
      <c r="W321" s="2">
        <v>43427.651631944442</v>
      </c>
      <c r="X321" s="2">
        <f t="shared" si="202"/>
        <v>43427.651631944442</v>
      </c>
      <c r="Y321" s="33">
        <f t="shared" si="195"/>
        <v>1.4004629629198462E-2</v>
      </c>
      <c r="Z321" s="33">
        <f t="shared" si="196"/>
        <v>5.6018518516793847E-2</v>
      </c>
      <c r="AA321" s="30"/>
      <c r="AB321" s="10">
        <f t="shared" si="190"/>
        <v>6.0416666674427688E-3</v>
      </c>
      <c r="AC321" s="10">
        <f t="shared" si="191"/>
        <v>1.6597222223936114E-2</v>
      </c>
      <c r="AD321" s="30"/>
      <c r="AE321" s="30"/>
    </row>
    <row r="322" spans="1:33" s="3" customFormat="1" x14ac:dyDescent="0.4">
      <c r="A322" s="16" t="str">
        <f t="shared" si="197"/>
        <v>-</v>
      </c>
      <c r="B322" s="16" t="str">
        <f t="shared" si="198"/>
        <v>-</v>
      </c>
      <c r="C322" s="3">
        <v>15</v>
      </c>
      <c r="D322" s="2">
        <v>43427.644999999997</v>
      </c>
      <c r="E322" s="3" t="s">
        <v>379</v>
      </c>
      <c r="F322" s="3">
        <v>18460</v>
      </c>
      <c r="G322" s="3" t="s">
        <v>65</v>
      </c>
      <c r="H322" s="3">
        <v>7077</v>
      </c>
      <c r="I322" s="3">
        <v>130</v>
      </c>
      <c r="J322" s="3">
        <v>3</v>
      </c>
      <c r="K322" s="3">
        <v>3</v>
      </c>
      <c r="M322" s="2">
        <v>43427.68240740741</v>
      </c>
      <c r="N322" s="2">
        <v>43427.691689814812</v>
      </c>
      <c r="O322" s="3" t="s">
        <v>33</v>
      </c>
      <c r="P322" s="3" t="s">
        <v>34</v>
      </c>
      <c r="Q322" s="3" t="s">
        <v>30</v>
      </c>
      <c r="R322" s="3" t="s">
        <v>31</v>
      </c>
      <c r="S322" s="2">
        <v>43427.673645833333</v>
      </c>
      <c r="T322" s="2">
        <v>43427.682789351849</v>
      </c>
      <c r="U322" s="2">
        <v>43427.685034722221</v>
      </c>
      <c r="V322" s="2">
        <v>43427.692974537036</v>
      </c>
      <c r="X322" s="2">
        <f t="shared" si="199"/>
        <v>43427.644999999997</v>
      </c>
      <c r="Y322" s="33">
        <f t="shared" si="195"/>
        <v>9.2824074017698877E-3</v>
      </c>
      <c r="Z322" s="33">
        <f t="shared" si="196"/>
        <v>2.7847222205309663E-2</v>
      </c>
      <c r="AA322" s="30"/>
      <c r="AB322" s="10">
        <f t="shared" si="190"/>
        <v>8.7615740776527673E-3</v>
      </c>
      <c r="AC322" s="10">
        <f t="shared" si="191"/>
        <v>3.740740741341142E-2</v>
      </c>
      <c r="AD322" s="30"/>
      <c r="AE322" s="30"/>
    </row>
    <row r="323" spans="1:33" s="3" customFormat="1" x14ac:dyDescent="0.4">
      <c r="A323" s="16" t="str">
        <f t="shared" si="197"/>
        <v>-</v>
      </c>
      <c r="B323" s="16" t="str">
        <f t="shared" si="198"/>
        <v>-</v>
      </c>
      <c r="C323" s="3">
        <v>15</v>
      </c>
      <c r="D323" s="2">
        <v>43427.647083333337</v>
      </c>
      <c r="E323" s="3" t="s">
        <v>362</v>
      </c>
      <c r="F323" s="3">
        <v>18469</v>
      </c>
      <c r="G323" s="3" t="s">
        <v>32</v>
      </c>
      <c r="H323" s="3">
        <v>7063</v>
      </c>
      <c r="I323" s="3">
        <v>242</v>
      </c>
      <c r="J323" s="3">
        <v>8</v>
      </c>
      <c r="K323" s="3">
        <v>2</v>
      </c>
      <c r="M323" s="2">
        <v>43427.685428240744</v>
      </c>
      <c r="N323" s="2">
        <v>43427.70553240741</v>
      </c>
      <c r="O323" s="3" t="s">
        <v>30</v>
      </c>
      <c r="P323" s="3" t="s">
        <v>31</v>
      </c>
      <c r="Q323" s="3" t="s">
        <v>61</v>
      </c>
      <c r="R323" s="3" t="s">
        <v>62</v>
      </c>
      <c r="S323" s="2">
        <v>43427.668402777781</v>
      </c>
      <c r="T323" s="2">
        <v>43427.686574074076</v>
      </c>
      <c r="U323" s="2">
        <v>43427.685567129629</v>
      </c>
      <c r="V323" s="2">
        <v>43427.703738425924</v>
      </c>
      <c r="X323" s="2">
        <f t="shared" si="199"/>
        <v>43427.647083333337</v>
      </c>
      <c r="Y323" s="33">
        <f t="shared" si="195"/>
        <v>2.0104166665987577E-2</v>
      </c>
      <c r="Z323" s="33">
        <f t="shared" si="196"/>
        <v>4.0208333331975155E-2</v>
      </c>
      <c r="AA323" s="30"/>
      <c r="AB323" s="10">
        <f t="shared" si="190"/>
        <v>1.7025462962919846E-2</v>
      </c>
      <c r="AC323" s="10">
        <f t="shared" si="191"/>
        <v>3.8344907407008577E-2</v>
      </c>
      <c r="AD323" s="30"/>
      <c r="AE323" s="30"/>
    </row>
    <row r="324" spans="1:33" s="3" customFormat="1" x14ac:dyDescent="0.4">
      <c r="A324" s="16" t="str">
        <f t="shared" si="197"/>
        <v>-</v>
      </c>
      <c r="B324" s="16" t="str">
        <f t="shared" si="198"/>
        <v>-</v>
      </c>
      <c r="C324" s="3">
        <v>15</v>
      </c>
      <c r="D324" s="2">
        <v>43427.647245370368</v>
      </c>
      <c r="E324" s="3" t="s">
        <v>381</v>
      </c>
      <c r="F324" s="3">
        <v>18470</v>
      </c>
      <c r="G324" s="3" t="s">
        <v>32</v>
      </c>
      <c r="H324" s="3">
        <v>6979</v>
      </c>
      <c r="I324" s="3">
        <v>555</v>
      </c>
      <c r="J324" s="3">
        <v>6</v>
      </c>
      <c r="K324" s="3">
        <v>2</v>
      </c>
      <c r="M324" s="2">
        <v>43427.692002314812</v>
      </c>
      <c r="N324" s="2">
        <v>43427.704201388886</v>
      </c>
      <c r="O324" s="3" t="s">
        <v>24</v>
      </c>
      <c r="P324" s="3" t="s">
        <v>25</v>
      </c>
      <c r="Q324" s="3" t="s">
        <v>38</v>
      </c>
      <c r="R324" s="3" t="s">
        <v>108</v>
      </c>
      <c r="S324" s="2">
        <v>43427.680856481478</v>
      </c>
      <c r="T324" s="2">
        <v>43427.680856481478</v>
      </c>
      <c r="U324" s="2">
        <v>43427.69195601852</v>
      </c>
      <c r="V324" s="2">
        <v>43427.693645833337</v>
      </c>
      <c r="X324" s="2">
        <f t="shared" si="199"/>
        <v>43427.647245370368</v>
      </c>
      <c r="Y324" s="33">
        <f t="shared" si="195"/>
        <v>1.2199074073578231E-2</v>
      </c>
      <c r="Z324" s="33">
        <f t="shared" si="196"/>
        <v>2.4398148147156462E-2</v>
      </c>
      <c r="AA324" s="30"/>
      <c r="AB324" s="10">
        <f t="shared" si="190"/>
        <v>1.1145833334012423E-2</v>
      </c>
      <c r="AC324" s="10">
        <f t="shared" si="191"/>
        <v>4.4756944444088731E-2</v>
      </c>
      <c r="AD324" s="30"/>
      <c r="AE324" s="30"/>
    </row>
    <row r="325" spans="1:33" s="3" customFormat="1" x14ac:dyDescent="0.4">
      <c r="A325" s="16" t="str">
        <f t="shared" ref="A325:A333" si="203">IF(W325&gt;0, "★", "-")</f>
        <v>★</v>
      </c>
      <c r="B325" s="16" t="str">
        <f t="shared" ref="B325:B333" si="204">IF(L325&gt;0, "☆", "-")</f>
        <v>-</v>
      </c>
      <c r="C325" s="3">
        <v>15</v>
      </c>
      <c r="D325" s="2">
        <v>43427.647476851853</v>
      </c>
      <c r="E325" s="3" t="s">
        <v>356</v>
      </c>
      <c r="F325" s="3">
        <v>18471</v>
      </c>
      <c r="G325" s="3" t="s">
        <v>97</v>
      </c>
      <c r="H325" s="3">
        <v>7137</v>
      </c>
      <c r="I325" s="3">
        <v>643</v>
      </c>
      <c r="J325" s="3">
        <v>12</v>
      </c>
      <c r="K325" s="3">
        <v>1</v>
      </c>
      <c r="M325" s="2">
        <v>43427.683541666665</v>
      </c>
      <c r="N325" s="2">
        <v>43427.700462962966</v>
      </c>
      <c r="O325" s="3" t="s">
        <v>26</v>
      </c>
      <c r="P325" s="3" t="s">
        <v>27</v>
      </c>
      <c r="Q325" s="3" t="s">
        <v>36</v>
      </c>
      <c r="R325" s="3" t="s">
        <v>37</v>
      </c>
      <c r="S325" s="2">
        <v>43427.678599537037</v>
      </c>
      <c r="T325" s="2">
        <v>43427.683171296296</v>
      </c>
      <c r="U325" s="2">
        <v>43427.687592592592</v>
      </c>
      <c r="V325" s="2">
        <v>43427.700300925928</v>
      </c>
      <c r="W325" s="2">
        <v>43427.65</v>
      </c>
      <c r="X325" s="2">
        <f t="shared" ref="X325:X332" si="205">IF(W325&gt;0,W325,D325)</f>
        <v>43427.65</v>
      </c>
      <c r="Y325" s="33">
        <f t="shared" si="195"/>
        <v>1.6921296301006805E-2</v>
      </c>
      <c r="Z325" s="33">
        <f t="shared" si="196"/>
        <v>1.6921296301006805E-2</v>
      </c>
      <c r="AA325" s="30"/>
      <c r="AB325" s="10">
        <f t="shared" si="190"/>
        <v>4.9421296280343086E-3</v>
      </c>
      <c r="AC325" s="10">
        <f t="shared" si="191"/>
        <v>3.3541666663950309E-2</v>
      </c>
      <c r="AD325" s="30"/>
      <c r="AE325" s="30"/>
    </row>
    <row r="326" spans="1:33" s="3" customFormat="1" x14ac:dyDescent="0.4">
      <c r="A326" s="16" t="str">
        <f t="shared" si="203"/>
        <v>-</v>
      </c>
      <c r="B326" s="16" t="str">
        <f t="shared" si="204"/>
        <v>-</v>
      </c>
      <c r="C326" s="3">
        <v>15</v>
      </c>
      <c r="D326" s="2">
        <v>43427.647812499999</v>
      </c>
      <c r="E326" s="3" t="s">
        <v>382</v>
      </c>
      <c r="F326" s="3">
        <v>18472</v>
      </c>
      <c r="G326" s="3" t="s">
        <v>95</v>
      </c>
      <c r="H326" s="3">
        <v>0</v>
      </c>
      <c r="I326" s="3">
        <v>445</v>
      </c>
      <c r="J326" s="3">
        <v>13</v>
      </c>
      <c r="K326" s="3">
        <v>2</v>
      </c>
      <c r="M326" s="2">
        <v>43427.680462962962</v>
      </c>
      <c r="N326" s="2">
        <v>43427.688425925924</v>
      </c>
      <c r="O326" s="3" t="s">
        <v>61</v>
      </c>
      <c r="P326" s="3" t="s">
        <v>62</v>
      </c>
      <c r="Q326" s="3" t="s">
        <v>43</v>
      </c>
      <c r="R326" s="3" t="s">
        <v>89</v>
      </c>
      <c r="S326" s="2">
        <v>43427.680092592593</v>
      </c>
      <c r="T326" s="2">
        <v>43427.680092592593</v>
      </c>
      <c r="U326" s="2">
        <v>43427.697476851848</v>
      </c>
      <c r="V326" s="2">
        <v>43427.697476851848</v>
      </c>
      <c r="X326" s="2">
        <f t="shared" si="205"/>
        <v>43427.647812499999</v>
      </c>
      <c r="Y326" s="33">
        <f t="shared" si="195"/>
        <v>7.962962961755693E-3</v>
      </c>
      <c r="Z326" s="33">
        <f t="shared" si="196"/>
        <v>1.5925925923511386E-2</v>
      </c>
      <c r="AA326" s="30"/>
      <c r="AB326" s="10">
        <f t="shared" ref="AB326:AB339" si="206">IF(IF(A326="☆",L326-S326,M326-S326)&lt;0,0,IF(A326="☆",L326-S326,M326-S326))</f>
        <v>3.7037036963738501E-4</v>
      </c>
      <c r="AC326" s="10">
        <f t="shared" ref="AC326:AC339" si="207">IF(IF(B326="☆",(IF(L326&gt;S326,L326-X326,S326-X326)),M326-X326)&lt;0,0,IF(B326="☆",(IF(L326&gt;S326,L326-X326,S326-X326)),M326-X326))</f>
        <v>3.2650462962919846E-2</v>
      </c>
      <c r="AD326" s="30"/>
      <c r="AE326" s="30"/>
    </row>
    <row r="327" spans="1:33" s="3" customFormat="1" x14ac:dyDescent="0.4">
      <c r="A327" s="16" t="str">
        <f t="shared" si="203"/>
        <v>-</v>
      </c>
      <c r="B327" s="16" t="str">
        <f t="shared" si="204"/>
        <v>-</v>
      </c>
      <c r="C327" s="3">
        <v>15</v>
      </c>
      <c r="D327" s="2">
        <v>43427.648506944446</v>
      </c>
      <c r="E327" s="3" t="s">
        <v>385</v>
      </c>
      <c r="F327" s="3">
        <v>18477</v>
      </c>
      <c r="G327" s="3" t="s">
        <v>95</v>
      </c>
      <c r="H327" s="3">
        <v>0</v>
      </c>
      <c r="I327" s="3">
        <v>277</v>
      </c>
      <c r="J327" s="3">
        <v>5</v>
      </c>
      <c r="K327" s="3">
        <v>2</v>
      </c>
      <c r="M327" s="2">
        <v>43427.672708333332</v>
      </c>
      <c r="N327" s="2">
        <v>43427.681817129633</v>
      </c>
      <c r="O327" s="3" t="s">
        <v>33</v>
      </c>
      <c r="P327" s="3" t="s">
        <v>34</v>
      </c>
      <c r="Q327" s="3" t="s">
        <v>36</v>
      </c>
      <c r="R327" s="3" t="s">
        <v>37</v>
      </c>
      <c r="S327" s="2">
        <v>43427.675046296295</v>
      </c>
      <c r="T327" s="2">
        <v>43427.675046296295</v>
      </c>
      <c r="U327" s="2">
        <v>43427.681354166663</v>
      </c>
      <c r="V327" s="2">
        <v>43427.681354166663</v>
      </c>
      <c r="X327" s="2">
        <f t="shared" si="205"/>
        <v>43427.648506944446</v>
      </c>
      <c r="Y327" s="33">
        <f t="shared" si="195"/>
        <v>9.1087963010068052E-3</v>
      </c>
      <c r="Z327" s="33">
        <f t="shared" si="196"/>
        <v>1.821759260201361E-2</v>
      </c>
      <c r="AA327" s="30"/>
      <c r="AB327" s="10">
        <f t="shared" si="206"/>
        <v>0</v>
      </c>
      <c r="AC327" s="10">
        <f t="shared" si="207"/>
        <v>2.4201388885558117E-2</v>
      </c>
      <c r="AD327" s="30"/>
      <c r="AE327" s="30"/>
      <c r="AG327" s="7"/>
    </row>
    <row r="328" spans="1:33" s="3" customFormat="1" x14ac:dyDescent="0.4">
      <c r="A328" s="16" t="str">
        <f t="shared" si="203"/>
        <v>-</v>
      </c>
      <c r="B328" s="16" t="str">
        <f t="shared" si="204"/>
        <v>-</v>
      </c>
      <c r="C328" s="3">
        <v>15</v>
      </c>
      <c r="D328" s="2">
        <v>43427.64880787037</v>
      </c>
      <c r="E328" s="3" t="s">
        <v>368</v>
      </c>
      <c r="F328" s="3">
        <v>18478</v>
      </c>
      <c r="G328" s="3" t="s">
        <v>18</v>
      </c>
      <c r="H328" s="3">
        <v>1162</v>
      </c>
      <c r="I328" s="3">
        <v>89</v>
      </c>
      <c r="J328" s="3">
        <v>1</v>
      </c>
      <c r="K328" s="3">
        <v>1</v>
      </c>
      <c r="M328" s="2">
        <v>43427.674143518518</v>
      </c>
      <c r="N328" s="2">
        <v>43427.684189814812</v>
      </c>
      <c r="O328" s="3" t="s">
        <v>39</v>
      </c>
      <c r="P328" s="3" t="s">
        <v>40</v>
      </c>
      <c r="Q328" s="3" t="s">
        <v>26</v>
      </c>
      <c r="R328" s="3" t="s">
        <v>27</v>
      </c>
      <c r="S328" s="2">
        <v>43427.679050925923</v>
      </c>
      <c r="T328" s="2">
        <v>43427.679050925923</v>
      </c>
      <c r="U328" s="2">
        <v>43427.686157407406</v>
      </c>
      <c r="V328" s="2">
        <v>43427.686157407406</v>
      </c>
      <c r="X328" s="2">
        <f t="shared" si="205"/>
        <v>43427.64880787037</v>
      </c>
      <c r="Y328" s="33">
        <f t="shared" si="195"/>
        <v>1.0046296294603962E-2</v>
      </c>
      <c r="Z328" s="33">
        <f t="shared" si="196"/>
        <v>1.0046296294603962E-2</v>
      </c>
      <c r="AA328" s="30"/>
      <c r="AB328" s="10">
        <f t="shared" si="206"/>
        <v>0</v>
      </c>
      <c r="AC328" s="10">
        <f t="shared" si="207"/>
        <v>2.5335648148029577E-2</v>
      </c>
      <c r="AD328" s="30"/>
      <c r="AE328" s="30"/>
    </row>
    <row r="329" spans="1:33" s="3" customFormat="1" x14ac:dyDescent="0.4">
      <c r="A329" s="16" t="str">
        <f t="shared" si="203"/>
        <v>-</v>
      </c>
      <c r="B329" s="16" t="str">
        <f t="shared" si="204"/>
        <v>-</v>
      </c>
      <c r="C329" s="3">
        <v>15</v>
      </c>
      <c r="D329" s="2">
        <v>43427.64984953704</v>
      </c>
      <c r="E329" s="3" t="s">
        <v>177</v>
      </c>
      <c r="F329" s="3">
        <v>18480</v>
      </c>
      <c r="G329" s="3" t="s">
        <v>18</v>
      </c>
      <c r="H329" s="3">
        <v>4860</v>
      </c>
      <c r="I329" s="3">
        <v>196</v>
      </c>
      <c r="J329" s="3">
        <v>14</v>
      </c>
      <c r="K329" s="3">
        <v>2</v>
      </c>
      <c r="M329" s="2">
        <v>43427.6721412037</v>
      </c>
      <c r="N329" s="2">
        <v>43427.695694444446</v>
      </c>
      <c r="O329" s="3" t="s">
        <v>68</v>
      </c>
      <c r="P329" s="3" t="s">
        <v>69</v>
      </c>
      <c r="Q329" s="3" t="s">
        <v>30</v>
      </c>
      <c r="R329" s="3" t="s">
        <v>31</v>
      </c>
      <c r="S329" s="2">
        <v>43427.672696759262</v>
      </c>
      <c r="T329" s="2">
        <v>43427.672696759262</v>
      </c>
      <c r="U329" s="2">
        <v>43427.683645833335</v>
      </c>
      <c r="V329" s="2">
        <v>43427.683645833335</v>
      </c>
      <c r="X329" s="2">
        <f t="shared" si="205"/>
        <v>43427.64984953704</v>
      </c>
      <c r="Y329" s="33">
        <f t="shared" si="195"/>
        <v>2.3553240745968651E-2</v>
      </c>
      <c r="Z329" s="33">
        <f t="shared" si="196"/>
        <v>4.7106481491937302E-2</v>
      </c>
      <c r="AA329" s="30"/>
      <c r="AB329" s="10">
        <f t="shared" si="206"/>
        <v>0</v>
      </c>
      <c r="AC329" s="10">
        <f t="shared" si="207"/>
        <v>2.2291666660748888E-2</v>
      </c>
      <c r="AD329" s="30"/>
      <c r="AE329" s="30"/>
    </row>
    <row r="330" spans="1:33" s="3" customFormat="1" x14ac:dyDescent="0.4">
      <c r="A330" s="16" t="str">
        <f t="shared" si="203"/>
        <v>★</v>
      </c>
      <c r="B330" s="16" t="str">
        <f t="shared" si="204"/>
        <v>-</v>
      </c>
      <c r="C330" s="3">
        <v>15</v>
      </c>
      <c r="D330" s="2">
        <v>43427.651759259257</v>
      </c>
      <c r="E330" s="3" t="s">
        <v>388</v>
      </c>
      <c r="F330" s="3">
        <v>18483</v>
      </c>
      <c r="G330" s="3" t="s">
        <v>50</v>
      </c>
      <c r="H330" s="3">
        <v>6864</v>
      </c>
      <c r="I330" s="3">
        <v>889</v>
      </c>
      <c r="J330" s="3">
        <v>15</v>
      </c>
      <c r="K330" s="3">
        <v>1</v>
      </c>
      <c r="M330" s="2">
        <v>43427.687604166669</v>
      </c>
      <c r="N330" s="2">
        <v>43427.69021990741</v>
      </c>
      <c r="O330" s="3" t="s">
        <v>104</v>
      </c>
      <c r="P330" s="3" t="s">
        <v>19</v>
      </c>
      <c r="Q330" s="3" t="s">
        <v>22</v>
      </c>
      <c r="R330" s="3" t="s">
        <v>23</v>
      </c>
      <c r="S330" s="2">
        <v>43427.687280092592</v>
      </c>
      <c r="T330" s="2">
        <v>43427.687476851854</v>
      </c>
      <c r="U330" s="2">
        <v>43427.696203703701</v>
      </c>
      <c r="V330" s="2">
        <v>43427.698912037034</v>
      </c>
      <c r="W330" s="2">
        <v>43427.658333333333</v>
      </c>
      <c r="X330" s="2">
        <f t="shared" si="205"/>
        <v>43427.658333333333</v>
      </c>
      <c r="Y330" s="33">
        <f t="shared" si="195"/>
        <v>2.6157407410209998E-3</v>
      </c>
      <c r="Z330" s="33">
        <f t="shared" si="196"/>
        <v>2.6157407410209998E-3</v>
      </c>
      <c r="AA330" s="30"/>
      <c r="AB330" s="10">
        <f t="shared" si="206"/>
        <v>3.2407407707069069E-4</v>
      </c>
      <c r="AC330" s="10">
        <f t="shared" si="207"/>
        <v>2.9270833336340729E-2</v>
      </c>
      <c r="AD330" s="30"/>
      <c r="AE330" s="30"/>
    </row>
    <row r="331" spans="1:33" s="3" customFormat="1" x14ac:dyDescent="0.4">
      <c r="A331" s="16" t="str">
        <f t="shared" si="203"/>
        <v>-</v>
      </c>
      <c r="B331" s="16" t="str">
        <f t="shared" si="204"/>
        <v>-</v>
      </c>
      <c r="C331" s="3">
        <v>15</v>
      </c>
      <c r="D331" s="2">
        <v>43427.65415509259</v>
      </c>
      <c r="E331" s="3" t="s">
        <v>299</v>
      </c>
      <c r="F331" s="3">
        <v>18495</v>
      </c>
      <c r="G331" s="3" t="s">
        <v>32</v>
      </c>
      <c r="H331" s="3">
        <v>4054</v>
      </c>
      <c r="I331" s="3">
        <v>968</v>
      </c>
      <c r="J331" s="3">
        <v>14</v>
      </c>
      <c r="K331" s="3">
        <v>1</v>
      </c>
      <c r="M331" s="2">
        <v>43427.703101851854</v>
      </c>
      <c r="N331" s="2">
        <v>43427.707141203704</v>
      </c>
      <c r="O331" s="3" t="s">
        <v>70</v>
      </c>
      <c r="P331" s="3" t="s">
        <v>107</v>
      </c>
      <c r="Q331" s="3" t="s">
        <v>26</v>
      </c>
      <c r="R331" s="3" t="s">
        <v>27</v>
      </c>
      <c r="S331" s="2">
        <v>43427.696574074071</v>
      </c>
      <c r="T331" s="2">
        <v>43427.700949074075</v>
      </c>
      <c r="U331" s="2">
        <v>43427.701458333337</v>
      </c>
      <c r="V331" s="2">
        <v>43427.706180555557</v>
      </c>
      <c r="X331" s="2">
        <f t="shared" si="205"/>
        <v>43427.65415509259</v>
      </c>
      <c r="Y331" s="33">
        <f t="shared" ref="Y331:Y445" si="208">N331-M331</f>
        <v>4.0393518502241932E-3</v>
      </c>
      <c r="Z331" s="33">
        <f t="shared" ref="Z331:Z445" si="209">Y331*K331</f>
        <v>4.0393518502241932E-3</v>
      </c>
      <c r="AA331" s="30"/>
      <c r="AB331" s="10">
        <f t="shared" si="206"/>
        <v>6.5277777830488048E-3</v>
      </c>
      <c r="AC331" s="10">
        <f t="shared" si="207"/>
        <v>4.8946759263344575E-2</v>
      </c>
      <c r="AD331" s="30"/>
      <c r="AE331" s="30"/>
      <c r="AG331" s="7"/>
    </row>
    <row r="332" spans="1:33" s="3" customFormat="1" x14ac:dyDescent="0.4">
      <c r="A332" s="16" t="str">
        <f t="shared" si="203"/>
        <v>★</v>
      </c>
      <c r="B332" s="16" t="str">
        <f t="shared" si="204"/>
        <v>-</v>
      </c>
      <c r="C332" s="3">
        <v>15</v>
      </c>
      <c r="D332" s="2">
        <v>43427.654270833336</v>
      </c>
      <c r="E332" s="3" t="s">
        <v>391</v>
      </c>
      <c r="F332" s="3">
        <v>18497</v>
      </c>
      <c r="G332" s="3" t="s">
        <v>143</v>
      </c>
      <c r="H332" s="3">
        <v>7133</v>
      </c>
      <c r="I332" s="3">
        <v>10</v>
      </c>
      <c r="J332" s="3">
        <v>4</v>
      </c>
      <c r="K332" s="3">
        <v>6</v>
      </c>
      <c r="M332" s="2">
        <v>43427.702905092592</v>
      </c>
      <c r="N332" s="2">
        <v>43427.708287037036</v>
      </c>
      <c r="O332" s="3" t="s">
        <v>63</v>
      </c>
      <c r="P332" s="3" t="s">
        <v>64</v>
      </c>
      <c r="Q332" s="3" t="s">
        <v>30</v>
      </c>
      <c r="R332" s="3" t="s">
        <v>31</v>
      </c>
      <c r="S332" s="2">
        <v>43427.69971064815</v>
      </c>
      <c r="T332" s="2">
        <v>43427.702581018515</v>
      </c>
      <c r="U332" s="2">
        <v>43427.711412037039</v>
      </c>
      <c r="V332" s="2">
        <v>43427.714282407411</v>
      </c>
      <c r="W332" s="2">
        <v>43427.661203703705</v>
      </c>
      <c r="X332" s="2">
        <f t="shared" si="205"/>
        <v>43427.661203703705</v>
      </c>
      <c r="Y332" s="33">
        <f t="shared" si="208"/>
        <v>5.3819444437976927E-3</v>
      </c>
      <c r="Z332" s="33">
        <f t="shared" si="209"/>
        <v>3.2291666662786156E-2</v>
      </c>
      <c r="AA332" s="30"/>
      <c r="AB332" s="10">
        <f t="shared" si="206"/>
        <v>3.1944444417604245E-3</v>
      </c>
      <c r="AC332" s="10">
        <f t="shared" si="207"/>
        <v>4.1701388887304347E-2</v>
      </c>
      <c r="AD332" s="30"/>
      <c r="AE332" s="30"/>
      <c r="AG332" s="7"/>
    </row>
    <row r="333" spans="1:33" s="3" customFormat="1" x14ac:dyDescent="0.4">
      <c r="A333" s="16" t="str">
        <f t="shared" si="203"/>
        <v>-</v>
      </c>
      <c r="B333" s="16" t="str">
        <f t="shared" si="204"/>
        <v>-</v>
      </c>
      <c r="C333" s="3">
        <v>15</v>
      </c>
      <c r="D333" s="2">
        <v>43427.654513888891</v>
      </c>
      <c r="E333" s="3" t="s">
        <v>327</v>
      </c>
      <c r="F333" s="3">
        <v>18499</v>
      </c>
      <c r="G333" s="3" t="s">
        <v>143</v>
      </c>
      <c r="H333" s="3">
        <v>7080</v>
      </c>
      <c r="I333" s="3">
        <v>925</v>
      </c>
      <c r="J333" s="3">
        <v>11</v>
      </c>
      <c r="K333" s="3">
        <v>4</v>
      </c>
      <c r="M333" s="2">
        <v>43427.684594907405</v>
      </c>
      <c r="N333" s="2">
        <v>43427.703564814816</v>
      </c>
      <c r="O333" s="3" t="s">
        <v>77</v>
      </c>
      <c r="P333" s="3" t="s">
        <v>78</v>
      </c>
      <c r="Q333" s="3" t="s">
        <v>104</v>
      </c>
      <c r="R333" s="3" t="s">
        <v>19</v>
      </c>
      <c r="S333" s="2">
        <v>43427.68440972222</v>
      </c>
      <c r="T333" s="2">
        <v>43427.684571759259</v>
      </c>
      <c r="U333" s="2">
        <v>43427.694641203707</v>
      </c>
      <c r="V333" s="2">
        <v>43427.694803240738</v>
      </c>
      <c r="X333" s="2">
        <f t="shared" ref="X333" si="210">IF(W333&gt;0,W333,D333)</f>
        <v>43427.654513888891</v>
      </c>
      <c r="Y333" s="33">
        <f t="shared" si="208"/>
        <v>1.8969907410792075E-2</v>
      </c>
      <c r="Z333" s="33">
        <f t="shared" si="209"/>
        <v>7.58796296431683E-2</v>
      </c>
      <c r="AA333" s="30"/>
      <c r="AB333" s="10">
        <f t="shared" si="206"/>
        <v>1.8518518481869251E-4</v>
      </c>
      <c r="AC333" s="10">
        <f t="shared" si="207"/>
        <v>3.0081018514465541E-2</v>
      </c>
      <c r="AD333" s="30"/>
      <c r="AE333" s="30"/>
    </row>
    <row r="334" spans="1:33" s="3" customFormat="1" x14ac:dyDescent="0.4">
      <c r="A334" s="16" t="str">
        <f t="shared" ref="A334:A446" si="211">IF(W334&gt;0, "★", "-")</f>
        <v>-</v>
      </c>
      <c r="B334" s="16" t="str">
        <f t="shared" ref="B334:B446" si="212">IF(L334&gt;0, "☆", "-")</f>
        <v>-</v>
      </c>
      <c r="C334" s="3">
        <v>15</v>
      </c>
      <c r="D334" s="2">
        <v>43427.655335648145</v>
      </c>
      <c r="E334" s="3" t="s">
        <v>393</v>
      </c>
      <c r="F334" s="3">
        <v>18502</v>
      </c>
      <c r="G334" s="3" t="s">
        <v>32</v>
      </c>
      <c r="H334" s="3">
        <v>6667</v>
      </c>
      <c r="I334" s="3">
        <v>377</v>
      </c>
      <c r="J334" s="3">
        <v>5</v>
      </c>
      <c r="K334" s="3">
        <v>1</v>
      </c>
      <c r="M334" s="2">
        <v>43427.686666666668</v>
      </c>
      <c r="N334" s="2">
        <v>43427.705682870372</v>
      </c>
      <c r="O334" s="3" t="s">
        <v>30</v>
      </c>
      <c r="P334" s="3" t="s">
        <v>31</v>
      </c>
      <c r="Q334" s="3" t="s">
        <v>53</v>
      </c>
      <c r="R334" s="3" t="s">
        <v>54</v>
      </c>
      <c r="S334" s="2">
        <v>43427.685740740744</v>
      </c>
      <c r="T334" s="2">
        <v>43427.685740740744</v>
      </c>
      <c r="U334" s="2">
        <v>43427.698020833333</v>
      </c>
      <c r="V334" s="2">
        <v>43427.698020833333</v>
      </c>
      <c r="X334" s="2">
        <f t="shared" ref="X334:X446" si="213">IF(W334&gt;0,W334,D334)</f>
        <v>43427.655335648145</v>
      </c>
      <c r="Y334" s="33">
        <f t="shared" si="208"/>
        <v>1.9016203703358769E-2</v>
      </c>
      <c r="Z334" s="33">
        <f t="shared" si="209"/>
        <v>1.9016203703358769E-2</v>
      </c>
      <c r="AA334" s="30"/>
      <c r="AB334" s="10">
        <f t="shared" si="206"/>
        <v>9.2592592409346253E-4</v>
      </c>
      <c r="AC334" s="10">
        <f t="shared" si="207"/>
        <v>3.1331018522905651E-2</v>
      </c>
      <c r="AD334" s="30"/>
      <c r="AE334" s="30"/>
    </row>
    <row r="335" spans="1:33" s="3" customFormat="1" x14ac:dyDescent="0.4">
      <c r="A335" s="16" t="str">
        <f t="shared" si="211"/>
        <v>-</v>
      </c>
      <c r="B335" s="16" t="str">
        <f t="shared" si="212"/>
        <v>-</v>
      </c>
      <c r="C335" s="3">
        <v>15</v>
      </c>
      <c r="D335" s="2">
        <v>43427.655902777777</v>
      </c>
      <c r="E335" s="3" t="s">
        <v>392</v>
      </c>
      <c r="F335" s="3">
        <v>18506</v>
      </c>
      <c r="G335" s="3" t="s">
        <v>32</v>
      </c>
      <c r="H335" s="3">
        <v>7141</v>
      </c>
      <c r="I335" s="3">
        <v>347</v>
      </c>
      <c r="J335" s="3">
        <v>6</v>
      </c>
      <c r="K335" s="3">
        <v>1</v>
      </c>
      <c r="M335" s="2">
        <v>43427.695798611108</v>
      </c>
      <c r="N335" s="2">
        <v>43427.7106712963</v>
      </c>
      <c r="O335" s="3" t="s">
        <v>30</v>
      </c>
      <c r="P335" s="3" t="s">
        <v>31</v>
      </c>
      <c r="Q335" s="3" t="s">
        <v>53</v>
      </c>
      <c r="R335" s="3" t="s">
        <v>54</v>
      </c>
      <c r="S335" s="2">
        <v>43427.685613425929</v>
      </c>
      <c r="T335" s="2">
        <v>43427.685613425929</v>
      </c>
      <c r="U335" s="2">
        <v>43427.696458333332</v>
      </c>
      <c r="V335" s="2">
        <v>43427.708136574074</v>
      </c>
      <c r="X335" s="2">
        <f t="shared" si="213"/>
        <v>43427.655902777777</v>
      </c>
      <c r="Y335" s="33">
        <f t="shared" si="208"/>
        <v>1.4872685191221535E-2</v>
      </c>
      <c r="Z335" s="33">
        <f t="shared" si="209"/>
        <v>1.4872685191221535E-2</v>
      </c>
      <c r="AA335" s="30"/>
      <c r="AB335" s="10">
        <f t="shared" si="206"/>
        <v>1.0185185179580003E-2</v>
      </c>
      <c r="AC335" s="10">
        <f t="shared" si="207"/>
        <v>3.9895833331684116E-2</v>
      </c>
      <c r="AD335" s="30"/>
      <c r="AE335" s="30"/>
    </row>
    <row r="336" spans="1:33" s="3" customFormat="1" x14ac:dyDescent="0.4">
      <c r="A336" s="16" t="str">
        <f t="shared" si="211"/>
        <v>-</v>
      </c>
      <c r="B336" s="16" t="str">
        <f t="shared" si="212"/>
        <v>-</v>
      </c>
      <c r="C336" s="3">
        <v>15</v>
      </c>
      <c r="D336" s="2">
        <v>43427.656828703701</v>
      </c>
      <c r="E336" s="3" t="s">
        <v>211</v>
      </c>
      <c r="F336" s="3">
        <v>18510</v>
      </c>
      <c r="G336" s="3" t="s">
        <v>96</v>
      </c>
      <c r="H336" s="3">
        <v>0</v>
      </c>
      <c r="I336" s="3">
        <v>215</v>
      </c>
      <c r="J336" s="3">
        <v>9</v>
      </c>
      <c r="K336" s="3">
        <v>1</v>
      </c>
      <c r="M336" s="2">
        <v>43427.688854166663</v>
      </c>
      <c r="N336" s="2">
        <v>43427.708032407405</v>
      </c>
      <c r="O336" s="3" t="s">
        <v>48</v>
      </c>
      <c r="P336" s="3" t="s">
        <v>49</v>
      </c>
      <c r="Q336" s="3" t="s">
        <v>36</v>
      </c>
      <c r="R336" s="3" t="s">
        <v>37</v>
      </c>
      <c r="S336" s="2">
        <v>43427.683113425926</v>
      </c>
      <c r="T336" s="2">
        <v>43427.683113425926</v>
      </c>
      <c r="U336" s="2">
        <v>43427.694791666669</v>
      </c>
      <c r="V336" s="2">
        <v>43427.696458333332</v>
      </c>
      <c r="X336" s="2">
        <f t="shared" si="213"/>
        <v>43427.656828703701</v>
      </c>
      <c r="Y336" s="33">
        <f t="shared" si="208"/>
        <v>1.9178240741894115E-2</v>
      </c>
      <c r="Z336" s="33">
        <f t="shared" si="209"/>
        <v>1.9178240741894115E-2</v>
      </c>
      <c r="AA336" s="30"/>
      <c r="AB336" s="10">
        <f t="shared" si="206"/>
        <v>5.7407407366554253E-3</v>
      </c>
      <c r="AC336" s="10">
        <f t="shared" si="207"/>
        <v>3.202546296233777E-2</v>
      </c>
      <c r="AD336" s="30"/>
      <c r="AE336" s="30"/>
    </row>
    <row r="337" spans="1:33" s="3" customFormat="1" x14ac:dyDescent="0.4">
      <c r="A337" s="16" t="str">
        <f t="shared" si="211"/>
        <v>-</v>
      </c>
      <c r="B337" s="16" t="str">
        <f t="shared" si="212"/>
        <v>-</v>
      </c>
      <c r="C337" s="3">
        <v>15</v>
      </c>
      <c r="D337" s="2">
        <v>43427.658750000002</v>
      </c>
      <c r="E337" s="3" t="s">
        <v>326</v>
      </c>
      <c r="F337" s="3">
        <v>18514</v>
      </c>
      <c r="G337" s="3" t="s">
        <v>32</v>
      </c>
      <c r="H337" s="3">
        <v>3753</v>
      </c>
      <c r="I337" s="3">
        <v>655</v>
      </c>
      <c r="J337" s="3">
        <v>10</v>
      </c>
      <c r="K337" s="3">
        <v>2</v>
      </c>
      <c r="M337" s="2">
        <v>43427.683599537035</v>
      </c>
      <c r="N337" s="2">
        <v>43427.695752314816</v>
      </c>
      <c r="O337" s="3" t="s">
        <v>53</v>
      </c>
      <c r="P337" s="3" t="s">
        <v>54</v>
      </c>
      <c r="Q337" s="3" t="s">
        <v>30</v>
      </c>
      <c r="R337" s="3" t="s">
        <v>31</v>
      </c>
      <c r="S337" s="2">
        <v>43427.682997685188</v>
      </c>
      <c r="T337" s="2">
        <v>43427.682997685188</v>
      </c>
      <c r="U337" s="2">
        <v>43427.695034722223</v>
      </c>
      <c r="V337" s="2">
        <v>43427.695034722223</v>
      </c>
      <c r="X337" s="2">
        <f t="shared" si="213"/>
        <v>43427.658750000002</v>
      </c>
      <c r="Y337" s="33">
        <f t="shared" si="208"/>
        <v>1.2152777781011537E-2</v>
      </c>
      <c r="Z337" s="33">
        <f t="shared" si="209"/>
        <v>2.4305555562023073E-2</v>
      </c>
      <c r="AA337" s="30"/>
      <c r="AB337" s="10">
        <f t="shared" si="206"/>
        <v>6.0185184702277184E-4</v>
      </c>
      <c r="AC337" s="10">
        <f t="shared" si="207"/>
        <v>2.4849537032423541E-2</v>
      </c>
      <c r="AD337" s="30"/>
      <c r="AE337" s="30"/>
    </row>
    <row r="338" spans="1:33" s="3" customFormat="1" x14ac:dyDescent="0.4">
      <c r="A338" s="16" t="str">
        <f t="shared" ref="A338" si="214">IF(W338&gt;0, "★", "-")</f>
        <v>-</v>
      </c>
      <c r="B338" s="16" t="str">
        <f t="shared" ref="B338" si="215">IF(L338&gt;0, "☆", "-")</f>
        <v>-</v>
      </c>
      <c r="C338" s="3">
        <v>15</v>
      </c>
      <c r="D338" s="2">
        <v>43427.663611111115</v>
      </c>
      <c r="E338" s="3" t="s">
        <v>306</v>
      </c>
      <c r="F338" s="3">
        <v>18526</v>
      </c>
      <c r="G338" s="3" t="s">
        <v>18</v>
      </c>
      <c r="H338" s="3">
        <v>7135</v>
      </c>
      <c r="I338" s="3">
        <v>90</v>
      </c>
      <c r="J338" s="3">
        <v>7</v>
      </c>
      <c r="K338" s="3">
        <v>3</v>
      </c>
      <c r="M338" s="2">
        <v>43427.691238425927</v>
      </c>
      <c r="N338" s="2">
        <v>43427.714849537035</v>
      </c>
      <c r="O338" s="3" t="s">
        <v>43</v>
      </c>
      <c r="P338" s="3" t="s">
        <v>89</v>
      </c>
      <c r="Q338" s="3" t="s">
        <v>61</v>
      </c>
      <c r="R338" s="3" t="s">
        <v>62</v>
      </c>
      <c r="S338" s="2">
        <v>43427.693124999998</v>
      </c>
      <c r="T338" s="2">
        <v>43427.693124999998</v>
      </c>
      <c r="U338" s="2">
        <v>43427.713923611111</v>
      </c>
      <c r="V338" s="2">
        <v>43427.713923611111</v>
      </c>
      <c r="X338" s="2">
        <f t="shared" ref="X338" si="216">IF(W338&gt;0,W338,D338)</f>
        <v>43427.663611111115</v>
      </c>
      <c r="Y338" s="33">
        <f t="shared" si="208"/>
        <v>2.361111110803904E-2</v>
      </c>
      <c r="Z338" s="33">
        <f t="shared" si="209"/>
        <v>7.083333332411712E-2</v>
      </c>
      <c r="AA338" s="30"/>
      <c r="AB338" s="10">
        <f t="shared" si="206"/>
        <v>0</v>
      </c>
      <c r="AC338" s="10">
        <f t="shared" si="207"/>
        <v>2.7627314811979886E-2</v>
      </c>
      <c r="AD338" s="30"/>
      <c r="AE338" s="30"/>
      <c r="AG338" s="7"/>
    </row>
    <row r="339" spans="1:33" s="3" customFormat="1" x14ac:dyDescent="0.4">
      <c r="A339" s="16" t="str">
        <f t="shared" si="211"/>
        <v>-</v>
      </c>
      <c r="B339" s="16" t="str">
        <f t="shared" si="212"/>
        <v>-</v>
      </c>
      <c r="C339" s="3">
        <v>15</v>
      </c>
      <c r="D339" s="2">
        <v>43427.665879629632</v>
      </c>
      <c r="E339" s="3" t="s">
        <v>408</v>
      </c>
      <c r="F339" s="3">
        <v>18535</v>
      </c>
      <c r="G339" s="3" t="s">
        <v>96</v>
      </c>
      <c r="H339" s="3">
        <v>0</v>
      </c>
      <c r="I339" s="3">
        <v>861</v>
      </c>
      <c r="J339" s="3">
        <v>10</v>
      </c>
      <c r="K339" s="3">
        <v>2</v>
      </c>
      <c r="M339" s="2">
        <v>43427.696064814816</v>
      </c>
      <c r="N339" s="2">
        <v>43427.712719907409</v>
      </c>
      <c r="O339" s="3" t="s">
        <v>30</v>
      </c>
      <c r="P339" s="3" t="s">
        <v>31</v>
      </c>
      <c r="Q339" s="3" t="s">
        <v>104</v>
      </c>
      <c r="R339" s="3" t="s">
        <v>19</v>
      </c>
      <c r="S339" s="2">
        <v>43427.699791666666</v>
      </c>
      <c r="T339" s="2">
        <v>43427.699791666666</v>
      </c>
      <c r="U339" s="2">
        <v>43427.712476851855</v>
      </c>
      <c r="V339" s="2">
        <v>43427.713645833333</v>
      </c>
      <c r="X339" s="2">
        <f t="shared" si="213"/>
        <v>43427.665879629632</v>
      </c>
      <c r="Y339" s="33">
        <f t="shared" si="208"/>
        <v>1.6655092593282461E-2</v>
      </c>
      <c r="Z339" s="33">
        <f t="shared" si="209"/>
        <v>3.3310185186564922E-2</v>
      </c>
      <c r="AA339" s="30"/>
      <c r="AB339" s="10">
        <f t="shared" si="206"/>
        <v>0</v>
      </c>
      <c r="AC339" s="10">
        <f t="shared" si="207"/>
        <v>3.0185185183654539E-2</v>
      </c>
      <c r="AD339" s="30"/>
      <c r="AE339" s="30"/>
    </row>
    <row r="340" spans="1:33" s="3" customFormat="1" x14ac:dyDescent="0.4">
      <c r="A340" s="16" t="str">
        <f t="shared" ref="A340:A362" si="217">IF(W340&gt;0, "★", "-")</f>
        <v>★</v>
      </c>
      <c r="B340" s="16" t="str">
        <f t="shared" ref="B340:B362" si="218">IF(L340&gt;0, "☆", "-")</f>
        <v>☆</v>
      </c>
      <c r="C340" s="3">
        <v>15</v>
      </c>
      <c r="D340" s="2">
        <v>43427.604305555556</v>
      </c>
      <c r="E340" s="3" t="s">
        <v>331</v>
      </c>
      <c r="F340" s="3">
        <v>18336</v>
      </c>
      <c r="G340" s="3" t="s">
        <v>95</v>
      </c>
      <c r="H340" s="3">
        <v>0</v>
      </c>
      <c r="I340" s="3">
        <v>784</v>
      </c>
      <c r="J340" s="3">
        <v>1</v>
      </c>
      <c r="K340" s="3">
        <v>2</v>
      </c>
      <c r="L340" s="2">
        <v>43427.621874999997</v>
      </c>
      <c r="O340" s="3" t="s">
        <v>36</v>
      </c>
      <c r="P340" s="3" t="s">
        <v>37</v>
      </c>
      <c r="Q340" s="3" t="s">
        <v>43</v>
      </c>
      <c r="R340" s="3" t="s">
        <v>89</v>
      </c>
      <c r="S340" s="2">
        <v>43427.64576388889</v>
      </c>
      <c r="U340" s="2">
        <v>43427.656458333331</v>
      </c>
      <c r="W340" s="2">
        <v>43427.64576388889</v>
      </c>
      <c r="X340" s="2">
        <f t="shared" ref="X340:X360" si="219">IF(W340&gt;0,W340,D340)</f>
        <v>43427.64576388889</v>
      </c>
      <c r="Y340" s="33">
        <f t="shared" ref="Y340:Y371" si="220">N340-M340</f>
        <v>0</v>
      </c>
      <c r="Z340" s="33">
        <f t="shared" ref="Z340:Z371" si="221">Y340*K340</f>
        <v>0</v>
      </c>
      <c r="AA340" s="30"/>
      <c r="AB340" s="10">
        <f t="shared" ref="AB340:AB371" si="222">IF(IF(A340="☆",L340-S340,M340-S340)&lt;0,0,IF(A340="☆",L340-S340,M340-S340))</f>
        <v>0</v>
      </c>
      <c r="AC340" s="10">
        <f t="shared" ref="AC340:AC346" si="223">IF(IF(B340="☆",(IF(L340&gt;S340,L340-X340,S340-X340)),M340-X340)&lt;0,0,IF(B340="☆",(IF(L340&gt;S340,L340-X340,S340-X340)),M340-X340))</f>
        <v>0</v>
      </c>
      <c r="AD340" s="30"/>
      <c r="AE340" s="30"/>
    </row>
    <row r="341" spans="1:33" s="3" customFormat="1" x14ac:dyDescent="0.4">
      <c r="A341" s="16" t="str">
        <f t="shared" si="217"/>
        <v>★</v>
      </c>
      <c r="B341" s="16" t="str">
        <f t="shared" si="218"/>
        <v>☆</v>
      </c>
      <c r="C341" s="3">
        <v>15</v>
      </c>
      <c r="D341" s="2">
        <v>43427.613298611112</v>
      </c>
      <c r="E341" s="3" t="s">
        <v>343</v>
      </c>
      <c r="F341" s="3">
        <v>18354</v>
      </c>
      <c r="G341" s="3" t="s">
        <v>95</v>
      </c>
      <c r="H341" s="3">
        <v>0</v>
      </c>
      <c r="I341" s="3">
        <v>783</v>
      </c>
      <c r="J341" s="3">
        <v>5</v>
      </c>
      <c r="K341" s="3">
        <v>2</v>
      </c>
      <c r="L341" s="2">
        <v>43427.613946759258</v>
      </c>
      <c r="O341" s="3" t="s">
        <v>57</v>
      </c>
      <c r="P341" s="3" t="s">
        <v>58</v>
      </c>
      <c r="Q341" s="3" t="s">
        <v>61</v>
      </c>
      <c r="R341" s="3" t="s">
        <v>62</v>
      </c>
      <c r="S341" s="2">
        <v>43427.65520833333</v>
      </c>
      <c r="U341" s="2">
        <v>43427.661956018521</v>
      </c>
      <c r="W341" s="2">
        <v>43427.654768518521</v>
      </c>
      <c r="X341" s="2">
        <f t="shared" si="219"/>
        <v>43427.654768518521</v>
      </c>
      <c r="Y341" s="33">
        <f t="shared" si="220"/>
        <v>0</v>
      </c>
      <c r="Z341" s="33">
        <f t="shared" si="221"/>
        <v>0</v>
      </c>
      <c r="AA341" s="30"/>
      <c r="AB341" s="10">
        <f t="shared" si="222"/>
        <v>0</v>
      </c>
      <c r="AC341" s="10">
        <f t="shared" si="223"/>
        <v>4.3981480848742649E-4</v>
      </c>
      <c r="AD341" s="30"/>
      <c r="AE341" s="30"/>
      <c r="AG341" s="7"/>
    </row>
    <row r="342" spans="1:33" s="3" customFormat="1" x14ac:dyDescent="0.4">
      <c r="A342" s="16" t="str">
        <f t="shared" si="217"/>
        <v>★</v>
      </c>
      <c r="B342" s="16" t="str">
        <f t="shared" si="218"/>
        <v>☆</v>
      </c>
      <c r="C342" s="3">
        <v>15</v>
      </c>
      <c r="D342" s="2">
        <v>43427.619930555556</v>
      </c>
      <c r="E342" s="3" t="s">
        <v>274</v>
      </c>
      <c r="F342" s="3">
        <v>18377</v>
      </c>
      <c r="G342" s="3" t="s">
        <v>50</v>
      </c>
      <c r="H342" s="3">
        <v>7098</v>
      </c>
      <c r="I342" s="3">
        <v>630</v>
      </c>
      <c r="J342" s="3">
        <v>7</v>
      </c>
      <c r="K342" s="3">
        <v>4</v>
      </c>
      <c r="L342" s="2">
        <v>43427.622858796298</v>
      </c>
      <c r="O342" s="3" t="s">
        <v>39</v>
      </c>
      <c r="P342" s="3" t="s">
        <v>40</v>
      </c>
      <c r="Q342" s="3" t="s">
        <v>104</v>
      </c>
      <c r="R342" s="3" t="s">
        <v>19</v>
      </c>
      <c r="S342" s="2">
        <v>43427.650277777779</v>
      </c>
      <c r="U342" s="2">
        <v>43427.660914351851</v>
      </c>
      <c r="W342" s="2">
        <v>43427.626388888886</v>
      </c>
      <c r="X342" s="2">
        <f t="shared" si="219"/>
        <v>43427.626388888886</v>
      </c>
      <c r="Y342" s="33">
        <f t="shared" si="220"/>
        <v>0</v>
      </c>
      <c r="Z342" s="33">
        <f t="shared" si="221"/>
        <v>0</v>
      </c>
      <c r="AA342" s="30"/>
      <c r="AB342" s="10">
        <f t="shared" si="222"/>
        <v>0</v>
      </c>
      <c r="AC342" s="10">
        <f t="shared" si="223"/>
        <v>2.3888888892543036E-2</v>
      </c>
      <c r="AD342" s="30"/>
      <c r="AE342" s="30"/>
    </row>
    <row r="343" spans="1:33" s="3" customFormat="1" x14ac:dyDescent="0.4">
      <c r="A343" s="16" t="str">
        <f t="shared" si="217"/>
        <v>★</v>
      </c>
      <c r="B343" s="16" t="str">
        <f t="shared" si="218"/>
        <v>☆</v>
      </c>
      <c r="C343" s="3">
        <v>15</v>
      </c>
      <c r="D343" s="2">
        <v>43427.621064814812</v>
      </c>
      <c r="E343" s="3" t="s">
        <v>262</v>
      </c>
      <c r="F343" s="3">
        <v>18383</v>
      </c>
      <c r="G343" s="3" t="s">
        <v>32</v>
      </c>
      <c r="H343" s="3">
        <v>4161</v>
      </c>
      <c r="I343" s="3">
        <v>428</v>
      </c>
      <c r="J343" s="3">
        <v>12</v>
      </c>
      <c r="K343" s="3">
        <v>2</v>
      </c>
      <c r="L343" s="2">
        <v>43427.622407407405</v>
      </c>
      <c r="O343" s="3" t="s">
        <v>44</v>
      </c>
      <c r="P343" s="3" t="s">
        <v>45</v>
      </c>
      <c r="Q343" s="3" t="s">
        <v>55</v>
      </c>
      <c r="R343" s="3" t="s">
        <v>56</v>
      </c>
      <c r="S343" s="2">
        <v>43427.651018518518</v>
      </c>
      <c r="U343" s="2">
        <v>43427.65797453704</v>
      </c>
      <c r="W343" s="2">
        <v>43427.627997685187</v>
      </c>
      <c r="X343" s="2">
        <f t="shared" si="219"/>
        <v>43427.627997685187</v>
      </c>
      <c r="Y343" s="33">
        <f t="shared" si="220"/>
        <v>0</v>
      </c>
      <c r="Z343" s="33">
        <f t="shared" si="221"/>
        <v>0</v>
      </c>
      <c r="AA343" s="30"/>
      <c r="AB343" s="10">
        <f t="shared" si="222"/>
        <v>0</v>
      </c>
      <c r="AC343" s="10">
        <f t="shared" si="223"/>
        <v>2.3020833330519963E-2</v>
      </c>
      <c r="AD343" s="30"/>
      <c r="AE343" s="30"/>
    </row>
    <row r="344" spans="1:33" s="3" customFormat="1" x14ac:dyDescent="0.4">
      <c r="A344" s="16" t="str">
        <f t="shared" si="217"/>
        <v>★</v>
      </c>
      <c r="B344" s="16" t="str">
        <f t="shared" si="218"/>
        <v>☆</v>
      </c>
      <c r="C344" s="3">
        <v>15</v>
      </c>
      <c r="D344" s="2">
        <v>43427.621770833335</v>
      </c>
      <c r="E344" s="3" t="s">
        <v>145</v>
      </c>
      <c r="F344" s="3">
        <v>18387</v>
      </c>
      <c r="G344" s="3" t="s">
        <v>32</v>
      </c>
      <c r="H344" s="3">
        <v>6942</v>
      </c>
      <c r="I344" s="3">
        <v>255</v>
      </c>
      <c r="J344" s="3">
        <v>5</v>
      </c>
      <c r="K344" s="3">
        <v>2</v>
      </c>
      <c r="L344" s="2">
        <v>43427.622407407405</v>
      </c>
      <c r="O344" s="3" t="s">
        <v>63</v>
      </c>
      <c r="P344" s="3" t="s">
        <v>64</v>
      </c>
      <c r="Q344" s="3" t="s">
        <v>53</v>
      </c>
      <c r="R344" s="3" t="s">
        <v>54</v>
      </c>
      <c r="S344" s="2">
        <v>43427.644861111112</v>
      </c>
      <c r="U344" s="2">
        <v>43427.662349537037</v>
      </c>
      <c r="W344" s="2">
        <v>43427.628703703704</v>
      </c>
      <c r="X344" s="2">
        <f t="shared" si="219"/>
        <v>43427.628703703704</v>
      </c>
      <c r="Y344" s="33">
        <f t="shared" si="220"/>
        <v>0</v>
      </c>
      <c r="Z344" s="33">
        <f t="shared" si="221"/>
        <v>0</v>
      </c>
      <c r="AA344" s="30"/>
      <c r="AB344" s="10">
        <f t="shared" si="222"/>
        <v>0</v>
      </c>
      <c r="AC344" s="10">
        <f t="shared" si="223"/>
        <v>1.615740740817273E-2</v>
      </c>
      <c r="AD344" s="30"/>
      <c r="AE344" s="30"/>
    </row>
    <row r="345" spans="1:33" s="3" customFormat="1" x14ac:dyDescent="0.4">
      <c r="A345" s="16" t="str">
        <f t="shared" si="217"/>
        <v>★</v>
      </c>
      <c r="B345" s="16" t="str">
        <f t="shared" si="218"/>
        <v>☆</v>
      </c>
      <c r="C345" s="3">
        <v>15</v>
      </c>
      <c r="D345" s="2">
        <v>43427.623263888891</v>
      </c>
      <c r="E345" s="3" t="s">
        <v>251</v>
      </c>
      <c r="F345" s="3">
        <v>18391</v>
      </c>
      <c r="G345" s="3" t="s">
        <v>32</v>
      </c>
      <c r="H345" s="3">
        <v>5528</v>
      </c>
      <c r="I345" s="3">
        <v>843</v>
      </c>
      <c r="J345" s="3">
        <v>12</v>
      </c>
      <c r="K345" s="3">
        <v>2</v>
      </c>
      <c r="L345" s="2">
        <v>43427.62358796296</v>
      </c>
      <c r="O345" s="3" t="s">
        <v>63</v>
      </c>
      <c r="P345" s="3" t="s">
        <v>64</v>
      </c>
      <c r="Q345" s="3" t="s">
        <v>48</v>
      </c>
      <c r="R345" s="3" t="s">
        <v>49</v>
      </c>
      <c r="S345" s="2">
        <v>43427.656423611108</v>
      </c>
      <c r="U345" s="2">
        <v>43427.667847222219</v>
      </c>
      <c r="W345" s="2">
        <v>43427.630173611113</v>
      </c>
      <c r="X345" s="2">
        <f t="shared" si="219"/>
        <v>43427.630173611113</v>
      </c>
      <c r="Y345" s="33">
        <f t="shared" si="220"/>
        <v>0</v>
      </c>
      <c r="Z345" s="33">
        <f t="shared" si="221"/>
        <v>0</v>
      </c>
      <c r="AA345" s="30"/>
      <c r="AB345" s="10">
        <f t="shared" si="222"/>
        <v>0</v>
      </c>
      <c r="AC345" s="10">
        <f t="shared" si="223"/>
        <v>2.6249999995343387E-2</v>
      </c>
      <c r="AD345" s="30"/>
      <c r="AE345" s="30"/>
      <c r="AG345" s="7" t="s">
        <v>562</v>
      </c>
    </row>
    <row r="346" spans="1:33" s="3" customFormat="1" x14ac:dyDescent="0.4">
      <c r="A346" s="16" t="str">
        <f t="shared" si="217"/>
        <v>★</v>
      </c>
      <c r="B346" s="16" t="str">
        <f t="shared" si="218"/>
        <v>☆</v>
      </c>
      <c r="C346" s="3">
        <v>15</v>
      </c>
      <c r="D346" s="2">
        <v>43427.623344907406</v>
      </c>
      <c r="E346" s="3" t="s">
        <v>350</v>
      </c>
      <c r="F346" s="3">
        <v>18392</v>
      </c>
      <c r="G346" s="3" t="s">
        <v>95</v>
      </c>
      <c r="H346" s="3">
        <v>0</v>
      </c>
      <c r="I346" s="3">
        <v>131</v>
      </c>
      <c r="J346" s="3">
        <v>6</v>
      </c>
      <c r="K346" s="3">
        <v>1</v>
      </c>
      <c r="L346" s="2">
        <v>43427.627766203703</v>
      </c>
      <c r="O346" s="3" t="s">
        <v>36</v>
      </c>
      <c r="P346" s="3" t="s">
        <v>37</v>
      </c>
      <c r="Q346" s="3" t="s">
        <v>39</v>
      </c>
      <c r="R346" s="3" t="s">
        <v>40</v>
      </c>
      <c r="S346" s="2">
        <v>43427.652256944442</v>
      </c>
      <c r="U346" s="2">
        <v>43427.664097222223</v>
      </c>
      <c r="W346" s="2">
        <v>43427.629884259259</v>
      </c>
      <c r="X346" s="2">
        <f t="shared" si="219"/>
        <v>43427.629884259259</v>
      </c>
      <c r="Y346" s="33">
        <f t="shared" si="220"/>
        <v>0</v>
      </c>
      <c r="Z346" s="33">
        <f t="shared" si="221"/>
        <v>0</v>
      </c>
      <c r="AA346" s="30"/>
      <c r="AB346" s="10">
        <f t="shared" si="222"/>
        <v>0</v>
      </c>
      <c r="AC346" s="10">
        <f t="shared" si="223"/>
        <v>2.2372685183654539E-2</v>
      </c>
      <c r="AD346" s="30"/>
      <c r="AE346" s="30"/>
      <c r="AG346" s="7"/>
    </row>
    <row r="347" spans="1:33" s="3" customFormat="1" x14ac:dyDescent="0.4">
      <c r="A347" s="16" t="str">
        <f t="shared" si="217"/>
        <v>★</v>
      </c>
      <c r="B347" s="16" t="str">
        <f t="shared" si="218"/>
        <v>☆</v>
      </c>
      <c r="C347" s="3">
        <v>15</v>
      </c>
      <c r="D347" s="2">
        <v>43427.624398148146</v>
      </c>
      <c r="E347" s="3" t="s">
        <v>251</v>
      </c>
      <c r="F347" s="3">
        <v>18396</v>
      </c>
      <c r="G347" s="3" t="s">
        <v>32</v>
      </c>
      <c r="H347" s="3">
        <v>5528</v>
      </c>
      <c r="I347" s="3">
        <v>803</v>
      </c>
      <c r="J347" s="3">
        <v>2</v>
      </c>
      <c r="K347" s="3">
        <v>2</v>
      </c>
      <c r="L347" s="2">
        <v>43427.624652777777</v>
      </c>
      <c r="O347" s="3" t="s">
        <v>48</v>
      </c>
      <c r="P347" s="3" t="s">
        <v>49</v>
      </c>
      <c r="Q347" s="3" t="s">
        <v>36</v>
      </c>
      <c r="R347" s="3" t="s">
        <v>37</v>
      </c>
      <c r="S347" s="2">
        <v>43427.659178240741</v>
      </c>
      <c r="U347" s="2">
        <v>43427.671550925923</v>
      </c>
      <c r="W347" s="2">
        <v>43427.631319444445</v>
      </c>
      <c r="X347" s="2">
        <f t="shared" si="219"/>
        <v>43427.631319444445</v>
      </c>
      <c r="Y347" s="33">
        <f t="shared" si="220"/>
        <v>0</v>
      </c>
      <c r="Z347" s="33">
        <f t="shared" si="221"/>
        <v>0</v>
      </c>
      <c r="AA347" s="30"/>
      <c r="AB347" s="10">
        <f t="shared" si="222"/>
        <v>0</v>
      </c>
      <c r="AC347" s="10"/>
      <c r="AD347" s="30"/>
      <c r="AE347" s="30"/>
      <c r="AG347" s="7" t="s">
        <v>563</v>
      </c>
    </row>
    <row r="348" spans="1:33" s="3" customFormat="1" x14ac:dyDescent="0.4">
      <c r="A348" s="16" t="str">
        <f t="shared" si="217"/>
        <v>★</v>
      </c>
      <c r="B348" s="16" t="str">
        <f t="shared" si="218"/>
        <v>☆</v>
      </c>
      <c r="C348" s="3">
        <v>15</v>
      </c>
      <c r="D348" s="2">
        <v>43427.624722222223</v>
      </c>
      <c r="E348" s="3" t="s">
        <v>274</v>
      </c>
      <c r="F348" s="3">
        <v>18397</v>
      </c>
      <c r="G348" s="3" t="s">
        <v>50</v>
      </c>
      <c r="H348" s="3">
        <v>7098</v>
      </c>
      <c r="I348" s="3">
        <v>729</v>
      </c>
      <c r="J348" s="3">
        <v>15</v>
      </c>
      <c r="K348" s="3">
        <v>4</v>
      </c>
      <c r="L348" s="2">
        <v>43427.629224537035</v>
      </c>
      <c r="O348" s="3" t="s">
        <v>24</v>
      </c>
      <c r="P348" s="3" t="s">
        <v>25</v>
      </c>
      <c r="Q348" s="3" t="s">
        <v>104</v>
      </c>
      <c r="R348" s="3" t="s">
        <v>19</v>
      </c>
      <c r="S348" s="2">
        <v>43427.665972222225</v>
      </c>
      <c r="U348" s="2">
        <v>43427.675925925927</v>
      </c>
      <c r="W348" s="2">
        <v>43427.665972222225</v>
      </c>
      <c r="X348" s="2">
        <f t="shared" si="219"/>
        <v>43427.665972222225</v>
      </c>
      <c r="Y348" s="33">
        <f t="shared" si="220"/>
        <v>0</v>
      </c>
      <c r="Z348" s="33">
        <f t="shared" si="221"/>
        <v>0</v>
      </c>
      <c r="AA348" s="30"/>
      <c r="AB348" s="10">
        <f t="shared" si="222"/>
        <v>0</v>
      </c>
      <c r="AC348" s="10">
        <f>IF(IF(B348="☆",(IF(L348&gt;S348,L348-X348,S348-X348)),M348-X348)&lt;0,0,IF(B348="☆",(IF(L348&gt;S348,L348-X348,S348-X348)),M348-X348))</f>
        <v>0</v>
      </c>
      <c r="AD348" s="30"/>
      <c r="AE348" s="30"/>
    </row>
    <row r="349" spans="1:33" s="3" customFormat="1" x14ac:dyDescent="0.4">
      <c r="A349" s="16" t="str">
        <f t="shared" si="217"/>
        <v>★</v>
      </c>
      <c r="B349" s="16" t="str">
        <f t="shared" si="218"/>
        <v>☆</v>
      </c>
      <c r="C349" s="3">
        <v>15</v>
      </c>
      <c r="D349" s="2">
        <v>43427.625254629631</v>
      </c>
      <c r="E349" s="3" t="s">
        <v>262</v>
      </c>
      <c r="F349" s="3">
        <v>18398</v>
      </c>
      <c r="G349" s="3" t="s">
        <v>32</v>
      </c>
      <c r="H349" s="3">
        <v>4161</v>
      </c>
      <c r="I349" s="3">
        <v>53</v>
      </c>
      <c r="J349" s="3">
        <v>12</v>
      </c>
      <c r="K349" s="3">
        <v>2</v>
      </c>
      <c r="L349" s="2">
        <v>43427.625451388885</v>
      </c>
      <c r="O349" s="3" t="s">
        <v>44</v>
      </c>
      <c r="P349" s="3" t="s">
        <v>45</v>
      </c>
      <c r="Q349" s="3" t="s">
        <v>55</v>
      </c>
      <c r="R349" s="3" t="s">
        <v>56</v>
      </c>
      <c r="S349" s="2">
        <v>43427.651018518518</v>
      </c>
      <c r="U349" s="2">
        <v>43427.65797453704</v>
      </c>
      <c r="W349" s="2">
        <v>43427.632187499999</v>
      </c>
      <c r="X349" s="2">
        <f t="shared" si="219"/>
        <v>43427.632187499999</v>
      </c>
      <c r="Y349" s="33">
        <f t="shared" si="220"/>
        <v>0</v>
      </c>
      <c r="Z349" s="33">
        <f t="shared" si="221"/>
        <v>0</v>
      </c>
      <c r="AA349" s="30"/>
      <c r="AB349" s="10">
        <f t="shared" si="222"/>
        <v>0</v>
      </c>
      <c r="AC349" s="10">
        <f>IF(IF(B349="☆",(IF(L349&gt;S349,L349-X349,S349-X349)),M349-X349)&lt;0,0,IF(B349="☆",(IF(L349&gt;S349,L349-X349,S349-X349)),M349-X349))</f>
        <v>1.8831018518540077E-2</v>
      </c>
      <c r="AD349" s="30"/>
      <c r="AE349" s="30"/>
    </row>
    <row r="350" spans="1:33" s="3" customFormat="1" x14ac:dyDescent="0.4">
      <c r="A350" s="16" t="str">
        <f t="shared" si="217"/>
        <v>★</v>
      </c>
      <c r="B350" s="16" t="str">
        <f t="shared" si="218"/>
        <v>☆</v>
      </c>
      <c r="C350" s="3">
        <v>15</v>
      </c>
      <c r="D350" s="2">
        <v>43427.625428240739</v>
      </c>
      <c r="E350" s="3" t="s">
        <v>251</v>
      </c>
      <c r="F350" s="3">
        <v>18399</v>
      </c>
      <c r="G350" s="3" t="s">
        <v>32</v>
      </c>
      <c r="H350" s="3">
        <v>5528</v>
      </c>
      <c r="I350" s="3">
        <v>737</v>
      </c>
      <c r="J350" s="3">
        <v>2</v>
      </c>
      <c r="K350" s="3">
        <v>2</v>
      </c>
      <c r="L350" s="2">
        <v>43427.625949074078</v>
      </c>
      <c r="O350" s="3" t="s">
        <v>57</v>
      </c>
      <c r="P350" s="3" t="s">
        <v>58</v>
      </c>
      <c r="Q350" s="3" t="s">
        <v>48</v>
      </c>
      <c r="R350" s="3" t="s">
        <v>49</v>
      </c>
      <c r="S350" s="2">
        <v>43427.660937499997</v>
      </c>
      <c r="U350" s="2">
        <v>43427.670439814814</v>
      </c>
      <c r="W350" s="2">
        <v>43427.632349537038</v>
      </c>
      <c r="X350" s="2">
        <f t="shared" si="219"/>
        <v>43427.632349537038</v>
      </c>
      <c r="Y350" s="33">
        <f t="shared" si="220"/>
        <v>0</v>
      </c>
      <c r="Z350" s="33">
        <f t="shared" si="221"/>
        <v>0</v>
      </c>
      <c r="AA350" s="30"/>
      <c r="AB350" s="10">
        <f t="shared" si="222"/>
        <v>0</v>
      </c>
      <c r="AC350" s="10"/>
      <c r="AD350" s="30"/>
      <c r="AE350" s="30"/>
      <c r="AG350" s="7" t="s">
        <v>564</v>
      </c>
    </row>
    <row r="351" spans="1:33" s="3" customFormat="1" x14ac:dyDescent="0.4">
      <c r="A351" s="16" t="str">
        <f t="shared" si="217"/>
        <v>-</v>
      </c>
      <c r="B351" s="16" t="str">
        <f t="shared" si="218"/>
        <v>☆</v>
      </c>
      <c r="C351" s="3">
        <v>15</v>
      </c>
      <c r="D351" s="2">
        <v>43427.626840277779</v>
      </c>
      <c r="E351" s="3" t="s">
        <v>351</v>
      </c>
      <c r="F351" s="3">
        <v>18401</v>
      </c>
      <c r="G351" s="3" t="s">
        <v>96</v>
      </c>
      <c r="H351" s="3">
        <v>0</v>
      </c>
      <c r="I351" s="3">
        <v>158</v>
      </c>
      <c r="J351" s="3">
        <v>8</v>
      </c>
      <c r="K351" s="3">
        <v>2</v>
      </c>
      <c r="L351" s="2">
        <v>43427.627118055556</v>
      </c>
      <c r="O351" s="3" t="s">
        <v>43</v>
      </c>
      <c r="P351" s="3" t="s">
        <v>89</v>
      </c>
      <c r="Q351" s="3" t="s">
        <v>73</v>
      </c>
      <c r="R351" s="3" t="s">
        <v>74</v>
      </c>
      <c r="S351" s="2">
        <v>43427.650590277779</v>
      </c>
      <c r="U351" s="2">
        <v>43427.667442129627</v>
      </c>
      <c r="X351" s="2">
        <f t="shared" si="219"/>
        <v>43427.626840277779</v>
      </c>
      <c r="Y351" s="33">
        <f t="shared" si="220"/>
        <v>0</v>
      </c>
      <c r="Z351" s="33">
        <f t="shared" si="221"/>
        <v>0</v>
      </c>
      <c r="AA351" s="30"/>
      <c r="AB351" s="10">
        <f t="shared" si="222"/>
        <v>0</v>
      </c>
      <c r="AC351" s="10">
        <f>IF(IF(B351="☆",(IF(L351&gt;S351,L351-X351,S351-X351)),M351-X351)&lt;0,0,IF(B351="☆",(IF(L351&gt;S351,L351-X351,S351-X351)),M351-X351))</f>
        <v>2.3750000000291038E-2</v>
      </c>
      <c r="AD351" s="30"/>
      <c r="AE351" s="30"/>
    </row>
    <row r="352" spans="1:33" s="3" customFormat="1" x14ac:dyDescent="0.4">
      <c r="A352" s="16" t="str">
        <f t="shared" si="217"/>
        <v>★</v>
      </c>
      <c r="B352" s="16" t="str">
        <f t="shared" si="218"/>
        <v>☆</v>
      </c>
      <c r="C352" s="3">
        <v>15</v>
      </c>
      <c r="D352" s="2">
        <v>43427.627453703702</v>
      </c>
      <c r="E352" s="3" t="s">
        <v>352</v>
      </c>
      <c r="F352" s="3">
        <v>18402</v>
      </c>
      <c r="G352" s="3" t="s">
        <v>18</v>
      </c>
      <c r="H352" s="3">
        <v>7043</v>
      </c>
      <c r="I352" s="3">
        <v>209</v>
      </c>
      <c r="J352" s="3">
        <v>2</v>
      </c>
      <c r="K352" s="3">
        <v>2</v>
      </c>
      <c r="L352" s="2">
        <v>43427.627812500003</v>
      </c>
      <c r="O352" s="3" t="s">
        <v>36</v>
      </c>
      <c r="P352" s="3" t="s">
        <v>37</v>
      </c>
      <c r="Q352" s="3" t="s">
        <v>43</v>
      </c>
      <c r="R352" s="3" t="s">
        <v>89</v>
      </c>
      <c r="S352" s="2">
        <v>43427.663159722222</v>
      </c>
      <c r="U352" s="2">
        <v>43427.673854166664</v>
      </c>
      <c r="W352" s="2">
        <v>43427.634398148148</v>
      </c>
      <c r="X352" s="2">
        <f t="shared" si="219"/>
        <v>43427.634398148148</v>
      </c>
      <c r="Y352" s="33">
        <f t="shared" si="220"/>
        <v>0</v>
      </c>
      <c r="Z352" s="33">
        <f t="shared" si="221"/>
        <v>0</v>
      </c>
      <c r="AA352" s="30"/>
      <c r="AB352" s="10">
        <f t="shared" si="222"/>
        <v>0</v>
      </c>
      <c r="AC352" s="10">
        <f>IF(IF(B352="☆",(IF(L352&gt;S352,L352-X352,S352-X352)),M352-X352)&lt;0,0,IF(B352="☆",(IF(L352&gt;S352,L352-X352,S352-X352)),M352-X352))</f>
        <v>2.8761574074451346E-2</v>
      </c>
      <c r="AD352" s="30"/>
      <c r="AE352" s="30"/>
    </row>
    <row r="353" spans="1:33" s="3" customFormat="1" x14ac:dyDescent="0.4">
      <c r="A353" s="16" t="str">
        <f t="shared" si="217"/>
        <v>-</v>
      </c>
      <c r="B353" s="16" t="str">
        <f t="shared" si="218"/>
        <v>☆</v>
      </c>
      <c r="C353" s="3">
        <v>15</v>
      </c>
      <c r="D353" s="2">
        <v>43427.627662037034</v>
      </c>
      <c r="E353" s="3" t="s">
        <v>353</v>
      </c>
      <c r="F353" s="3">
        <v>18403</v>
      </c>
      <c r="G353" s="3" t="s">
        <v>18</v>
      </c>
      <c r="H353" s="3">
        <v>2041</v>
      </c>
      <c r="I353" s="3">
        <v>184</v>
      </c>
      <c r="J353" s="3">
        <v>13</v>
      </c>
      <c r="K353" s="3">
        <v>1</v>
      </c>
      <c r="L353" s="2">
        <v>43427.627824074072</v>
      </c>
      <c r="O353" s="3" t="s">
        <v>43</v>
      </c>
      <c r="P353" s="3" t="s">
        <v>89</v>
      </c>
      <c r="Q353" s="3" t="s">
        <v>39</v>
      </c>
      <c r="R353" s="3" t="s">
        <v>40</v>
      </c>
      <c r="S353" s="2">
        <v>43427.64271990741</v>
      </c>
      <c r="U353" s="2">
        <v>43427.647256944445</v>
      </c>
      <c r="X353" s="2">
        <f t="shared" si="219"/>
        <v>43427.627662037034</v>
      </c>
      <c r="Y353" s="33">
        <f t="shared" si="220"/>
        <v>0</v>
      </c>
      <c r="Z353" s="33">
        <f t="shared" si="221"/>
        <v>0</v>
      </c>
      <c r="AA353" s="30"/>
      <c r="AB353" s="10">
        <f t="shared" si="222"/>
        <v>0</v>
      </c>
      <c r="AC353" s="10">
        <f>IF(IF(B353="☆",(IF(L353&gt;S353,L353-X353,S353-X353)),M353-X353)&lt;0,0,IF(B353="☆",(IF(L353&gt;S353,L353-X353,S353-X353)),M353-X353))</f>
        <v>1.5057870376040228E-2</v>
      </c>
      <c r="AD353" s="30"/>
      <c r="AE353" s="30"/>
    </row>
    <row r="354" spans="1:33" s="3" customFormat="1" x14ac:dyDescent="0.4">
      <c r="A354" s="16" t="str">
        <f t="shared" si="217"/>
        <v>-</v>
      </c>
      <c r="B354" s="16" t="str">
        <f t="shared" si="218"/>
        <v>☆</v>
      </c>
      <c r="C354" s="3">
        <v>15</v>
      </c>
      <c r="D354" s="2">
        <v>43427.629861111112</v>
      </c>
      <c r="E354" s="3" t="s">
        <v>268</v>
      </c>
      <c r="F354" s="3">
        <v>18410</v>
      </c>
      <c r="G354" s="3" t="s">
        <v>32</v>
      </c>
      <c r="H354" s="3">
        <v>7097</v>
      </c>
      <c r="I354" s="3">
        <v>383</v>
      </c>
      <c r="J354" s="3">
        <v>2</v>
      </c>
      <c r="K354" s="3">
        <v>2</v>
      </c>
      <c r="L354" s="2">
        <v>43427.630231481482</v>
      </c>
      <c r="O354" s="3" t="s">
        <v>22</v>
      </c>
      <c r="P354" s="3" t="s">
        <v>23</v>
      </c>
      <c r="Q354" s="3" t="s">
        <v>68</v>
      </c>
      <c r="R354" s="3" t="s">
        <v>69</v>
      </c>
      <c r="S354" s="2">
        <v>43427.661979166667</v>
      </c>
      <c r="U354" s="2">
        <v>43427.676712962966</v>
      </c>
      <c r="X354" s="2">
        <f t="shared" si="219"/>
        <v>43427.629861111112</v>
      </c>
      <c r="Y354" s="33">
        <f t="shared" si="220"/>
        <v>0</v>
      </c>
      <c r="Z354" s="33">
        <f t="shared" si="221"/>
        <v>0</v>
      </c>
      <c r="AA354" s="30"/>
      <c r="AB354" s="10">
        <f t="shared" si="222"/>
        <v>0</v>
      </c>
      <c r="AC354" s="10"/>
      <c r="AD354" s="30"/>
      <c r="AE354" s="30"/>
      <c r="AG354" s="7" t="s">
        <v>166</v>
      </c>
    </row>
    <row r="355" spans="1:33" s="3" customFormat="1" x14ac:dyDescent="0.4">
      <c r="A355" s="16" t="str">
        <f t="shared" si="217"/>
        <v>-</v>
      </c>
      <c r="B355" s="16" t="str">
        <f t="shared" si="218"/>
        <v>☆</v>
      </c>
      <c r="C355" s="3">
        <v>15</v>
      </c>
      <c r="D355" s="2">
        <v>43427.63045138889</v>
      </c>
      <c r="E355" s="3" t="s">
        <v>356</v>
      </c>
      <c r="F355" s="3">
        <v>18411</v>
      </c>
      <c r="G355" s="3" t="s">
        <v>97</v>
      </c>
      <c r="H355" s="3">
        <v>7137</v>
      </c>
      <c r="I355" s="3">
        <v>29</v>
      </c>
      <c r="J355" s="3">
        <v>7</v>
      </c>
      <c r="K355" s="3">
        <v>1</v>
      </c>
      <c r="L355" s="2">
        <v>43427.638796296298</v>
      </c>
      <c r="O355" s="3" t="s">
        <v>26</v>
      </c>
      <c r="P355" s="3" t="s">
        <v>27</v>
      </c>
      <c r="Q355" s="3" t="s">
        <v>36</v>
      </c>
      <c r="R355" s="3" t="s">
        <v>37</v>
      </c>
      <c r="S355" s="2">
        <v>43427.652905092589</v>
      </c>
      <c r="U355" s="2">
        <v>43427.661898148152</v>
      </c>
      <c r="X355" s="2">
        <f t="shared" si="219"/>
        <v>43427.63045138889</v>
      </c>
      <c r="Y355" s="33">
        <f t="shared" si="220"/>
        <v>0</v>
      </c>
      <c r="Z355" s="33">
        <f t="shared" si="221"/>
        <v>0</v>
      </c>
      <c r="AA355" s="30"/>
      <c r="AB355" s="10">
        <f t="shared" si="222"/>
        <v>0</v>
      </c>
      <c r="AC355" s="10">
        <f>IF(IF(B355="☆",(IF(L355&gt;S355,L355-X355,S355-X355)),M355-X355)&lt;0,0,IF(B355="☆",(IF(L355&gt;S355,L355-X355,S355-X355)),M355-X355))</f>
        <v>2.2453703699284233E-2</v>
      </c>
      <c r="AD355" s="30"/>
      <c r="AE355" s="30"/>
    </row>
    <row r="356" spans="1:33" s="3" customFormat="1" x14ac:dyDescent="0.4">
      <c r="A356" s="16" t="str">
        <f t="shared" si="217"/>
        <v>-</v>
      </c>
      <c r="B356" s="16" t="str">
        <f t="shared" si="218"/>
        <v>☆</v>
      </c>
      <c r="C356" s="3">
        <v>15</v>
      </c>
      <c r="D356" s="2">
        <v>43427.630787037036</v>
      </c>
      <c r="E356" s="3" t="s">
        <v>358</v>
      </c>
      <c r="F356" s="3">
        <v>18413</v>
      </c>
      <c r="G356" s="3" t="s">
        <v>32</v>
      </c>
      <c r="H356" s="3">
        <v>2759</v>
      </c>
      <c r="I356" s="3">
        <v>231</v>
      </c>
      <c r="J356" s="3">
        <v>4</v>
      </c>
      <c r="K356" s="3">
        <v>1</v>
      </c>
      <c r="L356" s="2">
        <v>43427.631076388891</v>
      </c>
      <c r="O356" s="3" t="s">
        <v>43</v>
      </c>
      <c r="P356" s="3" t="s">
        <v>89</v>
      </c>
      <c r="Q356" s="3" t="s">
        <v>24</v>
      </c>
      <c r="R356" s="3" t="s">
        <v>25</v>
      </c>
      <c r="S356" s="2">
        <v>43427.664039351854</v>
      </c>
      <c r="U356" s="2">
        <v>43427.6721875</v>
      </c>
      <c r="X356" s="2">
        <f t="shared" si="219"/>
        <v>43427.630787037036</v>
      </c>
      <c r="Y356" s="33">
        <f t="shared" si="220"/>
        <v>0</v>
      </c>
      <c r="Z356" s="33">
        <f t="shared" si="221"/>
        <v>0</v>
      </c>
      <c r="AA356" s="30"/>
      <c r="AB356" s="10">
        <f t="shared" si="222"/>
        <v>0</v>
      </c>
      <c r="AC356" s="10">
        <f>IF(IF(B356="☆",(IF(L356&gt;S356,L356-X356,S356-X356)),M356-X356)&lt;0,0,IF(B356="☆",(IF(L356&gt;S356,L356-X356,S356-X356)),M356-X356))</f>
        <v>3.3252314817218576E-2</v>
      </c>
      <c r="AD356" s="30"/>
      <c r="AE356" s="30"/>
    </row>
    <row r="357" spans="1:33" s="3" customFormat="1" x14ac:dyDescent="0.4">
      <c r="A357" s="16" t="str">
        <f t="shared" si="217"/>
        <v>-</v>
      </c>
      <c r="B357" s="16" t="str">
        <f t="shared" si="218"/>
        <v>☆</v>
      </c>
      <c r="C357" s="3">
        <v>15</v>
      </c>
      <c r="D357" s="2">
        <v>43427.630995370368</v>
      </c>
      <c r="E357" s="3" t="s">
        <v>359</v>
      </c>
      <c r="F357" s="3">
        <v>18414</v>
      </c>
      <c r="G357" s="3" t="s">
        <v>95</v>
      </c>
      <c r="H357" s="3">
        <v>0</v>
      </c>
      <c r="I357" s="3">
        <v>618</v>
      </c>
      <c r="J357" s="3">
        <v>10</v>
      </c>
      <c r="K357" s="3">
        <v>1</v>
      </c>
      <c r="L357" s="2">
        <v>43427.671689814815</v>
      </c>
      <c r="O357" s="3" t="s">
        <v>39</v>
      </c>
      <c r="P357" s="3" t="s">
        <v>40</v>
      </c>
      <c r="Q357" s="3" t="s">
        <v>70</v>
      </c>
      <c r="R357" s="3" t="s">
        <v>107</v>
      </c>
      <c r="S357" s="2">
        <v>43427.668240740742</v>
      </c>
      <c r="U357" s="2">
        <v>43427.676053240742</v>
      </c>
      <c r="X357" s="2">
        <f t="shared" si="219"/>
        <v>43427.630995370368</v>
      </c>
      <c r="Y357" s="33">
        <f t="shared" si="220"/>
        <v>0</v>
      </c>
      <c r="Z357" s="33">
        <f t="shared" si="221"/>
        <v>0</v>
      </c>
      <c r="AA357" s="30"/>
      <c r="AB357" s="10">
        <f t="shared" si="222"/>
        <v>0</v>
      </c>
      <c r="AC357" s="10">
        <f>IF(IF(B357="☆",(IF(L357&gt;S357,L357-X357,S357-X357)),M357-X357)&lt;0,0,IF(B357="☆",(IF(L357&gt;S357,L357-X357,S357-X357)),M357-X357))</f>
        <v>4.0694444447581191E-2</v>
      </c>
      <c r="AD357" s="30"/>
      <c r="AE357" s="30"/>
    </row>
    <row r="358" spans="1:33" s="3" customFormat="1" x14ac:dyDescent="0.4">
      <c r="A358" s="16" t="str">
        <f t="shared" si="217"/>
        <v>-</v>
      </c>
      <c r="B358" s="16" t="str">
        <f t="shared" si="218"/>
        <v>☆</v>
      </c>
      <c r="C358" s="3">
        <v>15</v>
      </c>
      <c r="D358" s="2">
        <v>43427.631469907406</v>
      </c>
      <c r="E358" s="3" t="s">
        <v>360</v>
      </c>
      <c r="F358" s="3">
        <v>18415</v>
      </c>
      <c r="G358" s="3" t="s">
        <v>95</v>
      </c>
      <c r="H358" s="3">
        <v>0</v>
      </c>
      <c r="I358" s="3">
        <v>405</v>
      </c>
      <c r="J358" s="3">
        <v>4</v>
      </c>
      <c r="K358" s="3">
        <v>2</v>
      </c>
      <c r="L358" s="2">
        <v>43427.683055555557</v>
      </c>
      <c r="O358" s="3" t="s">
        <v>39</v>
      </c>
      <c r="P358" s="3" t="s">
        <v>40</v>
      </c>
      <c r="Q358" s="3" t="s">
        <v>70</v>
      </c>
      <c r="R358" s="3" t="s">
        <v>107</v>
      </c>
      <c r="S358" s="2">
        <v>43427.667881944442</v>
      </c>
      <c r="U358" s="2">
        <v>43427.676388888889</v>
      </c>
      <c r="X358" s="2">
        <f t="shared" si="219"/>
        <v>43427.631469907406</v>
      </c>
      <c r="Y358" s="33">
        <f t="shared" si="220"/>
        <v>0</v>
      </c>
      <c r="Z358" s="33">
        <f t="shared" si="221"/>
        <v>0</v>
      </c>
      <c r="AA358" s="30"/>
      <c r="AB358" s="10">
        <f t="shared" si="222"/>
        <v>0</v>
      </c>
      <c r="AC358" s="10">
        <f>IF(IF(B358="☆",(IF(L358&gt;S358,L358-X358,S358-X358)),M358-X358)&lt;0,0,IF(B358="☆",(IF(L358&gt;S358,L358-X358,S358-X358)),M358-X358))</f>
        <v>5.1585648150648922E-2</v>
      </c>
      <c r="AD358" s="30"/>
      <c r="AE358" s="30"/>
    </row>
    <row r="359" spans="1:33" s="3" customFormat="1" x14ac:dyDescent="0.4">
      <c r="A359" s="16" t="str">
        <f t="shared" si="217"/>
        <v>-</v>
      </c>
      <c r="B359" s="16" t="str">
        <f t="shared" si="218"/>
        <v>☆</v>
      </c>
      <c r="C359" s="3">
        <v>15</v>
      </c>
      <c r="D359" s="2">
        <v>43427.631898148145</v>
      </c>
      <c r="E359" s="3" t="s">
        <v>361</v>
      </c>
      <c r="F359" s="3">
        <v>18416</v>
      </c>
      <c r="G359" s="3" t="s">
        <v>18</v>
      </c>
      <c r="H359" s="3">
        <v>7109</v>
      </c>
      <c r="I359" s="3">
        <v>361</v>
      </c>
      <c r="J359" s="3">
        <v>12</v>
      </c>
      <c r="K359" s="3">
        <v>1</v>
      </c>
      <c r="L359" s="2">
        <v>43427.632106481484</v>
      </c>
      <c r="O359" s="3" t="s">
        <v>26</v>
      </c>
      <c r="P359" s="3" t="s">
        <v>27</v>
      </c>
      <c r="Q359" s="3" t="s">
        <v>43</v>
      </c>
      <c r="R359" s="3" t="s">
        <v>89</v>
      </c>
      <c r="S359" s="2">
        <v>43427.667129629626</v>
      </c>
      <c r="U359" s="2">
        <v>43427.673194444447</v>
      </c>
      <c r="X359" s="2">
        <f t="shared" si="219"/>
        <v>43427.631898148145</v>
      </c>
      <c r="Y359" s="33">
        <f t="shared" si="220"/>
        <v>0</v>
      </c>
      <c r="Z359" s="33">
        <f t="shared" si="221"/>
        <v>0</v>
      </c>
      <c r="AA359" s="30"/>
      <c r="AB359" s="10">
        <f t="shared" si="222"/>
        <v>0</v>
      </c>
      <c r="AC359" s="10">
        <f>IF(IF(B359="☆",(IF(L359&gt;S359,L359-X359,S359-X359)),M359-X359)&lt;0,0,IF(B359="☆",(IF(L359&gt;S359,L359-X359,S359-X359)),M359-X359))</f>
        <v>3.5231481480877846E-2</v>
      </c>
      <c r="AD359" s="30"/>
      <c r="AE359" s="30"/>
      <c r="AG359" s="7" t="s">
        <v>167</v>
      </c>
    </row>
    <row r="360" spans="1:33" s="3" customFormat="1" x14ac:dyDescent="0.4">
      <c r="A360" s="16" t="str">
        <f t="shared" si="217"/>
        <v>-</v>
      </c>
      <c r="B360" s="16" t="str">
        <f t="shared" si="218"/>
        <v>☆</v>
      </c>
      <c r="C360" s="3">
        <v>15</v>
      </c>
      <c r="D360" s="2">
        <v>43427.632361111115</v>
      </c>
      <c r="E360" s="3" t="s">
        <v>362</v>
      </c>
      <c r="F360" s="3">
        <v>18417</v>
      </c>
      <c r="G360" s="3" t="s">
        <v>32</v>
      </c>
      <c r="H360" s="3">
        <v>7063</v>
      </c>
      <c r="I360" s="3">
        <v>205</v>
      </c>
      <c r="J360" s="3">
        <v>12</v>
      </c>
      <c r="K360" s="3">
        <v>2</v>
      </c>
      <c r="L360" s="2">
        <v>43427.632789351854</v>
      </c>
      <c r="O360" s="3" t="s">
        <v>43</v>
      </c>
      <c r="P360" s="3" t="s">
        <v>89</v>
      </c>
      <c r="Q360" s="3" t="s">
        <v>61</v>
      </c>
      <c r="R360" s="3" t="s">
        <v>62</v>
      </c>
      <c r="S360" s="2">
        <v>43427.667094907411</v>
      </c>
      <c r="U360" s="2">
        <v>43427.681064814817</v>
      </c>
      <c r="X360" s="2">
        <f t="shared" si="219"/>
        <v>43427.632361111115</v>
      </c>
      <c r="Y360" s="33">
        <f t="shared" si="220"/>
        <v>0</v>
      </c>
      <c r="Z360" s="33">
        <f t="shared" si="221"/>
        <v>0</v>
      </c>
      <c r="AA360" s="30"/>
      <c r="AB360" s="10">
        <f t="shared" si="222"/>
        <v>0</v>
      </c>
      <c r="AC360" s="10"/>
      <c r="AD360" s="30"/>
      <c r="AE360" s="30"/>
      <c r="AG360" s="7" t="s">
        <v>567</v>
      </c>
    </row>
    <row r="361" spans="1:33" s="3" customFormat="1" x14ac:dyDescent="0.4">
      <c r="A361" s="16" t="str">
        <f t="shared" si="217"/>
        <v>★</v>
      </c>
      <c r="B361" s="16" t="str">
        <f t="shared" si="218"/>
        <v>☆</v>
      </c>
      <c r="C361" s="3">
        <v>15</v>
      </c>
      <c r="D361" s="2">
        <v>43427.632395833331</v>
      </c>
      <c r="E361" s="3" t="s">
        <v>268</v>
      </c>
      <c r="F361" s="3">
        <v>18418</v>
      </c>
      <c r="G361" s="3" t="s">
        <v>32</v>
      </c>
      <c r="H361" s="3">
        <v>7097</v>
      </c>
      <c r="I361" s="3">
        <v>900</v>
      </c>
      <c r="J361" s="3">
        <v>1</v>
      </c>
      <c r="K361" s="3">
        <v>2</v>
      </c>
      <c r="L361" s="2">
        <v>43427.654895833337</v>
      </c>
      <c r="O361" s="3" t="s">
        <v>28</v>
      </c>
      <c r="P361" s="3" t="s">
        <v>29</v>
      </c>
      <c r="Q361" s="3" t="s">
        <v>68</v>
      </c>
      <c r="R361" s="3" t="s">
        <v>69</v>
      </c>
      <c r="S361" s="2">
        <v>43427.658460648148</v>
      </c>
      <c r="U361" s="2">
        <v>43427.674027777779</v>
      </c>
      <c r="W361" s="2">
        <v>43427.639328703706</v>
      </c>
      <c r="X361" s="2">
        <f t="shared" ref="X361" si="224">IF(W361&gt;0,W361,D361)</f>
        <v>43427.639328703706</v>
      </c>
      <c r="Y361" s="33">
        <f t="shared" si="220"/>
        <v>0</v>
      </c>
      <c r="Z361" s="33">
        <f t="shared" si="221"/>
        <v>0</v>
      </c>
      <c r="AA361" s="30"/>
      <c r="AB361" s="10">
        <f t="shared" si="222"/>
        <v>0</v>
      </c>
      <c r="AC361" s="10">
        <f>IF(IF(B361="☆",(IF(L361&gt;S361,L361-X361,S361-X361)),M361-X361)&lt;0,0,IF(B361="☆",(IF(L361&gt;S361,L361-X361,S361-X361)),M361-X361))</f>
        <v>1.9131944442051463E-2</v>
      </c>
      <c r="AD361" s="30"/>
      <c r="AE361" s="30"/>
      <c r="AG361" s="7" t="s">
        <v>565</v>
      </c>
    </row>
    <row r="362" spans="1:33" s="3" customFormat="1" x14ac:dyDescent="0.4">
      <c r="A362" s="16" t="str">
        <f t="shared" si="217"/>
        <v>-</v>
      </c>
      <c r="B362" s="16" t="str">
        <f t="shared" si="218"/>
        <v>☆</v>
      </c>
      <c r="C362" s="3">
        <v>15</v>
      </c>
      <c r="D362" s="2">
        <v>43427.632430555554</v>
      </c>
      <c r="E362" s="3" t="s">
        <v>286</v>
      </c>
      <c r="F362" s="3">
        <v>18419</v>
      </c>
      <c r="G362" s="3" t="s">
        <v>18</v>
      </c>
      <c r="H362" s="3">
        <v>7109</v>
      </c>
      <c r="I362" s="3">
        <v>25</v>
      </c>
      <c r="J362" s="3">
        <v>13</v>
      </c>
      <c r="K362" s="3">
        <v>2</v>
      </c>
      <c r="L362" s="2">
        <v>43427.632847222223</v>
      </c>
      <c r="O362" s="3" t="s">
        <v>26</v>
      </c>
      <c r="P362" s="3" t="s">
        <v>27</v>
      </c>
      <c r="Q362" s="3" t="s">
        <v>43</v>
      </c>
      <c r="R362" s="3" t="s">
        <v>89</v>
      </c>
      <c r="S362" s="2">
        <v>43427.669988425929</v>
      </c>
      <c r="U362" s="2">
        <v>43427.676747685182</v>
      </c>
      <c r="X362" s="2">
        <f>IF(W362&gt;0,W362,D362)</f>
        <v>43427.632430555554</v>
      </c>
      <c r="Y362" s="33">
        <f t="shared" si="220"/>
        <v>0</v>
      </c>
      <c r="Z362" s="33">
        <f t="shared" si="221"/>
        <v>0</v>
      </c>
      <c r="AA362" s="30"/>
      <c r="AB362" s="10">
        <f t="shared" si="222"/>
        <v>0</v>
      </c>
      <c r="AC362" s="10"/>
      <c r="AD362" s="30"/>
      <c r="AE362" s="30"/>
      <c r="AG362" s="7" t="s">
        <v>566</v>
      </c>
    </row>
    <row r="363" spans="1:33" s="3" customFormat="1" x14ac:dyDescent="0.4">
      <c r="A363" s="16" t="str">
        <f t="shared" ref="A363:A364" si="225">IF(W363&gt;0, "★", "-")</f>
        <v>-</v>
      </c>
      <c r="B363" s="16" t="str">
        <f t="shared" ref="B363:B364" si="226">IF(L363&gt;0, "☆", "-")</f>
        <v>☆</v>
      </c>
      <c r="C363" s="3">
        <v>15</v>
      </c>
      <c r="D363" s="2">
        <v>43427.633194444446</v>
      </c>
      <c r="E363" s="3" t="s">
        <v>362</v>
      </c>
      <c r="F363" s="3">
        <v>18420</v>
      </c>
      <c r="G363" s="3" t="s">
        <v>32</v>
      </c>
      <c r="H363" s="3">
        <v>7063</v>
      </c>
      <c r="I363" s="3">
        <v>348</v>
      </c>
      <c r="J363" s="3">
        <v>12</v>
      </c>
      <c r="K363" s="3">
        <v>2</v>
      </c>
      <c r="L363" s="2">
        <v>43427.633553240739</v>
      </c>
      <c r="O363" s="3" t="s">
        <v>43</v>
      </c>
      <c r="P363" s="3" t="s">
        <v>89</v>
      </c>
      <c r="Q363" s="3" t="s">
        <v>30</v>
      </c>
      <c r="R363" s="3" t="s">
        <v>31</v>
      </c>
      <c r="S363" s="2">
        <v>43427.666539351849</v>
      </c>
      <c r="U363" s="2">
        <v>43427.67664351852</v>
      </c>
      <c r="X363" s="2">
        <f t="shared" ref="X363:X364" si="227">IF(W363&gt;0,W363,D363)</f>
        <v>43427.633194444446</v>
      </c>
      <c r="Y363" s="33">
        <f t="shared" si="220"/>
        <v>0</v>
      </c>
      <c r="Z363" s="33">
        <f t="shared" si="221"/>
        <v>0</v>
      </c>
      <c r="AA363" s="30"/>
      <c r="AB363" s="10">
        <f t="shared" si="222"/>
        <v>0</v>
      </c>
      <c r="AC363" s="10"/>
      <c r="AD363" s="30"/>
      <c r="AE363" s="30"/>
      <c r="AG363" s="7" t="s">
        <v>568</v>
      </c>
    </row>
    <row r="364" spans="1:33" s="3" customFormat="1" x14ac:dyDescent="0.4">
      <c r="A364" s="16" t="str">
        <f t="shared" si="225"/>
        <v>-</v>
      </c>
      <c r="B364" s="16" t="str">
        <f t="shared" si="226"/>
        <v>☆</v>
      </c>
      <c r="C364" s="3">
        <v>15</v>
      </c>
      <c r="D364" s="2">
        <v>43427.63354166667</v>
      </c>
      <c r="E364" s="3" t="s">
        <v>162</v>
      </c>
      <c r="F364" s="3">
        <v>18421</v>
      </c>
      <c r="G364" s="3" t="s">
        <v>143</v>
      </c>
      <c r="H364" s="3">
        <v>3866</v>
      </c>
      <c r="I364" s="3">
        <v>195</v>
      </c>
      <c r="J364" s="3">
        <v>11</v>
      </c>
      <c r="K364" s="3">
        <v>1</v>
      </c>
      <c r="L364" s="2">
        <v>43427.633692129632</v>
      </c>
      <c r="O364" s="3" t="s">
        <v>104</v>
      </c>
      <c r="P364" s="3" t="s">
        <v>19</v>
      </c>
      <c r="Q364" s="3" t="s">
        <v>77</v>
      </c>
      <c r="R364" s="3" t="s">
        <v>78</v>
      </c>
      <c r="S364" s="2">
        <v>43427.672256944446</v>
      </c>
      <c r="U364" s="2">
        <v>43427.680081018516</v>
      </c>
      <c r="X364" s="2">
        <f t="shared" si="227"/>
        <v>43427.63354166667</v>
      </c>
      <c r="Y364" s="33">
        <f t="shared" si="220"/>
        <v>0</v>
      </c>
      <c r="Z364" s="33">
        <f t="shared" si="221"/>
        <v>0</v>
      </c>
      <c r="AA364" s="30"/>
      <c r="AB364" s="10">
        <f t="shared" si="222"/>
        <v>0</v>
      </c>
      <c r="AC364" s="10"/>
      <c r="AD364" s="30"/>
      <c r="AE364" s="30"/>
      <c r="AG364" s="7" t="s">
        <v>94</v>
      </c>
    </row>
    <row r="365" spans="1:33" s="3" customFormat="1" x14ac:dyDescent="0.4">
      <c r="A365" s="16" t="str">
        <f t="shared" ref="A365:A396" si="228">IF(W365&gt;0, "★", "-")</f>
        <v>★</v>
      </c>
      <c r="B365" s="16" t="str">
        <f t="shared" ref="B365:B396" si="229">IF(L365&gt;0, "☆", "-")</f>
        <v>☆</v>
      </c>
      <c r="C365" s="3">
        <v>15</v>
      </c>
      <c r="D365" s="2">
        <v>43427.633703703701</v>
      </c>
      <c r="E365" s="3" t="s">
        <v>363</v>
      </c>
      <c r="F365" s="3">
        <v>18422</v>
      </c>
      <c r="G365" s="3" t="s">
        <v>18</v>
      </c>
      <c r="H365" s="3">
        <v>7120</v>
      </c>
      <c r="I365" s="3">
        <v>511</v>
      </c>
      <c r="J365" s="3">
        <v>12</v>
      </c>
      <c r="K365" s="3">
        <v>1</v>
      </c>
      <c r="L365" s="2">
        <v>43427.634027777778</v>
      </c>
      <c r="O365" s="3" t="s">
        <v>38</v>
      </c>
      <c r="P365" s="3" t="s">
        <v>108</v>
      </c>
      <c r="Q365" s="3" t="s">
        <v>46</v>
      </c>
      <c r="R365" s="3" t="s">
        <v>47</v>
      </c>
      <c r="S365" s="2">
        <v>43427.669085648151</v>
      </c>
      <c r="U365" s="2">
        <v>43427.681967592594</v>
      </c>
      <c r="W365" s="2">
        <v>43427.640636574077</v>
      </c>
      <c r="X365" s="2">
        <f t="shared" ref="X365:X396" si="230">IF(W365&gt;0,W365,D365)</f>
        <v>43427.640636574077</v>
      </c>
      <c r="Y365" s="33">
        <f t="shared" si="220"/>
        <v>0</v>
      </c>
      <c r="Z365" s="33">
        <f t="shared" si="221"/>
        <v>0</v>
      </c>
      <c r="AA365" s="30"/>
      <c r="AB365" s="10">
        <f t="shared" si="222"/>
        <v>0</v>
      </c>
      <c r="AC365" s="10">
        <f>IF(IF(B365="☆",(IF(L365&gt;S365,L365-X365,S365-X365)),M365-X365)&lt;0,0,IF(B365="☆",(IF(L365&gt;S365,L365-X365,S365-X365)),M365-X365))</f>
        <v>2.8449074074160308E-2</v>
      </c>
      <c r="AD365" s="30"/>
      <c r="AE365" s="30"/>
    </row>
    <row r="366" spans="1:33" s="3" customFormat="1" x14ac:dyDescent="0.4">
      <c r="A366" s="16" t="str">
        <f t="shared" si="228"/>
        <v>-</v>
      </c>
      <c r="B366" s="16" t="str">
        <f t="shared" si="229"/>
        <v>☆</v>
      </c>
      <c r="C366" s="3">
        <v>15</v>
      </c>
      <c r="D366" s="2">
        <v>43427.633923611109</v>
      </c>
      <c r="E366" s="3" t="s">
        <v>364</v>
      </c>
      <c r="F366" s="3">
        <v>18423</v>
      </c>
      <c r="G366" s="3" t="s">
        <v>32</v>
      </c>
      <c r="H366" s="3">
        <v>4708</v>
      </c>
      <c r="I366" s="3">
        <v>343</v>
      </c>
      <c r="J366" s="3">
        <v>7</v>
      </c>
      <c r="K366" s="3">
        <v>2</v>
      </c>
      <c r="L366" s="2">
        <v>43427.634050925924</v>
      </c>
      <c r="O366" s="3" t="s">
        <v>24</v>
      </c>
      <c r="P366" s="3" t="s">
        <v>25</v>
      </c>
      <c r="Q366" s="3" t="s">
        <v>75</v>
      </c>
      <c r="R366" s="3" t="s">
        <v>76</v>
      </c>
      <c r="S366" s="2">
        <v>43427.673009259262</v>
      </c>
      <c r="U366" s="2">
        <v>43427.683715277781</v>
      </c>
      <c r="X366" s="2">
        <f t="shared" si="230"/>
        <v>43427.633923611109</v>
      </c>
      <c r="Y366" s="33">
        <f t="shared" si="220"/>
        <v>0</v>
      </c>
      <c r="Z366" s="33">
        <f t="shared" si="221"/>
        <v>0</v>
      </c>
      <c r="AA366" s="30"/>
      <c r="AB366" s="10">
        <f t="shared" si="222"/>
        <v>0</v>
      </c>
      <c r="AC366" s="10">
        <f>IF(IF(B366="☆",(IF(L366&gt;S366,L366-X366,S366-X366)),M366-X366)&lt;0,0,IF(B366="☆",(IF(L366&gt;S366,L366-X366,S366-X366)),M366-X366))</f>
        <v>3.9085648153559305E-2</v>
      </c>
      <c r="AD366" s="30"/>
      <c r="AE366" s="30"/>
    </row>
    <row r="367" spans="1:33" s="3" customFormat="1" x14ac:dyDescent="0.4">
      <c r="A367" s="16" t="str">
        <f t="shared" si="228"/>
        <v>-</v>
      </c>
      <c r="B367" s="16" t="str">
        <f t="shared" si="229"/>
        <v>☆</v>
      </c>
      <c r="C367" s="3">
        <v>15</v>
      </c>
      <c r="D367" s="2">
        <v>43427.633935185186</v>
      </c>
      <c r="E367" s="3" t="s">
        <v>162</v>
      </c>
      <c r="F367" s="3">
        <v>18424</v>
      </c>
      <c r="G367" s="3" t="s">
        <v>143</v>
      </c>
      <c r="H367" s="3">
        <v>3866</v>
      </c>
      <c r="I367" s="3">
        <v>997</v>
      </c>
      <c r="J367" s="3">
        <v>11</v>
      </c>
      <c r="K367" s="3">
        <v>1</v>
      </c>
      <c r="L367" s="2">
        <v>43427.634050925924</v>
      </c>
      <c r="O367" s="3" t="s">
        <v>104</v>
      </c>
      <c r="P367" s="3" t="s">
        <v>19</v>
      </c>
      <c r="Q367" s="3" t="s">
        <v>77</v>
      </c>
      <c r="R367" s="3" t="s">
        <v>78</v>
      </c>
      <c r="S367" s="2">
        <v>43427.672256944446</v>
      </c>
      <c r="U367" s="2">
        <v>43427.680081018516</v>
      </c>
      <c r="X367" s="2">
        <f t="shared" si="230"/>
        <v>43427.633935185186</v>
      </c>
      <c r="Y367" s="33">
        <f t="shared" si="220"/>
        <v>0</v>
      </c>
      <c r="Z367" s="33">
        <f t="shared" si="221"/>
        <v>0</v>
      </c>
      <c r="AA367" s="30"/>
      <c r="AB367" s="10">
        <f t="shared" si="222"/>
        <v>0</v>
      </c>
      <c r="AC367" s="10"/>
      <c r="AD367" s="30"/>
      <c r="AE367" s="30"/>
      <c r="AG367" s="7" t="s">
        <v>94</v>
      </c>
    </row>
    <row r="368" spans="1:33" s="3" customFormat="1" x14ac:dyDescent="0.4">
      <c r="A368" s="16" t="str">
        <f t="shared" si="228"/>
        <v>-</v>
      </c>
      <c r="B368" s="16" t="str">
        <f t="shared" si="229"/>
        <v>☆</v>
      </c>
      <c r="C368" s="3">
        <v>15</v>
      </c>
      <c r="D368" s="2">
        <v>43427.633993055555</v>
      </c>
      <c r="E368" s="3" t="s">
        <v>262</v>
      </c>
      <c r="F368" s="3">
        <v>18425</v>
      </c>
      <c r="G368" s="3" t="s">
        <v>32</v>
      </c>
      <c r="H368" s="3">
        <v>4161</v>
      </c>
      <c r="I368" s="3">
        <v>977</v>
      </c>
      <c r="J368" s="3">
        <v>2</v>
      </c>
      <c r="K368" s="3">
        <v>2</v>
      </c>
      <c r="L368" s="2">
        <v>43427.634270833332</v>
      </c>
      <c r="O368" s="3" t="s">
        <v>44</v>
      </c>
      <c r="P368" s="3" t="s">
        <v>45</v>
      </c>
      <c r="Q368" s="3" t="s">
        <v>55</v>
      </c>
      <c r="R368" s="3" t="s">
        <v>56</v>
      </c>
      <c r="S368" s="2">
        <v>43427.66746527778</v>
      </c>
      <c r="U368" s="2">
        <v>43427.674421296295</v>
      </c>
      <c r="X368" s="2">
        <f t="shared" si="230"/>
        <v>43427.633993055555</v>
      </c>
      <c r="Y368" s="33">
        <f t="shared" si="220"/>
        <v>0</v>
      </c>
      <c r="Z368" s="33">
        <f t="shared" si="221"/>
        <v>0</v>
      </c>
      <c r="AA368" s="30"/>
      <c r="AB368" s="10">
        <f t="shared" si="222"/>
        <v>0</v>
      </c>
      <c r="AC368" s="10">
        <f>IF(IF(B368="☆",(IF(L368&gt;S368,L368-X368,S368-X368)),M368-X368)&lt;0,0,IF(B368="☆",(IF(L368&gt;S368,L368-X368,S368-X368)),M368-X368))</f>
        <v>3.3472222225100268E-2</v>
      </c>
      <c r="AD368" s="30"/>
      <c r="AE368" s="30"/>
      <c r="AG368" s="7"/>
    </row>
    <row r="369" spans="1:33" s="3" customFormat="1" x14ac:dyDescent="0.4">
      <c r="A369" s="16" t="str">
        <f t="shared" si="228"/>
        <v>-</v>
      </c>
      <c r="B369" s="16" t="str">
        <f t="shared" si="229"/>
        <v>☆</v>
      </c>
      <c r="C369" s="3">
        <v>15</v>
      </c>
      <c r="D369" s="2">
        <v>43427.634027777778</v>
      </c>
      <c r="E369" s="3" t="s">
        <v>362</v>
      </c>
      <c r="F369" s="3">
        <v>18426</v>
      </c>
      <c r="G369" s="3" t="s">
        <v>32</v>
      </c>
      <c r="H369" s="3">
        <v>7063</v>
      </c>
      <c r="I369" s="3">
        <v>56</v>
      </c>
      <c r="J369" s="3">
        <v>12</v>
      </c>
      <c r="K369" s="3">
        <v>2</v>
      </c>
      <c r="L369" s="2">
        <v>43427.634189814817</v>
      </c>
      <c r="O369" s="3" t="s">
        <v>55</v>
      </c>
      <c r="P369" s="3" t="s">
        <v>56</v>
      </c>
      <c r="Q369" s="3" t="s">
        <v>30</v>
      </c>
      <c r="R369" s="3" t="s">
        <v>31</v>
      </c>
      <c r="S369" s="2">
        <v>43427.662268518521</v>
      </c>
      <c r="U369" s="2">
        <v>43427.674444444441</v>
      </c>
      <c r="X369" s="2">
        <f t="shared" si="230"/>
        <v>43427.634027777778</v>
      </c>
      <c r="Y369" s="33">
        <f t="shared" si="220"/>
        <v>0</v>
      </c>
      <c r="Z369" s="33">
        <f t="shared" si="221"/>
        <v>0</v>
      </c>
      <c r="AA369" s="30"/>
      <c r="AB369" s="10">
        <f t="shared" si="222"/>
        <v>0</v>
      </c>
      <c r="AC369" s="10">
        <f>IF(IF(B369="☆",(IF(L369&gt;S369,L369-X369,S369-X369)),M369-X369)&lt;0,0,IF(B369="☆",(IF(L369&gt;S369,L369-X369,S369-X369)),M369-X369))</f>
        <v>2.8240740743058268E-2</v>
      </c>
      <c r="AD369" s="30"/>
      <c r="AE369" s="30"/>
      <c r="AG369" s="7" t="s">
        <v>569</v>
      </c>
    </row>
    <row r="370" spans="1:33" s="3" customFormat="1" x14ac:dyDescent="0.4">
      <c r="A370" s="16" t="str">
        <f t="shared" si="228"/>
        <v>-</v>
      </c>
      <c r="B370" s="16" t="str">
        <f t="shared" si="229"/>
        <v>☆</v>
      </c>
      <c r="C370" s="3">
        <v>15</v>
      </c>
      <c r="D370" s="2">
        <v>43427.634375000001</v>
      </c>
      <c r="E370" s="3" t="s">
        <v>261</v>
      </c>
      <c r="F370" s="3">
        <v>18427</v>
      </c>
      <c r="G370" s="3" t="s">
        <v>32</v>
      </c>
      <c r="H370" s="3">
        <v>2609</v>
      </c>
      <c r="I370" s="3">
        <v>338</v>
      </c>
      <c r="J370" s="3">
        <v>14</v>
      </c>
      <c r="K370" s="3">
        <v>2</v>
      </c>
      <c r="L370" s="2">
        <v>43427.634687500002</v>
      </c>
      <c r="O370" s="3" t="s">
        <v>41</v>
      </c>
      <c r="P370" s="3" t="s">
        <v>42</v>
      </c>
      <c r="Q370" s="3" t="s">
        <v>61</v>
      </c>
      <c r="R370" s="3" t="s">
        <v>62</v>
      </c>
      <c r="S370" s="2">
        <v>43427.667071759257</v>
      </c>
      <c r="U370" s="2">
        <v>43427.683391203704</v>
      </c>
      <c r="X370" s="2">
        <f t="shared" si="230"/>
        <v>43427.634375000001</v>
      </c>
      <c r="Y370" s="33">
        <f t="shared" si="220"/>
        <v>0</v>
      </c>
      <c r="Z370" s="33">
        <f t="shared" si="221"/>
        <v>0</v>
      </c>
      <c r="AA370" s="30"/>
      <c r="AB370" s="10">
        <f t="shared" si="222"/>
        <v>0</v>
      </c>
      <c r="AC370" s="10">
        <f>IF(IF(B370="☆",(IF(L370&gt;S370,L370-X370,S370-X370)),M370-X370)&lt;0,0,IF(B370="☆",(IF(L370&gt;S370,L370-X370,S370-X370)),M370-X370))</f>
        <v>3.269675925548654E-2</v>
      </c>
      <c r="AD370" s="30"/>
      <c r="AE370" s="30"/>
      <c r="AG370" s="7"/>
    </row>
    <row r="371" spans="1:33" s="3" customFormat="1" x14ac:dyDescent="0.4">
      <c r="A371" s="16" t="str">
        <f t="shared" si="228"/>
        <v>-</v>
      </c>
      <c r="B371" s="16" t="str">
        <f t="shared" si="229"/>
        <v>☆</v>
      </c>
      <c r="C371" s="3">
        <v>15</v>
      </c>
      <c r="D371" s="2">
        <v>43427.634606481479</v>
      </c>
      <c r="E371" s="3" t="s">
        <v>335</v>
      </c>
      <c r="F371" s="3">
        <v>18428</v>
      </c>
      <c r="G371" s="3" t="s">
        <v>95</v>
      </c>
      <c r="H371" s="3">
        <v>0</v>
      </c>
      <c r="I371" s="3">
        <v>921</v>
      </c>
      <c r="J371" s="3">
        <v>12</v>
      </c>
      <c r="K371" s="3">
        <v>2</v>
      </c>
      <c r="L371" s="2">
        <v>43427.671793981484</v>
      </c>
      <c r="O371" s="3" t="s">
        <v>59</v>
      </c>
      <c r="P371" s="3" t="s">
        <v>60</v>
      </c>
      <c r="Q371" s="3" t="s">
        <v>53</v>
      </c>
      <c r="R371" s="3" t="s">
        <v>54</v>
      </c>
      <c r="S371" s="2">
        <v>43427.668310185189</v>
      </c>
      <c r="U371" s="2">
        <v>43427.671886574077</v>
      </c>
      <c r="X371" s="2">
        <f t="shared" si="230"/>
        <v>43427.634606481479</v>
      </c>
      <c r="Y371" s="33">
        <f t="shared" si="220"/>
        <v>0</v>
      </c>
      <c r="Z371" s="33">
        <f t="shared" si="221"/>
        <v>0</v>
      </c>
      <c r="AA371" s="30"/>
      <c r="AB371" s="10">
        <f t="shared" si="222"/>
        <v>0</v>
      </c>
      <c r="AC371" s="10">
        <f>IF(IF(B371="☆",(IF(L371&gt;S371,L371-X371,S371-X371)),M371-X371)&lt;0,0,IF(B371="☆",(IF(L371&gt;S371,L371-X371,S371-X371)),M371-X371))</f>
        <v>3.7187500005529728E-2</v>
      </c>
      <c r="AD371" s="30"/>
      <c r="AE371" s="30"/>
    </row>
    <row r="372" spans="1:33" s="3" customFormat="1" x14ac:dyDescent="0.4">
      <c r="A372" s="16" t="str">
        <f t="shared" si="228"/>
        <v>-</v>
      </c>
      <c r="B372" s="16" t="str">
        <f t="shared" si="229"/>
        <v>☆</v>
      </c>
      <c r="C372" s="3">
        <v>15</v>
      </c>
      <c r="D372" s="2">
        <v>43427.634837962964</v>
      </c>
      <c r="E372" s="3" t="s">
        <v>296</v>
      </c>
      <c r="F372" s="3">
        <v>18429</v>
      </c>
      <c r="G372" s="3" t="s">
        <v>18</v>
      </c>
      <c r="H372" s="3">
        <v>7120</v>
      </c>
      <c r="I372" s="3">
        <v>261</v>
      </c>
      <c r="J372" s="3">
        <v>14</v>
      </c>
      <c r="K372" s="3">
        <v>2</v>
      </c>
      <c r="L372" s="2">
        <v>43427.635034722225</v>
      </c>
      <c r="O372" s="3" t="s">
        <v>38</v>
      </c>
      <c r="P372" s="3" t="s">
        <v>108</v>
      </c>
      <c r="Q372" s="3" t="s">
        <v>46</v>
      </c>
      <c r="R372" s="3" t="s">
        <v>47</v>
      </c>
      <c r="S372" s="2">
        <v>43427.670266203706</v>
      </c>
      <c r="U372" s="2">
        <v>43427.683842592596</v>
      </c>
      <c r="X372" s="2">
        <f t="shared" si="230"/>
        <v>43427.634837962964</v>
      </c>
      <c r="Y372" s="33">
        <f t="shared" ref="Y372:Y403" si="231">N372-M372</f>
        <v>0</v>
      </c>
      <c r="Z372" s="33">
        <f t="shared" ref="Z372:Z403" si="232">Y372*K372</f>
        <v>0</v>
      </c>
      <c r="AA372" s="30"/>
      <c r="AB372" s="10">
        <f t="shared" ref="AB372:AB403" si="233">IF(IF(A372="☆",L372-S372,M372-S372)&lt;0,0,IF(A372="☆",L372-S372,M372-S372))</f>
        <v>0</v>
      </c>
      <c r="AC372" s="10"/>
      <c r="AD372" s="30"/>
      <c r="AE372" s="30"/>
      <c r="AG372" s="7" t="s">
        <v>570</v>
      </c>
    </row>
    <row r="373" spans="1:33" s="3" customFormat="1" x14ac:dyDescent="0.4">
      <c r="A373" s="16" t="str">
        <f t="shared" si="228"/>
        <v>-</v>
      </c>
      <c r="B373" s="16" t="str">
        <f t="shared" si="229"/>
        <v>☆</v>
      </c>
      <c r="C373" s="3">
        <v>15</v>
      </c>
      <c r="D373" s="2">
        <v>43427.63484953704</v>
      </c>
      <c r="E373" s="3" t="s">
        <v>209</v>
      </c>
      <c r="F373" s="3">
        <v>18430</v>
      </c>
      <c r="G373" s="3" t="s">
        <v>18</v>
      </c>
      <c r="H373" s="3">
        <v>1162</v>
      </c>
      <c r="I373" s="3">
        <v>794</v>
      </c>
      <c r="J373" s="3">
        <v>13</v>
      </c>
      <c r="K373" s="3">
        <v>2</v>
      </c>
      <c r="L373" s="2">
        <v>43427.635115740741</v>
      </c>
      <c r="O373" s="3" t="s">
        <v>66</v>
      </c>
      <c r="P373" s="3" t="s">
        <v>67</v>
      </c>
      <c r="Q373" s="3" t="s">
        <v>39</v>
      </c>
      <c r="R373" s="3" t="s">
        <v>40</v>
      </c>
      <c r="S373" s="2">
        <v>43427.671886574077</v>
      </c>
      <c r="U373" s="2">
        <v>43427.67827546296</v>
      </c>
      <c r="X373" s="2">
        <f t="shared" si="230"/>
        <v>43427.63484953704</v>
      </c>
      <c r="Y373" s="33">
        <f t="shared" si="231"/>
        <v>0</v>
      </c>
      <c r="Z373" s="33">
        <f t="shared" si="232"/>
        <v>0</v>
      </c>
      <c r="AA373" s="30"/>
      <c r="AB373" s="10">
        <f t="shared" si="233"/>
        <v>0</v>
      </c>
      <c r="AC373" s="10"/>
      <c r="AD373" s="30"/>
      <c r="AE373" s="30"/>
      <c r="AG373" s="7" t="s">
        <v>574</v>
      </c>
    </row>
    <row r="374" spans="1:33" s="3" customFormat="1" x14ac:dyDescent="0.4">
      <c r="A374" s="16" t="str">
        <f t="shared" si="228"/>
        <v>-</v>
      </c>
      <c r="B374" s="16" t="str">
        <f t="shared" si="229"/>
        <v>☆</v>
      </c>
      <c r="C374" s="3">
        <v>15</v>
      </c>
      <c r="D374" s="2">
        <v>43427.635115740741</v>
      </c>
      <c r="E374" s="3" t="s">
        <v>365</v>
      </c>
      <c r="F374" s="3">
        <v>18431</v>
      </c>
      <c r="G374" s="3" t="s">
        <v>32</v>
      </c>
      <c r="H374" s="3">
        <v>2609</v>
      </c>
      <c r="I374" s="3">
        <v>646</v>
      </c>
      <c r="J374" s="3">
        <v>14</v>
      </c>
      <c r="K374" s="3">
        <v>1</v>
      </c>
      <c r="L374" s="2">
        <v>43427.635300925926</v>
      </c>
      <c r="O374" s="3" t="s">
        <v>41</v>
      </c>
      <c r="P374" s="3" t="s">
        <v>42</v>
      </c>
      <c r="Q374" s="3" t="s">
        <v>104</v>
      </c>
      <c r="R374" s="3" t="s">
        <v>19</v>
      </c>
      <c r="S374" s="2">
        <v>43427.667071759257</v>
      </c>
      <c r="U374" s="2">
        <v>43427.677534722221</v>
      </c>
      <c r="X374" s="2">
        <f t="shared" si="230"/>
        <v>43427.635115740741</v>
      </c>
      <c r="Y374" s="33">
        <f t="shared" si="231"/>
        <v>0</v>
      </c>
      <c r="Z374" s="33">
        <f t="shared" si="232"/>
        <v>0</v>
      </c>
      <c r="AA374" s="30"/>
      <c r="AB374" s="10">
        <f t="shared" si="233"/>
        <v>0</v>
      </c>
      <c r="AC374" s="10">
        <f t="shared" ref="AC374:AC379" si="234">IF(IF(B374="☆",(IF(L374&gt;S374,L374-X374,S374-X374)),M374-X374)&lt;0,0,IF(B374="☆",(IF(L374&gt;S374,L374-X374,S374-X374)),M374-X374))</f>
        <v>3.195601851621177E-2</v>
      </c>
      <c r="AD374" s="30"/>
      <c r="AE374" s="30"/>
      <c r="AG374" s="7"/>
    </row>
    <row r="375" spans="1:33" s="3" customFormat="1" x14ac:dyDescent="0.4">
      <c r="A375" s="16" t="str">
        <f t="shared" si="228"/>
        <v>★</v>
      </c>
      <c r="B375" s="16" t="str">
        <f t="shared" si="229"/>
        <v>☆</v>
      </c>
      <c r="C375" s="3">
        <v>15</v>
      </c>
      <c r="D375" s="2">
        <v>43427.635277777779</v>
      </c>
      <c r="E375" s="3" t="s">
        <v>270</v>
      </c>
      <c r="F375" s="3">
        <v>18432</v>
      </c>
      <c r="G375" s="3" t="s">
        <v>32</v>
      </c>
      <c r="H375" s="3">
        <v>4442</v>
      </c>
      <c r="I375" s="3">
        <v>604</v>
      </c>
      <c r="J375" s="3">
        <v>13</v>
      </c>
      <c r="K375" s="3">
        <v>3</v>
      </c>
      <c r="L375" s="2">
        <v>43427.63553240741</v>
      </c>
      <c r="O375" s="3" t="s">
        <v>41</v>
      </c>
      <c r="P375" s="3" t="s">
        <v>42</v>
      </c>
      <c r="Q375" s="3" t="s">
        <v>26</v>
      </c>
      <c r="R375" s="3" t="s">
        <v>27</v>
      </c>
      <c r="S375" s="2">
        <v>43427.671377314815</v>
      </c>
      <c r="U375" s="2">
        <v>43427.681296296294</v>
      </c>
      <c r="W375" s="2">
        <v>43427.642210648148</v>
      </c>
      <c r="X375" s="2">
        <f t="shared" si="230"/>
        <v>43427.642210648148</v>
      </c>
      <c r="Y375" s="33">
        <f t="shared" si="231"/>
        <v>0</v>
      </c>
      <c r="Z375" s="33">
        <f t="shared" si="232"/>
        <v>0</v>
      </c>
      <c r="AA375" s="30"/>
      <c r="AB375" s="10">
        <f t="shared" si="233"/>
        <v>0</v>
      </c>
      <c r="AC375" s="10">
        <f t="shared" si="234"/>
        <v>2.9166666667151731E-2</v>
      </c>
      <c r="AD375" s="30"/>
      <c r="AE375" s="30"/>
      <c r="AG375" s="7"/>
    </row>
    <row r="376" spans="1:33" s="3" customFormat="1" x14ac:dyDescent="0.4">
      <c r="A376" s="16" t="str">
        <f t="shared" si="228"/>
        <v>-</v>
      </c>
      <c r="B376" s="16" t="str">
        <f t="shared" si="229"/>
        <v>☆</v>
      </c>
      <c r="C376" s="3">
        <v>15</v>
      </c>
      <c r="D376" s="2">
        <v>43427.635509259257</v>
      </c>
      <c r="E376" s="3" t="s">
        <v>162</v>
      </c>
      <c r="F376" s="3">
        <v>18433</v>
      </c>
      <c r="G376" s="3" t="s">
        <v>143</v>
      </c>
      <c r="H376" s="3">
        <v>3866</v>
      </c>
      <c r="I376" s="3">
        <v>937</v>
      </c>
      <c r="J376" s="3">
        <v>15</v>
      </c>
      <c r="K376" s="3">
        <v>1</v>
      </c>
      <c r="L376" s="2">
        <v>43427.635821759257</v>
      </c>
      <c r="O376" s="3" t="s">
        <v>104</v>
      </c>
      <c r="P376" s="3" t="s">
        <v>19</v>
      </c>
      <c r="Q376" s="3" t="s">
        <v>77</v>
      </c>
      <c r="R376" s="3" t="s">
        <v>78</v>
      </c>
      <c r="S376" s="2">
        <v>43427.644270833334</v>
      </c>
      <c r="U376" s="2">
        <v>43427.652094907404</v>
      </c>
      <c r="X376" s="2">
        <f t="shared" si="230"/>
        <v>43427.635509259257</v>
      </c>
      <c r="Y376" s="33">
        <f t="shared" si="231"/>
        <v>0</v>
      </c>
      <c r="Z376" s="33">
        <f t="shared" si="232"/>
        <v>0</v>
      </c>
      <c r="AA376" s="30"/>
      <c r="AB376" s="10">
        <f t="shared" si="233"/>
        <v>0</v>
      </c>
      <c r="AC376" s="10">
        <f t="shared" si="234"/>
        <v>8.7615740776527673E-3</v>
      </c>
      <c r="AD376" s="30"/>
      <c r="AE376" s="30"/>
      <c r="AG376" s="7" t="s">
        <v>94</v>
      </c>
    </row>
    <row r="377" spans="1:33" s="3" customFormat="1" x14ac:dyDescent="0.4">
      <c r="A377" s="16" t="str">
        <f t="shared" si="228"/>
        <v>-</v>
      </c>
      <c r="B377" s="16" t="str">
        <f t="shared" si="229"/>
        <v>☆</v>
      </c>
      <c r="C377" s="3">
        <v>15</v>
      </c>
      <c r="D377" s="2">
        <v>43427.635578703703</v>
      </c>
      <c r="E377" s="3" t="s">
        <v>262</v>
      </c>
      <c r="F377" s="3">
        <v>18434</v>
      </c>
      <c r="G377" s="3" t="s">
        <v>32</v>
      </c>
      <c r="H377" s="3">
        <v>4161</v>
      </c>
      <c r="I377" s="3">
        <v>462</v>
      </c>
      <c r="J377" s="3">
        <v>5</v>
      </c>
      <c r="K377" s="3">
        <v>2</v>
      </c>
      <c r="L377" s="2">
        <v>43427.635949074072</v>
      </c>
      <c r="O377" s="3" t="s">
        <v>20</v>
      </c>
      <c r="P377" s="3" t="s">
        <v>21</v>
      </c>
      <c r="Q377" s="3" t="s">
        <v>30</v>
      </c>
      <c r="R377" s="3" t="s">
        <v>31</v>
      </c>
      <c r="S377" s="2">
        <v>43427.654583333337</v>
      </c>
      <c r="U377" s="2">
        <v>43427.657465277778</v>
      </c>
      <c r="X377" s="2">
        <f t="shared" si="230"/>
        <v>43427.635578703703</v>
      </c>
      <c r="Y377" s="33">
        <f t="shared" si="231"/>
        <v>0</v>
      </c>
      <c r="Z377" s="33">
        <f t="shared" si="232"/>
        <v>0</v>
      </c>
      <c r="AA377" s="30"/>
      <c r="AB377" s="10">
        <f t="shared" si="233"/>
        <v>0</v>
      </c>
      <c r="AC377" s="10">
        <f t="shared" si="234"/>
        <v>1.9004629633855075E-2</v>
      </c>
      <c r="AD377" s="30"/>
      <c r="AE377" s="30"/>
    </row>
    <row r="378" spans="1:33" s="3" customFormat="1" x14ac:dyDescent="0.4">
      <c r="A378" s="16" t="str">
        <f t="shared" si="228"/>
        <v>-</v>
      </c>
      <c r="B378" s="16" t="str">
        <f t="shared" si="229"/>
        <v>☆</v>
      </c>
      <c r="C378" s="3">
        <v>15</v>
      </c>
      <c r="D378" s="2">
        <v>43427.636018518519</v>
      </c>
      <c r="E378" s="3" t="s">
        <v>366</v>
      </c>
      <c r="F378" s="3">
        <v>18437</v>
      </c>
      <c r="G378" s="3" t="s">
        <v>18</v>
      </c>
      <c r="H378" s="3">
        <v>1214</v>
      </c>
      <c r="I378" s="3">
        <v>492</v>
      </c>
      <c r="J378" s="3">
        <v>5</v>
      </c>
      <c r="K378" s="3">
        <v>2</v>
      </c>
      <c r="L378" s="2">
        <v>43427.636273148149</v>
      </c>
      <c r="O378" s="3" t="s">
        <v>66</v>
      </c>
      <c r="P378" s="3" t="s">
        <v>67</v>
      </c>
      <c r="Q378" s="3" t="s">
        <v>39</v>
      </c>
      <c r="R378" s="3" t="s">
        <v>40</v>
      </c>
      <c r="S378" s="2">
        <v>43427.658831018518</v>
      </c>
      <c r="U378" s="2">
        <v>43427.665219907409</v>
      </c>
      <c r="X378" s="2">
        <f t="shared" si="230"/>
        <v>43427.636018518519</v>
      </c>
      <c r="Y378" s="33">
        <f t="shared" si="231"/>
        <v>0</v>
      </c>
      <c r="Z378" s="33">
        <f t="shared" si="232"/>
        <v>0</v>
      </c>
      <c r="AA378" s="30"/>
      <c r="AB378" s="10">
        <f t="shared" si="233"/>
        <v>0</v>
      </c>
      <c r="AC378" s="10">
        <f t="shared" si="234"/>
        <v>2.2812499999417923E-2</v>
      </c>
      <c r="AD378" s="30"/>
      <c r="AE378" s="30"/>
    </row>
    <row r="379" spans="1:33" s="3" customFormat="1" x14ac:dyDescent="0.4">
      <c r="A379" s="16" t="str">
        <f t="shared" si="228"/>
        <v>-</v>
      </c>
      <c r="B379" s="16" t="str">
        <f t="shared" si="229"/>
        <v>☆</v>
      </c>
      <c r="C379" s="3">
        <v>15</v>
      </c>
      <c r="D379" s="2">
        <v>43427.63621527778</v>
      </c>
      <c r="E379" s="3" t="s">
        <v>365</v>
      </c>
      <c r="F379" s="3">
        <v>18440</v>
      </c>
      <c r="G379" s="3" t="s">
        <v>32</v>
      </c>
      <c r="H379" s="3">
        <v>2609</v>
      </c>
      <c r="I379" s="3">
        <v>587</v>
      </c>
      <c r="J379" s="3">
        <v>14</v>
      </c>
      <c r="K379" s="3">
        <v>1</v>
      </c>
      <c r="L379" s="2">
        <v>43427.636388888888</v>
      </c>
      <c r="O379" s="3" t="s">
        <v>59</v>
      </c>
      <c r="P379" s="3" t="s">
        <v>60</v>
      </c>
      <c r="Q379" s="3" t="s">
        <v>104</v>
      </c>
      <c r="R379" s="3" t="s">
        <v>19</v>
      </c>
      <c r="S379" s="2">
        <v>43427.666863425926</v>
      </c>
      <c r="U379" s="2">
        <v>43427.676585648151</v>
      </c>
      <c r="X379" s="2">
        <f t="shared" si="230"/>
        <v>43427.63621527778</v>
      </c>
      <c r="Y379" s="33">
        <f t="shared" si="231"/>
        <v>0</v>
      </c>
      <c r="Z379" s="33">
        <f t="shared" si="232"/>
        <v>0</v>
      </c>
      <c r="AA379" s="30"/>
      <c r="AB379" s="10">
        <f t="shared" si="233"/>
        <v>0</v>
      </c>
      <c r="AC379" s="10">
        <f t="shared" si="234"/>
        <v>3.0648148145701271E-2</v>
      </c>
      <c r="AD379" s="30"/>
      <c r="AE379" s="30"/>
    </row>
    <row r="380" spans="1:33" s="3" customFormat="1" x14ac:dyDescent="0.4">
      <c r="A380" s="16" t="str">
        <f t="shared" si="228"/>
        <v>-</v>
      </c>
      <c r="B380" s="16" t="str">
        <f t="shared" si="229"/>
        <v>☆</v>
      </c>
      <c r="C380" s="3">
        <v>15</v>
      </c>
      <c r="D380" s="2">
        <v>43427.636435185188</v>
      </c>
      <c r="E380" s="3" t="s">
        <v>363</v>
      </c>
      <c r="F380" s="3">
        <v>18441</v>
      </c>
      <c r="G380" s="3" t="s">
        <v>18</v>
      </c>
      <c r="H380" s="3">
        <v>7120</v>
      </c>
      <c r="I380" s="3">
        <v>402</v>
      </c>
      <c r="J380" s="3">
        <v>5</v>
      </c>
      <c r="K380" s="3">
        <v>1</v>
      </c>
      <c r="L380" s="2">
        <v>43427.636620370373</v>
      </c>
      <c r="O380" s="3" t="s">
        <v>38</v>
      </c>
      <c r="P380" s="3" t="s">
        <v>108</v>
      </c>
      <c r="Q380" s="3" t="s">
        <v>46</v>
      </c>
      <c r="R380" s="3" t="s">
        <v>47</v>
      </c>
      <c r="S380" s="2">
        <v>43427.666967592595</v>
      </c>
      <c r="U380" s="2">
        <v>43427.679849537039</v>
      </c>
      <c r="X380" s="2">
        <f t="shared" si="230"/>
        <v>43427.636435185188</v>
      </c>
      <c r="Y380" s="33">
        <f t="shared" si="231"/>
        <v>0</v>
      </c>
      <c r="Z380" s="33">
        <f t="shared" si="232"/>
        <v>0</v>
      </c>
      <c r="AA380" s="30"/>
      <c r="AB380" s="10">
        <f t="shared" si="233"/>
        <v>0</v>
      </c>
      <c r="AC380" s="10"/>
      <c r="AD380" s="30"/>
      <c r="AE380" s="30"/>
      <c r="AG380" s="7" t="s">
        <v>571</v>
      </c>
    </row>
    <row r="381" spans="1:33" s="3" customFormat="1" x14ac:dyDescent="0.4">
      <c r="A381" s="16" t="str">
        <f t="shared" si="228"/>
        <v>-</v>
      </c>
      <c r="B381" s="16" t="str">
        <f t="shared" si="229"/>
        <v>☆</v>
      </c>
      <c r="C381" s="3">
        <v>15</v>
      </c>
      <c r="D381" s="2">
        <v>43427.636701388888</v>
      </c>
      <c r="E381" s="3" t="s">
        <v>162</v>
      </c>
      <c r="F381" s="3">
        <v>18442</v>
      </c>
      <c r="G381" s="3" t="s">
        <v>143</v>
      </c>
      <c r="H381" s="3">
        <v>3866</v>
      </c>
      <c r="I381" s="3">
        <v>131</v>
      </c>
      <c r="J381" s="3">
        <v>5</v>
      </c>
      <c r="K381" s="3">
        <v>1</v>
      </c>
      <c r="L381" s="2">
        <v>43427.636817129627</v>
      </c>
      <c r="O381" s="3" t="s">
        <v>104</v>
      </c>
      <c r="P381" s="3" t="s">
        <v>19</v>
      </c>
      <c r="Q381" s="3" t="s">
        <v>77</v>
      </c>
      <c r="R381" s="3" t="s">
        <v>78</v>
      </c>
      <c r="S381" s="2">
        <v>43427.672048611108</v>
      </c>
      <c r="U381" s="2">
        <v>43427.679872685185</v>
      </c>
      <c r="X381" s="2">
        <f t="shared" si="230"/>
        <v>43427.636701388888</v>
      </c>
      <c r="Y381" s="33">
        <f t="shared" si="231"/>
        <v>0</v>
      </c>
      <c r="Z381" s="33">
        <f t="shared" si="232"/>
        <v>0</v>
      </c>
      <c r="AA381" s="30"/>
      <c r="AB381" s="10">
        <f t="shared" si="233"/>
        <v>0</v>
      </c>
      <c r="AC381" s="10"/>
      <c r="AD381" s="30"/>
      <c r="AE381" s="30"/>
      <c r="AG381" s="7" t="s">
        <v>94</v>
      </c>
    </row>
    <row r="382" spans="1:33" s="3" customFormat="1" x14ac:dyDescent="0.4">
      <c r="A382" s="16" t="str">
        <f t="shared" si="228"/>
        <v>-</v>
      </c>
      <c r="B382" s="16" t="str">
        <f t="shared" si="229"/>
        <v>☆</v>
      </c>
      <c r="C382" s="3">
        <v>15</v>
      </c>
      <c r="D382" s="2">
        <v>43427.637083333335</v>
      </c>
      <c r="E382" s="3" t="s">
        <v>162</v>
      </c>
      <c r="F382" s="3">
        <v>18443</v>
      </c>
      <c r="G382" s="3" t="s">
        <v>143</v>
      </c>
      <c r="H382" s="3">
        <v>3866</v>
      </c>
      <c r="I382" s="3">
        <v>332</v>
      </c>
      <c r="J382" s="3">
        <v>5</v>
      </c>
      <c r="K382" s="3">
        <v>1</v>
      </c>
      <c r="L382" s="2">
        <v>43427.637164351851</v>
      </c>
      <c r="O382" s="3" t="s">
        <v>104</v>
      </c>
      <c r="P382" s="3" t="s">
        <v>19</v>
      </c>
      <c r="Q382" s="3" t="s">
        <v>77</v>
      </c>
      <c r="R382" s="3" t="s">
        <v>78</v>
      </c>
      <c r="S382" s="2">
        <v>43427.672048611108</v>
      </c>
      <c r="U382" s="2">
        <v>43427.679872685185</v>
      </c>
      <c r="X382" s="2">
        <f t="shared" si="230"/>
        <v>43427.637083333335</v>
      </c>
      <c r="Y382" s="33">
        <f t="shared" si="231"/>
        <v>0</v>
      </c>
      <c r="Z382" s="33">
        <f t="shared" si="232"/>
        <v>0</v>
      </c>
      <c r="AA382" s="30"/>
      <c r="AB382" s="10">
        <f t="shared" si="233"/>
        <v>0</v>
      </c>
      <c r="AC382" s="10"/>
      <c r="AD382" s="30"/>
      <c r="AE382" s="30"/>
      <c r="AG382" s="7" t="s">
        <v>94</v>
      </c>
    </row>
    <row r="383" spans="1:33" s="3" customFormat="1" x14ac:dyDescent="0.4">
      <c r="A383" s="16" t="str">
        <f t="shared" si="228"/>
        <v>-</v>
      </c>
      <c r="B383" s="16" t="str">
        <f t="shared" si="229"/>
        <v>☆</v>
      </c>
      <c r="C383" s="3">
        <v>15</v>
      </c>
      <c r="D383" s="2">
        <v>43427.637361111112</v>
      </c>
      <c r="E383" s="3" t="s">
        <v>363</v>
      </c>
      <c r="F383" s="3">
        <v>18444</v>
      </c>
      <c r="G383" s="3" t="s">
        <v>18</v>
      </c>
      <c r="H383" s="3">
        <v>7120</v>
      </c>
      <c r="I383" s="3">
        <v>934</v>
      </c>
      <c r="J383" s="3">
        <v>5</v>
      </c>
      <c r="K383" s="3">
        <v>1</v>
      </c>
      <c r="L383" s="2">
        <v>43427.637546296297</v>
      </c>
      <c r="O383" s="3" t="s">
        <v>59</v>
      </c>
      <c r="P383" s="3" t="s">
        <v>60</v>
      </c>
      <c r="Q383" s="3" t="s">
        <v>46</v>
      </c>
      <c r="R383" s="3" t="s">
        <v>47</v>
      </c>
      <c r="S383" s="2">
        <v>43427.665405092594</v>
      </c>
      <c r="U383" s="2">
        <v>43427.678807870368</v>
      </c>
      <c r="X383" s="2">
        <f t="shared" si="230"/>
        <v>43427.637361111112</v>
      </c>
      <c r="Y383" s="33">
        <f t="shared" si="231"/>
        <v>0</v>
      </c>
      <c r="Z383" s="33">
        <f t="shared" si="232"/>
        <v>0</v>
      </c>
      <c r="AA383" s="30"/>
      <c r="AB383" s="10">
        <f t="shared" si="233"/>
        <v>0</v>
      </c>
      <c r="AC383" s="10">
        <f>IF(IF(B383="☆",(IF(L383&gt;S383,L383-X383,S383-X383)),M383-X383)&lt;0,0,IF(B383="☆",(IF(L383&gt;S383,L383-X383,S383-X383)),M383-X383))</f>
        <v>2.8043981481459923E-2</v>
      </c>
      <c r="AD383" s="30"/>
      <c r="AE383" s="30"/>
      <c r="AG383" s="7" t="s">
        <v>572</v>
      </c>
    </row>
    <row r="384" spans="1:33" s="3" customFormat="1" x14ac:dyDescent="0.4">
      <c r="A384" s="16" t="str">
        <f t="shared" si="228"/>
        <v>-</v>
      </c>
      <c r="B384" s="16" t="str">
        <f t="shared" si="229"/>
        <v>☆</v>
      </c>
      <c r="C384" s="3">
        <v>15</v>
      </c>
      <c r="D384" s="2">
        <v>43427.637395833335</v>
      </c>
      <c r="E384" s="3" t="s">
        <v>368</v>
      </c>
      <c r="F384" s="3">
        <v>18445</v>
      </c>
      <c r="G384" s="3" t="s">
        <v>18</v>
      </c>
      <c r="H384" s="3">
        <v>1162</v>
      </c>
      <c r="I384" s="3">
        <v>810</v>
      </c>
      <c r="J384" s="3">
        <v>13</v>
      </c>
      <c r="K384" s="3">
        <v>1</v>
      </c>
      <c r="L384" s="2">
        <v>43427.637685185182</v>
      </c>
      <c r="O384" s="3" t="s">
        <v>51</v>
      </c>
      <c r="P384" s="3" t="s">
        <v>52</v>
      </c>
      <c r="Q384" s="3" t="s">
        <v>26</v>
      </c>
      <c r="R384" s="3" t="s">
        <v>27</v>
      </c>
      <c r="S384" s="2">
        <v>43427.6484375</v>
      </c>
      <c r="U384" s="2">
        <v>43427.654594907406</v>
      </c>
      <c r="X384" s="2">
        <f t="shared" si="230"/>
        <v>43427.637395833335</v>
      </c>
      <c r="Y384" s="33">
        <f t="shared" si="231"/>
        <v>0</v>
      </c>
      <c r="Z384" s="33">
        <f t="shared" si="232"/>
        <v>0</v>
      </c>
      <c r="AA384" s="30"/>
      <c r="AB384" s="10">
        <f t="shared" si="233"/>
        <v>0</v>
      </c>
      <c r="AC384" s="10">
        <f>IF(IF(B384="☆",(IF(L384&gt;S384,L384-X384,S384-X384)),M384-X384)&lt;0,0,IF(B384="☆",(IF(L384&gt;S384,L384-X384,S384-X384)),M384-X384))</f>
        <v>1.1041666664823424E-2</v>
      </c>
      <c r="AD384" s="30"/>
      <c r="AE384" s="30"/>
      <c r="AG384" s="7" t="s">
        <v>575</v>
      </c>
    </row>
    <row r="385" spans="1:33" s="3" customFormat="1" x14ac:dyDescent="0.4">
      <c r="A385" s="16" t="str">
        <f t="shared" si="228"/>
        <v>-</v>
      </c>
      <c r="B385" s="16" t="str">
        <f t="shared" si="229"/>
        <v>☆</v>
      </c>
      <c r="C385" s="3">
        <v>15</v>
      </c>
      <c r="D385" s="2">
        <v>43427.637557870374</v>
      </c>
      <c r="E385" s="3" t="s">
        <v>262</v>
      </c>
      <c r="F385" s="3">
        <v>18446</v>
      </c>
      <c r="G385" s="3" t="s">
        <v>32</v>
      </c>
      <c r="H385" s="3">
        <v>4161</v>
      </c>
      <c r="I385" s="3">
        <v>567</v>
      </c>
      <c r="J385" s="3">
        <v>5</v>
      </c>
      <c r="K385" s="3">
        <v>2</v>
      </c>
      <c r="L385" s="2">
        <v>43427.637719907405</v>
      </c>
      <c r="O385" s="3" t="s">
        <v>30</v>
      </c>
      <c r="P385" s="3" t="s">
        <v>31</v>
      </c>
      <c r="Q385" s="3" t="s">
        <v>41</v>
      </c>
      <c r="R385" s="3" t="s">
        <v>42</v>
      </c>
      <c r="S385" s="2">
        <v>43427.653784722221</v>
      </c>
      <c r="U385" s="2">
        <v>43427.662164351852</v>
      </c>
      <c r="X385" s="2">
        <f t="shared" si="230"/>
        <v>43427.637557870374</v>
      </c>
      <c r="Y385" s="33">
        <f t="shared" si="231"/>
        <v>0</v>
      </c>
      <c r="Z385" s="33">
        <f t="shared" si="232"/>
        <v>0</v>
      </c>
      <c r="AA385" s="30"/>
      <c r="AB385" s="10">
        <f t="shared" si="233"/>
        <v>0</v>
      </c>
      <c r="AC385" s="10">
        <f>IF(IF(B385="☆",(IF(L385&gt;S385,L385-X385,S385-X385)),M385-X385)&lt;0,0,IF(B385="☆",(IF(L385&gt;S385,L385-X385,S385-X385)),M385-X385))</f>
        <v>1.6226851847022772E-2</v>
      </c>
      <c r="AD385" s="30"/>
      <c r="AE385" s="30"/>
    </row>
    <row r="386" spans="1:33" s="3" customFormat="1" x14ac:dyDescent="0.4">
      <c r="A386" s="16" t="str">
        <f t="shared" si="228"/>
        <v>-</v>
      </c>
      <c r="B386" s="16" t="str">
        <f t="shared" si="229"/>
        <v>☆</v>
      </c>
      <c r="C386" s="3">
        <v>15</v>
      </c>
      <c r="D386" s="2">
        <v>43427.637604166666</v>
      </c>
      <c r="E386" s="3" t="s">
        <v>227</v>
      </c>
      <c r="F386" s="3">
        <v>18447</v>
      </c>
      <c r="G386" s="3" t="s">
        <v>18</v>
      </c>
      <c r="H386" s="3">
        <v>7045</v>
      </c>
      <c r="I386" s="3">
        <v>140</v>
      </c>
      <c r="J386" s="3">
        <v>13</v>
      </c>
      <c r="K386" s="3">
        <v>2</v>
      </c>
      <c r="L386" s="2">
        <v>43427.637858796297</v>
      </c>
      <c r="O386" s="3" t="s">
        <v>30</v>
      </c>
      <c r="P386" s="3" t="s">
        <v>31</v>
      </c>
      <c r="Q386" s="3" t="s">
        <v>75</v>
      </c>
      <c r="R386" s="3" t="s">
        <v>76</v>
      </c>
      <c r="S386" s="2">
        <v>43427.674259259256</v>
      </c>
      <c r="U386" s="2">
        <v>43427.682233796295</v>
      </c>
      <c r="X386" s="2">
        <f t="shared" si="230"/>
        <v>43427.637604166666</v>
      </c>
      <c r="Y386" s="33">
        <f t="shared" si="231"/>
        <v>0</v>
      </c>
      <c r="Z386" s="33">
        <f t="shared" si="232"/>
        <v>0</v>
      </c>
      <c r="AA386" s="30"/>
      <c r="AB386" s="10">
        <f t="shared" si="233"/>
        <v>0</v>
      </c>
      <c r="AC386" s="10">
        <f>IF(IF(B386="☆",(IF(L386&gt;S386,L386-X386,S386-X386)),M386-X386)&lt;0,0,IF(B386="☆",(IF(L386&gt;S386,L386-X386,S386-X386)),M386-X386))</f>
        <v>3.665509259008104E-2</v>
      </c>
      <c r="AD386" s="30"/>
      <c r="AE386" s="30"/>
      <c r="AG386" s="7" t="s">
        <v>573</v>
      </c>
    </row>
    <row r="387" spans="1:33" s="3" customFormat="1" x14ac:dyDescent="0.4">
      <c r="A387" s="16" t="str">
        <f t="shared" si="228"/>
        <v>-</v>
      </c>
      <c r="B387" s="16" t="str">
        <f t="shared" si="229"/>
        <v>☆</v>
      </c>
      <c r="C387" s="3">
        <v>15</v>
      </c>
      <c r="D387" s="2">
        <v>43427.638715277775</v>
      </c>
      <c r="E387" s="3" t="s">
        <v>370</v>
      </c>
      <c r="F387" s="3">
        <v>18449</v>
      </c>
      <c r="G387" s="3" t="s">
        <v>18</v>
      </c>
      <c r="H387" s="3">
        <v>7045</v>
      </c>
      <c r="I387" s="3">
        <v>572</v>
      </c>
      <c r="J387" s="3">
        <v>7</v>
      </c>
      <c r="K387" s="3">
        <v>1</v>
      </c>
      <c r="L387" s="2">
        <v>43427.638807870368</v>
      </c>
      <c r="O387" s="3" t="s">
        <v>30</v>
      </c>
      <c r="P387" s="3" t="s">
        <v>31</v>
      </c>
      <c r="Q387" s="3" t="s">
        <v>39</v>
      </c>
      <c r="R387" s="3" t="s">
        <v>40</v>
      </c>
      <c r="S387" s="2">
        <v>43427.675381944442</v>
      </c>
      <c r="U387" s="2">
        <v>43427.681446759256</v>
      </c>
      <c r="X387" s="2">
        <f t="shared" si="230"/>
        <v>43427.638715277775</v>
      </c>
      <c r="Y387" s="33">
        <f t="shared" si="231"/>
        <v>0</v>
      </c>
      <c r="Z387" s="33">
        <f t="shared" si="232"/>
        <v>0</v>
      </c>
      <c r="AA387" s="30"/>
      <c r="AB387" s="10">
        <f t="shared" si="233"/>
        <v>0</v>
      </c>
      <c r="AC387" s="10"/>
      <c r="AD387" s="30"/>
      <c r="AE387" s="30"/>
      <c r="AG387" s="7" t="s">
        <v>168</v>
      </c>
    </row>
    <row r="388" spans="1:33" s="3" customFormat="1" x14ac:dyDescent="0.4">
      <c r="A388" s="16" t="str">
        <f t="shared" si="228"/>
        <v>★</v>
      </c>
      <c r="B388" s="16" t="str">
        <f t="shared" si="229"/>
        <v>☆</v>
      </c>
      <c r="C388" s="3">
        <v>15</v>
      </c>
      <c r="D388" s="2">
        <v>43427.639074074075</v>
      </c>
      <c r="E388" s="3" t="s">
        <v>371</v>
      </c>
      <c r="F388" s="3">
        <v>18450</v>
      </c>
      <c r="G388" s="3" t="s">
        <v>32</v>
      </c>
      <c r="H388" s="3">
        <v>2737</v>
      </c>
      <c r="I388" s="3">
        <v>626</v>
      </c>
      <c r="J388" s="3">
        <v>6</v>
      </c>
      <c r="K388" s="3">
        <v>1</v>
      </c>
      <c r="L388" s="2">
        <v>43427.63925925926</v>
      </c>
      <c r="O388" s="3" t="s">
        <v>26</v>
      </c>
      <c r="P388" s="3" t="s">
        <v>27</v>
      </c>
      <c r="Q388" s="3" t="s">
        <v>33</v>
      </c>
      <c r="R388" s="3" t="s">
        <v>34</v>
      </c>
      <c r="S388" s="2">
        <v>43427.646006944444</v>
      </c>
      <c r="U388" s="2">
        <v>43427.651886574073</v>
      </c>
      <c r="W388" s="2">
        <v>43427.646006944444</v>
      </c>
      <c r="X388" s="2">
        <f t="shared" si="230"/>
        <v>43427.646006944444</v>
      </c>
      <c r="Y388" s="33">
        <f t="shared" si="231"/>
        <v>0</v>
      </c>
      <c r="Z388" s="33">
        <f t="shared" si="232"/>
        <v>0</v>
      </c>
      <c r="AA388" s="30"/>
      <c r="AB388" s="10">
        <f t="shared" si="233"/>
        <v>0</v>
      </c>
      <c r="AC388" s="10">
        <f>IF(IF(B388="☆",(IF(L388&gt;S388,L388-X388,S388-X388)),M388-X388)&lt;0,0,IF(B388="☆",(IF(L388&gt;S388,L388-X388,S388-X388)),M388-X388))</f>
        <v>0</v>
      </c>
      <c r="AD388" s="30"/>
      <c r="AE388" s="30"/>
    </row>
    <row r="389" spans="1:33" s="3" customFormat="1" x14ac:dyDescent="0.4">
      <c r="A389" s="16" t="str">
        <f t="shared" si="228"/>
        <v>-</v>
      </c>
      <c r="B389" s="16" t="str">
        <f t="shared" si="229"/>
        <v>☆</v>
      </c>
      <c r="C389" s="3">
        <v>15</v>
      </c>
      <c r="D389" s="2">
        <v>43427.639513888891</v>
      </c>
      <c r="E389" s="3" t="s">
        <v>372</v>
      </c>
      <c r="F389" s="3">
        <v>18451</v>
      </c>
      <c r="G389" s="3" t="s">
        <v>96</v>
      </c>
      <c r="H389" s="3">
        <v>0</v>
      </c>
      <c r="I389" s="3">
        <v>71</v>
      </c>
      <c r="J389" s="3">
        <v>6</v>
      </c>
      <c r="K389" s="3">
        <v>1</v>
      </c>
      <c r="L389" s="2">
        <v>43427.639768518522</v>
      </c>
      <c r="O389" s="3" t="s">
        <v>51</v>
      </c>
      <c r="P389" s="3" t="s">
        <v>52</v>
      </c>
      <c r="Q389" s="3" t="s">
        <v>22</v>
      </c>
      <c r="R389" s="3" t="s">
        <v>23</v>
      </c>
      <c r="S389" s="2">
        <v>43427.662418981483</v>
      </c>
      <c r="U389" s="2">
        <v>43427.675486111111</v>
      </c>
      <c r="X389" s="2">
        <f t="shared" si="230"/>
        <v>43427.639513888891</v>
      </c>
      <c r="Y389" s="33">
        <f t="shared" si="231"/>
        <v>0</v>
      </c>
      <c r="Z389" s="33">
        <f t="shared" si="232"/>
        <v>0</v>
      </c>
      <c r="AA389" s="30"/>
      <c r="AB389" s="10">
        <f t="shared" si="233"/>
        <v>0</v>
      </c>
      <c r="AC389" s="10">
        <f>IF(IF(B389="☆",(IF(L389&gt;S389,L389-X389,S389-X389)),M389-X389)&lt;0,0,IF(B389="☆",(IF(L389&gt;S389,L389-X389,S389-X389)),M389-X389))</f>
        <v>2.290509259182727E-2</v>
      </c>
      <c r="AD389" s="30"/>
      <c r="AE389" s="30"/>
    </row>
    <row r="390" spans="1:33" s="3" customFormat="1" x14ac:dyDescent="0.4">
      <c r="A390" s="16" t="str">
        <f t="shared" si="228"/>
        <v>★</v>
      </c>
      <c r="B390" s="16" t="str">
        <f t="shared" si="229"/>
        <v>☆</v>
      </c>
      <c r="C390" s="3">
        <v>15</v>
      </c>
      <c r="D390" s="2">
        <v>43427.642407407409</v>
      </c>
      <c r="E390" s="3" t="s">
        <v>375</v>
      </c>
      <c r="F390" s="3">
        <v>18456</v>
      </c>
      <c r="G390" s="3" t="s">
        <v>32</v>
      </c>
      <c r="H390" s="3">
        <v>2934</v>
      </c>
      <c r="I390" s="3">
        <v>603</v>
      </c>
      <c r="J390" s="3">
        <v>13</v>
      </c>
      <c r="K390" s="3">
        <v>2</v>
      </c>
      <c r="L390" s="2">
        <v>43427.642534722225</v>
      </c>
      <c r="O390" s="3" t="s">
        <v>63</v>
      </c>
      <c r="P390" s="3" t="s">
        <v>64</v>
      </c>
      <c r="Q390" s="3" t="s">
        <v>53</v>
      </c>
      <c r="R390" s="3" t="s">
        <v>54</v>
      </c>
      <c r="S390" s="2">
        <v>43427.67832175926</v>
      </c>
      <c r="U390" s="2">
        <v>43427.692118055558</v>
      </c>
      <c r="W390" s="2">
        <v>43427.649317129632</v>
      </c>
      <c r="X390" s="2">
        <f t="shared" si="230"/>
        <v>43427.649317129632</v>
      </c>
      <c r="Y390" s="33">
        <f t="shared" si="231"/>
        <v>0</v>
      </c>
      <c r="Z390" s="33">
        <f t="shared" si="232"/>
        <v>0</v>
      </c>
      <c r="AA390" s="30"/>
      <c r="AB390" s="10">
        <f t="shared" si="233"/>
        <v>0</v>
      </c>
      <c r="AC390" s="10">
        <f>IF(IF(B390="☆",(IF(L390&gt;S390,L390-X390,S390-X390)),M390-X390)&lt;0,0,IF(B390="☆",(IF(L390&gt;S390,L390-X390,S390-X390)),M390-X390))</f>
        <v>2.9004629628616385E-2</v>
      </c>
      <c r="AD390" s="30"/>
      <c r="AE390" s="30"/>
      <c r="AG390" s="7"/>
    </row>
    <row r="391" spans="1:33" s="3" customFormat="1" x14ac:dyDescent="0.4">
      <c r="A391" s="16" t="str">
        <f t="shared" si="228"/>
        <v>-</v>
      </c>
      <c r="B391" s="16" t="str">
        <f t="shared" si="229"/>
        <v>☆</v>
      </c>
      <c r="C391" s="3">
        <v>15</v>
      </c>
      <c r="D391" s="2">
        <v>43427.64503472222</v>
      </c>
      <c r="E391" s="3" t="s">
        <v>261</v>
      </c>
      <c r="F391" s="3">
        <v>18461</v>
      </c>
      <c r="G391" s="3" t="s">
        <v>32</v>
      </c>
      <c r="H391" s="3">
        <v>2609</v>
      </c>
      <c r="I391" s="3">
        <v>821</v>
      </c>
      <c r="J391" s="3">
        <v>13</v>
      </c>
      <c r="K391" s="3">
        <v>2</v>
      </c>
      <c r="L391" s="2">
        <v>43427.64534722222</v>
      </c>
      <c r="O391" s="3" t="s">
        <v>77</v>
      </c>
      <c r="P391" s="3" t="s">
        <v>78</v>
      </c>
      <c r="Q391" s="3" t="s">
        <v>61</v>
      </c>
      <c r="R391" s="3" t="s">
        <v>62</v>
      </c>
      <c r="S391" s="2">
        <v>43427.670648148145</v>
      </c>
      <c r="U391" s="2">
        <v>43427.684652777774</v>
      </c>
      <c r="X391" s="2">
        <f t="shared" si="230"/>
        <v>43427.64503472222</v>
      </c>
      <c r="Y391" s="33">
        <f t="shared" si="231"/>
        <v>0</v>
      </c>
      <c r="Z391" s="33">
        <f t="shared" si="232"/>
        <v>0</v>
      </c>
      <c r="AA391" s="30"/>
      <c r="AB391" s="10">
        <f t="shared" si="233"/>
        <v>0</v>
      </c>
      <c r="AC391" s="10">
        <f>IF(IF(B391="☆",(IF(L391&gt;S391,L391-X391,S391-X391)),M391-X391)&lt;0,0,IF(B391="☆",(IF(L391&gt;S391,L391-X391,S391-X391)),M391-X391))</f>
        <v>2.5613425925257616E-2</v>
      </c>
      <c r="AD391" s="30"/>
      <c r="AE391" s="30"/>
    </row>
    <row r="392" spans="1:33" s="3" customFormat="1" x14ac:dyDescent="0.4">
      <c r="A392" s="16" t="str">
        <f t="shared" si="228"/>
        <v>★</v>
      </c>
      <c r="B392" s="16" t="str">
        <f t="shared" si="229"/>
        <v>☆</v>
      </c>
      <c r="C392" s="3">
        <v>15</v>
      </c>
      <c r="D392" s="2">
        <v>43427.645648148151</v>
      </c>
      <c r="E392" s="3" t="s">
        <v>240</v>
      </c>
      <c r="F392" s="3">
        <v>18462</v>
      </c>
      <c r="G392" s="3" t="s">
        <v>18</v>
      </c>
      <c r="H392" s="3">
        <v>7078</v>
      </c>
      <c r="I392" s="3">
        <v>175</v>
      </c>
      <c r="J392" s="3">
        <v>13</v>
      </c>
      <c r="K392" s="3">
        <v>1</v>
      </c>
      <c r="L392" s="2">
        <v>43427.646192129629</v>
      </c>
      <c r="O392" s="3" t="s">
        <v>24</v>
      </c>
      <c r="P392" s="3" t="s">
        <v>25</v>
      </c>
      <c r="Q392" s="3" t="s">
        <v>26</v>
      </c>
      <c r="R392" s="3" t="s">
        <v>27</v>
      </c>
      <c r="S392" s="2">
        <v>43427.67459490741</v>
      </c>
      <c r="U392" s="2">
        <v>43427.683622685188</v>
      </c>
      <c r="W392" s="2">
        <v>43427.652569444443</v>
      </c>
      <c r="X392" s="2">
        <f t="shared" si="230"/>
        <v>43427.652569444443</v>
      </c>
      <c r="Y392" s="33">
        <f t="shared" si="231"/>
        <v>0</v>
      </c>
      <c r="Z392" s="33">
        <f t="shared" si="232"/>
        <v>0</v>
      </c>
      <c r="AA392" s="30"/>
      <c r="AB392" s="10">
        <f t="shared" si="233"/>
        <v>0</v>
      </c>
      <c r="AC392" s="10"/>
      <c r="AD392" s="30"/>
      <c r="AE392" s="30"/>
      <c r="AG392" s="7" t="s">
        <v>171</v>
      </c>
    </row>
    <row r="393" spans="1:33" s="3" customFormat="1" x14ac:dyDescent="0.4">
      <c r="A393" s="16" t="str">
        <f t="shared" si="228"/>
        <v>★</v>
      </c>
      <c r="B393" s="16" t="str">
        <f t="shared" si="229"/>
        <v>☆</v>
      </c>
      <c r="C393" s="3">
        <v>15</v>
      </c>
      <c r="D393" s="2">
        <v>43427.645648148151</v>
      </c>
      <c r="E393" s="3" t="s">
        <v>241</v>
      </c>
      <c r="F393" s="3">
        <v>18463</v>
      </c>
      <c r="G393" s="3" t="s">
        <v>18</v>
      </c>
      <c r="H393" s="3">
        <v>7079</v>
      </c>
      <c r="I393" s="3">
        <v>948</v>
      </c>
      <c r="J393" s="3">
        <v>5</v>
      </c>
      <c r="K393" s="3">
        <v>1</v>
      </c>
      <c r="L393" s="2">
        <v>43427.646006944444</v>
      </c>
      <c r="O393" s="3" t="s">
        <v>24</v>
      </c>
      <c r="P393" s="3" t="s">
        <v>25</v>
      </c>
      <c r="Q393" s="3" t="s">
        <v>26</v>
      </c>
      <c r="R393" s="3" t="s">
        <v>27</v>
      </c>
      <c r="S393" s="2">
        <v>43427.652581018519</v>
      </c>
      <c r="U393" s="2">
        <v>43427.671284722222</v>
      </c>
      <c r="W393" s="2">
        <v>43427.652581018519</v>
      </c>
      <c r="X393" s="2">
        <f t="shared" si="230"/>
        <v>43427.652581018519</v>
      </c>
      <c r="Y393" s="33">
        <f t="shared" si="231"/>
        <v>0</v>
      </c>
      <c r="Z393" s="33">
        <f t="shared" si="232"/>
        <v>0</v>
      </c>
      <c r="AA393" s="30"/>
      <c r="AB393" s="10">
        <f t="shared" si="233"/>
        <v>0</v>
      </c>
      <c r="AC393" s="10">
        <f t="shared" ref="AC393:AC398" si="235">IF(IF(B393="☆",(IF(L393&gt;S393,L393-X393,S393-X393)),M393-X393)&lt;0,0,IF(B393="☆",(IF(L393&gt;S393,L393-X393,S393-X393)),M393-X393))</f>
        <v>0</v>
      </c>
      <c r="AD393" s="30"/>
      <c r="AE393" s="30"/>
      <c r="AG393" s="7" t="s">
        <v>576</v>
      </c>
    </row>
    <row r="394" spans="1:33" s="3" customFormat="1" x14ac:dyDescent="0.4">
      <c r="A394" s="16" t="str">
        <f t="shared" si="228"/>
        <v>-</v>
      </c>
      <c r="B394" s="16" t="str">
        <f t="shared" si="229"/>
        <v>☆</v>
      </c>
      <c r="C394" s="3">
        <v>15</v>
      </c>
      <c r="D394" s="2">
        <v>43427.646261574075</v>
      </c>
      <c r="E394" s="3" t="s">
        <v>362</v>
      </c>
      <c r="F394" s="3">
        <v>18464</v>
      </c>
      <c r="G394" s="3" t="s">
        <v>32</v>
      </c>
      <c r="H394" s="3">
        <v>7063</v>
      </c>
      <c r="I394" s="3">
        <v>785</v>
      </c>
      <c r="J394" s="3">
        <v>13</v>
      </c>
      <c r="K394" s="3">
        <v>2</v>
      </c>
      <c r="L394" s="2">
        <v>43427.646689814814</v>
      </c>
      <c r="O394" s="3" t="s">
        <v>51</v>
      </c>
      <c r="P394" s="3" t="s">
        <v>52</v>
      </c>
      <c r="Q394" s="3" t="s">
        <v>61</v>
      </c>
      <c r="R394" s="3" t="s">
        <v>62</v>
      </c>
      <c r="S394" s="2">
        <v>43427.670717592591</v>
      </c>
      <c r="U394" s="2">
        <v>43427.684664351851</v>
      </c>
      <c r="X394" s="2">
        <f t="shared" si="230"/>
        <v>43427.646261574075</v>
      </c>
      <c r="Y394" s="33">
        <f t="shared" si="231"/>
        <v>0</v>
      </c>
      <c r="Z394" s="33">
        <f t="shared" si="232"/>
        <v>0</v>
      </c>
      <c r="AA394" s="30"/>
      <c r="AB394" s="10">
        <f t="shared" si="233"/>
        <v>0</v>
      </c>
      <c r="AC394" s="10">
        <f t="shared" si="235"/>
        <v>2.4456018516502809E-2</v>
      </c>
      <c r="AD394" s="30"/>
      <c r="AE394" s="30"/>
    </row>
    <row r="395" spans="1:33" s="3" customFormat="1" x14ac:dyDescent="0.4">
      <c r="A395" s="16" t="str">
        <f t="shared" si="228"/>
        <v>-</v>
      </c>
      <c r="B395" s="16" t="str">
        <f t="shared" si="229"/>
        <v>☆</v>
      </c>
      <c r="C395" s="3">
        <v>15</v>
      </c>
      <c r="D395" s="2">
        <v>43427.646365740744</v>
      </c>
      <c r="E395" s="3" t="s">
        <v>261</v>
      </c>
      <c r="F395" s="3">
        <v>18465</v>
      </c>
      <c r="G395" s="3" t="s">
        <v>32</v>
      </c>
      <c r="H395" s="3">
        <v>2609</v>
      </c>
      <c r="I395" s="3">
        <v>621</v>
      </c>
      <c r="J395" s="3">
        <v>13</v>
      </c>
      <c r="K395" s="3">
        <v>2</v>
      </c>
      <c r="L395" s="2">
        <v>43427.646585648145</v>
      </c>
      <c r="O395" s="3" t="s">
        <v>51</v>
      </c>
      <c r="P395" s="3" t="s">
        <v>52</v>
      </c>
      <c r="Q395" s="3" t="s">
        <v>104</v>
      </c>
      <c r="R395" s="3" t="s">
        <v>19</v>
      </c>
      <c r="S395" s="2">
        <v>43427.671412037038</v>
      </c>
      <c r="U395" s="2">
        <v>43427.679942129631</v>
      </c>
      <c r="X395" s="2">
        <f t="shared" si="230"/>
        <v>43427.646365740744</v>
      </c>
      <c r="Y395" s="33">
        <f t="shared" si="231"/>
        <v>0</v>
      </c>
      <c r="Z395" s="33">
        <f t="shared" si="232"/>
        <v>0</v>
      </c>
      <c r="AA395" s="30"/>
      <c r="AB395" s="10">
        <f t="shared" si="233"/>
        <v>0</v>
      </c>
      <c r="AC395" s="10">
        <f t="shared" si="235"/>
        <v>2.5046296294021886E-2</v>
      </c>
      <c r="AD395" s="30"/>
      <c r="AE395" s="30"/>
    </row>
    <row r="396" spans="1:33" s="3" customFormat="1" x14ac:dyDescent="0.4">
      <c r="A396" s="16" t="str">
        <f t="shared" si="228"/>
        <v>-</v>
      </c>
      <c r="B396" s="16" t="str">
        <f t="shared" si="229"/>
        <v>☆</v>
      </c>
      <c r="C396" s="3">
        <v>15</v>
      </c>
      <c r="D396" s="2">
        <v>43427.646863425929</v>
      </c>
      <c r="E396" s="3" t="s">
        <v>380</v>
      </c>
      <c r="F396" s="3">
        <v>18466</v>
      </c>
      <c r="G396" s="3" t="s">
        <v>95</v>
      </c>
      <c r="H396" s="3">
        <v>0</v>
      </c>
      <c r="I396" s="3">
        <v>170</v>
      </c>
      <c r="J396" s="3">
        <v>13</v>
      </c>
      <c r="K396" s="3">
        <v>2</v>
      </c>
      <c r="L396" s="2">
        <v>43427.652789351851</v>
      </c>
      <c r="O396" s="3" t="s">
        <v>61</v>
      </c>
      <c r="P396" s="3" t="s">
        <v>62</v>
      </c>
      <c r="Q396" s="3" t="s">
        <v>30</v>
      </c>
      <c r="R396" s="3" t="s">
        <v>31</v>
      </c>
      <c r="S396" s="2">
        <v>43427.679398148146</v>
      </c>
      <c r="U396" s="2">
        <v>43427.689849537041</v>
      </c>
      <c r="X396" s="2">
        <f t="shared" si="230"/>
        <v>43427.646863425929</v>
      </c>
      <c r="Y396" s="33">
        <f t="shared" si="231"/>
        <v>0</v>
      </c>
      <c r="Z396" s="33">
        <f t="shared" si="232"/>
        <v>0</v>
      </c>
      <c r="AA396" s="30"/>
      <c r="AB396" s="10">
        <f t="shared" si="233"/>
        <v>0</v>
      </c>
      <c r="AC396" s="10">
        <f t="shared" si="235"/>
        <v>3.2534722216951195E-2</v>
      </c>
      <c r="AD396" s="30"/>
      <c r="AE396" s="30"/>
    </row>
    <row r="397" spans="1:33" s="3" customFormat="1" x14ac:dyDescent="0.4">
      <c r="A397" s="16" t="str">
        <f t="shared" ref="A397:A428" si="236">IF(W397&gt;0, "★", "-")</f>
        <v>-</v>
      </c>
      <c r="B397" s="16" t="str">
        <f t="shared" ref="B397:B428" si="237">IF(L397&gt;0, "☆", "-")</f>
        <v>☆</v>
      </c>
      <c r="C397" s="3">
        <v>15</v>
      </c>
      <c r="D397" s="2">
        <v>43427.646967592591</v>
      </c>
      <c r="E397" s="3" t="s">
        <v>368</v>
      </c>
      <c r="F397" s="3">
        <v>18467</v>
      </c>
      <c r="G397" s="3" t="s">
        <v>18</v>
      </c>
      <c r="H397" s="3">
        <v>1162</v>
      </c>
      <c r="I397" s="3">
        <v>562</v>
      </c>
      <c r="J397" s="3">
        <v>6</v>
      </c>
      <c r="K397" s="3">
        <v>1</v>
      </c>
      <c r="L397" s="2">
        <v>43427.647222222222</v>
      </c>
      <c r="O397" s="3" t="s">
        <v>39</v>
      </c>
      <c r="P397" s="3" t="s">
        <v>40</v>
      </c>
      <c r="Q397" s="3" t="s">
        <v>26</v>
      </c>
      <c r="R397" s="3" t="s">
        <v>27</v>
      </c>
      <c r="S397" s="2">
        <v>43427.668483796297</v>
      </c>
      <c r="U397" s="2">
        <v>43427.67559027778</v>
      </c>
      <c r="X397" s="2">
        <f t="shared" ref="X397:X428" si="238">IF(W397&gt;0,W397,D397)</f>
        <v>43427.646967592591</v>
      </c>
      <c r="Y397" s="33">
        <f t="shared" si="231"/>
        <v>0</v>
      </c>
      <c r="Z397" s="33">
        <f t="shared" si="232"/>
        <v>0</v>
      </c>
      <c r="AA397" s="30"/>
      <c r="AB397" s="10">
        <f t="shared" si="233"/>
        <v>0</v>
      </c>
      <c r="AC397" s="10">
        <f t="shared" si="235"/>
        <v>2.1516203705687076E-2</v>
      </c>
      <c r="AD397" s="30"/>
      <c r="AE397" s="30"/>
      <c r="AG397" s="7" t="s">
        <v>173</v>
      </c>
    </row>
    <row r="398" spans="1:33" s="3" customFormat="1" x14ac:dyDescent="0.4">
      <c r="A398" s="16" t="str">
        <f t="shared" si="236"/>
        <v>-</v>
      </c>
      <c r="B398" s="16" t="str">
        <f t="shared" si="237"/>
        <v>☆</v>
      </c>
      <c r="C398" s="3">
        <v>15</v>
      </c>
      <c r="D398" s="2">
        <v>43427.647013888891</v>
      </c>
      <c r="E398" s="3" t="s">
        <v>142</v>
      </c>
      <c r="F398" s="3">
        <v>18468</v>
      </c>
      <c r="G398" s="3" t="s">
        <v>143</v>
      </c>
      <c r="H398" s="3">
        <v>6126</v>
      </c>
      <c r="I398" s="3">
        <v>353</v>
      </c>
      <c r="J398" s="3">
        <v>5</v>
      </c>
      <c r="K398" s="3">
        <v>1</v>
      </c>
      <c r="L398" s="2">
        <v>43427.647280092591</v>
      </c>
      <c r="O398" s="3" t="s">
        <v>104</v>
      </c>
      <c r="P398" s="3" t="s">
        <v>19</v>
      </c>
      <c r="Q398" s="3" t="s">
        <v>43</v>
      </c>
      <c r="R398" s="3" t="s">
        <v>89</v>
      </c>
      <c r="S398" s="2">
        <v>43427.672743055555</v>
      </c>
      <c r="U398" s="2">
        <v>43427.680567129632</v>
      </c>
      <c r="X398" s="2">
        <f t="shared" si="238"/>
        <v>43427.647013888891</v>
      </c>
      <c r="Y398" s="33">
        <f t="shared" si="231"/>
        <v>0</v>
      </c>
      <c r="Z398" s="33">
        <f t="shared" si="232"/>
        <v>0</v>
      </c>
      <c r="AA398" s="30"/>
      <c r="AB398" s="10">
        <f t="shared" si="233"/>
        <v>0</v>
      </c>
      <c r="AC398" s="10">
        <f t="shared" si="235"/>
        <v>2.5729166663950309E-2</v>
      </c>
      <c r="AD398" s="30"/>
      <c r="AE398" s="30"/>
    </row>
    <row r="399" spans="1:33" s="3" customFormat="1" x14ac:dyDescent="0.4">
      <c r="A399" s="16" t="str">
        <f t="shared" si="236"/>
        <v>-</v>
      </c>
      <c r="B399" s="16" t="str">
        <f t="shared" si="237"/>
        <v>☆</v>
      </c>
      <c r="C399" s="3">
        <v>15</v>
      </c>
      <c r="D399" s="2">
        <v>43427.647928240738</v>
      </c>
      <c r="E399" s="3" t="s">
        <v>368</v>
      </c>
      <c r="F399" s="3">
        <v>18473</v>
      </c>
      <c r="G399" s="3" t="s">
        <v>18</v>
      </c>
      <c r="H399" s="3">
        <v>1162</v>
      </c>
      <c r="I399" s="3">
        <v>689</v>
      </c>
      <c r="J399" s="3">
        <v>1</v>
      </c>
      <c r="K399" s="3">
        <v>1</v>
      </c>
      <c r="L399" s="2">
        <v>43427.6481712963</v>
      </c>
      <c r="O399" s="3" t="s">
        <v>51</v>
      </c>
      <c r="P399" s="3" t="s">
        <v>52</v>
      </c>
      <c r="Q399" s="3" t="s">
        <v>26</v>
      </c>
      <c r="R399" s="3" t="s">
        <v>27</v>
      </c>
      <c r="S399" s="2">
        <v>43427.677824074075</v>
      </c>
      <c r="U399" s="2">
        <v>43427.68346064815</v>
      </c>
      <c r="X399" s="2">
        <f t="shared" si="238"/>
        <v>43427.647928240738</v>
      </c>
      <c r="Y399" s="33">
        <f t="shared" si="231"/>
        <v>0</v>
      </c>
      <c r="Z399" s="33">
        <f t="shared" si="232"/>
        <v>0</v>
      </c>
      <c r="AA399" s="30"/>
      <c r="AB399" s="10">
        <f t="shared" si="233"/>
        <v>0</v>
      </c>
      <c r="AC399" s="10"/>
      <c r="AD399" s="30"/>
      <c r="AE399" s="30"/>
      <c r="AG399" s="7" t="s">
        <v>172</v>
      </c>
    </row>
    <row r="400" spans="1:33" s="3" customFormat="1" x14ac:dyDescent="0.4">
      <c r="A400" s="16" t="str">
        <f t="shared" si="236"/>
        <v>-</v>
      </c>
      <c r="B400" s="16" t="str">
        <f t="shared" si="237"/>
        <v>☆</v>
      </c>
      <c r="C400" s="3">
        <v>15</v>
      </c>
      <c r="D400" s="2">
        <v>43427.64806712963</v>
      </c>
      <c r="E400" s="3" t="s">
        <v>383</v>
      </c>
      <c r="F400" s="3">
        <v>18474</v>
      </c>
      <c r="G400" s="3" t="s">
        <v>32</v>
      </c>
      <c r="H400" s="3">
        <v>6171</v>
      </c>
      <c r="I400" s="3">
        <v>591</v>
      </c>
      <c r="J400" s="3">
        <v>5</v>
      </c>
      <c r="K400" s="3">
        <v>2</v>
      </c>
      <c r="L400" s="2">
        <v>43427.648275462961</v>
      </c>
      <c r="O400" s="3" t="s">
        <v>33</v>
      </c>
      <c r="P400" s="3" t="s">
        <v>34</v>
      </c>
      <c r="Q400" s="3" t="s">
        <v>48</v>
      </c>
      <c r="R400" s="3" t="s">
        <v>49</v>
      </c>
      <c r="S400" s="2">
        <v>43427.675046296295</v>
      </c>
      <c r="U400" s="2">
        <v>43427.684259259258</v>
      </c>
      <c r="X400" s="2">
        <f t="shared" si="238"/>
        <v>43427.64806712963</v>
      </c>
      <c r="Y400" s="33">
        <f t="shared" si="231"/>
        <v>0</v>
      </c>
      <c r="Z400" s="33">
        <f t="shared" si="232"/>
        <v>0</v>
      </c>
      <c r="AA400" s="30"/>
      <c r="AB400" s="10">
        <f t="shared" si="233"/>
        <v>0</v>
      </c>
      <c r="AC400" s="10">
        <f t="shared" ref="AC400:AC406" si="239">IF(IF(B400="☆",(IF(L400&gt;S400,L400-X400,S400-X400)),M400-X400)&lt;0,0,IF(B400="☆",(IF(L400&gt;S400,L400-X400,S400-X400)),M400-X400))</f>
        <v>2.6979166665114462E-2</v>
      </c>
      <c r="AD400" s="30"/>
      <c r="AE400" s="30"/>
    </row>
    <row r="401" spans="1:33" s="3" customFormat="1" x14ac:dyDescent="0.4">
      <c r="A401" s="16" t="str">
        <f t="shared" si="236"/>
        <v>-</v>
      </c>
      <c r="B401" s="16" t="str">
        <f t="shared" si="237"/>
        <v>☆</v>
      </c>
      <c r="C401" s="3">
        <v>15</v>
      </c>
      <c r="D401" s="2">
        <v>43427.648182870369</v>
      </c>
      <c r="E401" s="3" t="s">
        <v>384</v>
      </c>
      <c r="F401" s="3">
        <v>18475</v>
      </c>
      <c r="G401" s="3" t="s">
        <v>32</v>
      </c>
      <c r="H401" s="3">
        <v>7139</v>
      </c>
      <c r="I401" s="3">
        <v>113</v>
      </c>
      <c r="J401" s="3">
        <v>11</v>
      </c>
      <c r="K401" s="3">
        <v>1</v>
      </c>
      <c r="L401" s="2">
        <v>43427.648576388892</v>
      </c>
      <c r="O401" s="3" t="s">
        <v>24</v>
      </c>
      <c r="P401" s="3" t="s">
        <v>25</v>
      </c>
      <c r="Q401" s="3" t="s">
        <v>46</v>
      </c>
      <c r="R401" s="3" t="s">
        <v>47</v>
      </c>
      <c r="S401" s="2">
        <v>43427.68246527778</v>
      </c>
      <c r="U401" s="2">
        <v>43427.689247685186</v>
      </c>
      <c r="X401" s="2">
        <f t="shared" si="238"/>
        <v>43427.648182870369</v>
      </c>
      <c r="Y401" s="33">
        <f t="shared" si="231"/>
        <v>0</v>
      </c>
      <c r="Z401" s="33">
        <f t="shared" si="232"/>
        <v>0</v>
      </c>
      <c r="AA401" s="30"/>
      <c r="AB401" s="10">
        <f t="shared" si="233"/>
        <v>0</v>
      </c>
      <c r="AC401" s="10">
        <f t="shared" si="239"/>
        <v>3.4282407410501037E-2</v>
      </c>
      <c r="AD401" s="30"/>
      <c r="AE401" s="30"/>
    </row>
    <row r="402" spans="1:33" s="3" customFormat="1" x14ac:dyDescent="0.4">
      <c r="A402" s="16" t="str">
        <f t="shared" si="236"/>
        <v>-</v>
      </c>
      <c r="B402" s="16" t="str">
        <f t="shared" si="237"/>
        <v>☆</v>
      </c>
      <c r="C402" s="3">
        <v>15</v>
      </c>
      <c r="D402" s="2">
        <v>43427.648321759261</v>
      </c>
      <c r="E402" s="3" t="s">
        <v>261</v>
      </c>
      <c r="F402" s="3">
        <v>18476</v>
      </c>
      <c r="G402" s="3" t="s">
        <v>32</v>
      </c>
      <c r="H402" s="3">
        <v>2609</v>
      </c>
      <c r="I402" s="3">
        <v>123</v>
      </c>
      <c r="J402" s="3">
        <v>1</v>
      </c>
      <c r="K402" s="3">
        <v>2</v>
      </c>
      <c r="L402" s="2">
        <v>43427.648576388892</v>
      </c>
      <c r="O402" s="3" t="s">
        <v>55</v>
      </c>
      <c r="P402" s="3" t="s">
        <v>56</v>
      </c>
      <c r="Q402" s="3" t="s">
        <v>104</v>
      </c>
      <c r="R402" s="3" t="s">
        <v>19</v>
      </c>
      <c r="S402" s="2">
        <v>43427.677719907406</v>
      </c>
      <c r="U402" s="2">
        <v>43427.685648148145</v>
      </c>
      <c r="X402" s="2">
        <f t="shared" si="238"/>
        <v>43427.648321759261</v>
      </c>
      <c r="Y402" s="33">
        <f t="shared" si="231"/>
        <v>0</v>
      </c>
      <c r="Z402" s="33">
        <f t="shared" si="232"/>
        <v>0</v>
      </c>
      <c r="AA402" s="30"/>
      <c r="AB402" s="10">
        <f t="shared" si="233"/>
        <v>0</v>
      </c>
      <c r="AC402" s="10">
        <f t="shared" si="239"/>
        <v>2.9398148144537117E-2</v>
      </c>
      <c r="AD402" s="30"/>
      <c r="AE402" s="30"/>
      <c r="AG402" s="7"/>
    </row>
    <row r="403" spans="1:33" s="3" customFormat="1" x14ac:dyDescent="0.4">
      <c r="A403" s="16" t="str">
        <f t="shared" si="236"/>
        <v>-</v>
      </c>
      <c r="B403" s="16" t="str">
        <f t="shared" si="237"/>
        <v>☆</v>
      </c>
      <c r="C403" s="3">
        <v>15</v>
      </c>
      <c r="D403" s="2">
        <v>43427.649340277778</v>
      </c>
      <c r="E403" s="3" t="s">
        <v>386</v>
      </c>
      <c r="F403" s="3">
        <v>18479</v>
      </c>
      <c r="G403" s="3" t="s">
        <v>95</v>
      </c>
      <c r="H403" s="3">
        <v>0</v>
      </c>
      <c r="I403" s="3">
        <v>916</v>
      </c>
      <c r="J403" s="3">
        <v>7</v>
      </c>
      <c r="K403" s="3">
        <v>2</v>
      </c>
      <c r="L403" s="2">
        <v>43427.65452546296</v>
      </c>
      <c r="O403" s="3" t="s">
        <v>33</v>
      </c>
      <c r="P403" s="3" t="s">
        <v>34</v>
      </c>
      <c r="Q403" s="3" t="s">
        <v>68</v>
      </c>
      <c r="R403" s="3" t="s">
        <v>69</v>
      </c>
      <c r="S403" s="2">
        <v>43427.685312499998</v>
      </c>
      <c r="U403" s="2">
        <v>43427.697118055556</v>
      </c>
      <c r="X403" s="2">
        <f t="shared" si="238"/>
        <v>43427.649340277778</v>
      </c>
      <c r="Y403" s="33">
        <f t="shared" si="231"/>
        <v>0</v>
      </c>
      <c r="Z403" s="33">
        <f t="shared" si="232"/>
        <v>0</v>
      </c>
      <c r="AA403" s="30"/>
      <c r="AB403" s="10">
        <f t="shared" si="233"/>
        <v>0</v>
      </c>
      <c r="AC403" s="10">
        <f t="shared" si="239"/>
        <v>3.5972222220152617E-2</v>
      </c>
      <c r="AD403" s="30"/>
      <c r="AE403" s="30"/>
    </row>
    <row r="404" spans="1:33" s="3" customFormat="1" x14ac:dyDescent="0.4">
      <c r="A404" s="16" t="str">
        <f t="shared" si="236"/>
        <v>-</v>
      </c>
      <c r="B404" s="16" t="str">
        <f t="shared" si="237"/>
        <v>☆</v>
      </c>
      <c r="C404" s="3">
        <v>15</v>
      </c>
      <c r="D404" s="2">
        <v>43427.651666666665</v>
      </c>
      <c r="E404" s="3" t="s">
        <v>387</v>
      </c>
      <c r="F404" s="3">
        <v>18481</v>
      </c>
      <c r="G404" s="3" t="s">
        <v>32</v>
      </c>
      <c r="H404" s="3">
        <v>2981</v>
      </c>
      <c r="I404" s="3">
        <v>958</v>
      </c>
      <c r="J404" s="3">
        <v>11</v>
      </c>
      <c r="K404" s="3">
        <v>3</v>
      </c>
      <c r="L404" s="2">
        <v>43427.652453703704</v>
      </c>
      <c r="O404" s="3" t="s">
        <v>77</v>
      </c>
      <c r="P404" s="3" t="s">
        <v>78</v>
      </c>
      <c r="Q404" s="3" t="s">
        <v>39</v>
      </c>
      <c r="R404" s="3" t="s">
        <v>40</v>
      </c>
      <c r="S404" s="2">
        <v>43427.68440972222</v>
      </c>
      <c r="U404" s="2">
        <v>43427.689467592594</v>
      </c>
      <c r="X404" s="2">
        <f t="shared" si="238"/>
        <v>43427.651666666665</v>
      </c>
      <c r="Y404" s="33">
        <f t="shared" ref="Y404:Y435" si="240">N404-M404</f>
        <v>0</v>
      </c>
      <c r="Z404" s="33">
        <f t="shared" ref="Z404:Z435" si="241">Y404*K404</f>
        <v>0</v>
      </c>
      <c r="AA404" s="30"/>
      <c r="AB404" s="10">
        <f t="shared" ref="AB404:AB435" si="242">IF(IF(A404="☆",L404-S404,M404-S404)&lt;0,0,IF(A404="☆",L404-S404,M404-S404))</f>
        <v>0</v>
      </c>
      <c r="AC404" s="10">
        <f t="shared" si="239"/>
        <v>3.2743055555329192E-2</v>
      </c>
      <c r="AD404" s="30"/>
      <c r="AE404" s="30"/>
    </row>
    <row r="405" spans="1:33" s="3" customFormat="1" x14ac:dyDescent="0.4">
      <c r="A405" s="16" t="str">
        <f t="shared" si="236"/>
        <v>★</v>
      </c>
      <c r="B405" s="16" t="str">
        <f t="shared" si="237"/>
        <v>☆</v>
      </c>
      <c r="C405" s="3">
        <v>15</v>
      </c>
      <c r="D405" s="2">
        <v>43427.651724537034</v>
      </c>
      <c r="E405" s="3" t="s">
        <v>299</v>
      </c>
      <c r="F405" s="3">
        <v>18482</v>
      </c>
      <c r="G405" s="3" t="s">
        <v>32</v>
      </c>
      <c r="H405" s="3">
        <v>4054</v>
      </c>
      <c r="I405" s="3">
        <v>847</v>
      </c>
      <c r="J405" s="3">
        <v>4</v>
      </c>
      <c r="K405" s="3">
        <v>1</v>
      </c>
      <c r="L405" s="2">
        <v>43427.652094907404</v>
      </c>
      <c r="O405" s="3" t="s">
        <v>70</v>
      </c>
      <c r="P405" s="3" t="s">
        <v>107</v>
      </c>
      <c r="Q405" s="3" t="s">
        <v>39</v>
      </c>
      <c r="R405" s="3" t="s">
        <v>40</v>
      </c>
      <c r="S405" s="2">
        <v>43427.68340277778</v>
      </c>
      <c r="U405" s="2">
        <v>43427.68953703704</v>
      </c>
      <c r="W405" s="2">
        <v>43427.658668981479</v>
      </c>
      <c r="X405" s="2">
        <f t="shared" si="238"/>
        <v>43427.658668981479</v>
      </c>
      <c r="Y405" s="33">
        <f t="shared" si="240"/>
        <v>0</v>
      </c>
      <c r="Z405" s="33">
        <f t="shared" si="241"/>
        <v>0</v>
      </c>
      <c r="AA405" s="30"/>
      <c r="AB405" s="10">
        <f t="shared" si="242"/>
        <v>0</v>
      </c>
      <c r="AC405" s="10">
        <f t="shared" si="239"/>
        <v>2.4733796301006805E-2</v>
      </c>
      <c r="AD405" s="30"/>
      <c r="AE405" s="30"/>
      <c r="AG405" s="7" t="s">
        <v>577</v>
      </c>
    </row>
    <row r="406" spans="1:33" s="3" customFormat="1" x14ac:dyDescent="0.4">
      <c r="A406" s="16" t="str">
        <f t="shared" si="236"/>
        <v>-</v>
      </c>
      <c r="B406" s="16" t="str">
        <f t="shared" si="237"/>
        <v>☆</v>
      </c>
      <c r="C406" s="3">
        <v>15</v>
      </c>
      <c r="D406" s="2">
        <v>43427.652349537035</v>
      </c>
      <c r="E406" s="3" t="s">
        <v>239</v>
      </c>
      <c r="F406" s="3">
        <v>18485</v>
      </c>
      <c r="G406" s="3" t="s">
        <v>32</v>
      </c>
      <c r="H406" s="3">
        <v>6315</v>
      </c>
      <c r="I406" s="3">
        <v>779</v>
      </c>
      <c r="J406" s="3">
        <v>4</v>
      </c>
      <c r="K406" s="3">
        <v>2</v>
      </c>
      <c r="L406" s="2">
        <v>43427.661469907405</v>
      </c>
      <c r="O406" s="3" t="s">
        <v>63</v>
      </c>
      <c r="P406" s="3" t="s">
        <v>64</v>
      </c>
      <c r="Q406" s="3" t="s">
        <v>22</v>
      </c>
      <c r="R406" s="3" t="s">
        <v>23</v>
      </c>
      <c r="S406" s="2">
        <v>43427.691550925927</v>
      </c>
      <c r="U406" s="2">
        <v>43427.696250000001</v>
      </c>
      <c r="X406" s="2">
        <f t="shared" si="238"/>
        <v>43427.652349537035</v>
      </c>
      <c r="Y406" s="33">
        <f t="shared" si="240"/>
        <v>0</v>
      </c>
      <c r="Z406" s="33">
        <f t="shared" si="241"/>
        <v>0</v>
      </c>
      <c r="AA406" s="30"/>
      <c r="AB406" s="10">
        <f t="shared" si="242"/>
        <v>0</v>
      </c>
      <c r="AC406" s="10">
        <f t="shared" si="239"/>
        <v>3.9201388892251998E-2</v>
      </c>
      <c r="AD406" s="30"/>
      <c r="AE406" s="30"/>
    </row>
    <row r="407" spans="1:33" s="3" customFormat="1" x14ac:dyDescent="0.4">
      <c r="A407" s="16" t="str">
        <f t="shared" si="236"/>
        <v>★</v>
      </c>
      <c r="B407" s="16" t="str">
        <f t="shared" si="237"/>
        <v>☆</v>
      </c>
      <c r="C407" s="3">
        <v>15</v>
      </c>
      <c r="D407" s="2">
        <v>43427.652430555558</v>
      </c>
      <c r="E407" s="3" t="s">
        <v>299</v>
      </c>
      <c r="F407" s="3">
        <v>18486</v>
      </c>
      <c r="G407" s="3" t="s">
        <v>32</v>
      </c>
      <c r="H407" s="3">
        <v>4054</v>
      </c>
      <c r="I407" s="3">
        <v>761</v>
      </c>
      <c r="J407" s="3">
        <v>1</v>
      </c>
      <c r="K407" s="3">
        <v>1</v>
      </c>
      <c r="L407" s="2">
        <v>43427.652789351851</v>
      </c>
      <c r="O407" s="3" t="s">
        <v>66</v>
      </c>
      <c r="P407" s="3" t="s">
        <v>67</v>
      </c>
      <c r="Q407" s="3" t="s">
        <v>39</v>
      </c>
      <c r="R407" s="3" t="s">
        <v>40</v>
      </c>
      <c r="S407" s="2">
        <v>43427.68917824074</v>
      </c>
      <c r="U407" s="2">
        <v>43427.694872685184</v>
      </c>
      <c r="W407" s="2">
        <v>43427.659375000003</v>
      </c>
      <c r="X407" s="2">
        <f t="shared" si="238"/>
        <v>43427.659375000003</v>
      </c>
      <c r="Y407" s="33">
        <f t="shared" si="240"/>
        <v>0</v>
      </c>
      <c r="Z407" s="33">
        <f t="shared" si="241"/>
        <v>0</v>
      </c>
      <c r="AA407" s="30"/>
      <c r="AB407" s="10">
        <f t="shared" si="242"/>
        <v>0</v>
      </c>
      <c r="AC407" s="10"/>
      <c r="AD407" s="30"/>
      <c r="AE407" s="30"/>
      <c r="AG407" s="7" t="s">
        <v>578</v>
      </c>
    </row>
    <row r="408" spans="1:33" s="3" customFormat="1" x14ac:dyDescent="0.4">
      <c r="A408" s="16" t="str">
        <f t="shared" si="236"/>
        <v>★</v>
      </c>
      <c r="B408" s="16" t="str">
        <f t="shared" si="237"/>
        <v>☆</v>
      </c>
      <c r="C408" s="3">
        <v>15</v>
      </c>
      <c r="D408" s="2">
        <v>43427.652546296296</v>
      </c>
      <c r="E408" s="3" t="s">
        <v>390</v>
      </c>
      <c r="F408" s="3">
        <v>18487</v>
      </c>
      <c r="G408" s="3" t="s">
        <v>32</v>
      </c>
      <c r="H408" s="3">
        <v>5714</v>
      </c>
      <c r="I408" s="3">
        <v>5</v>
      </c>
      <c r="J408" s="3">
        <v>11</v>
      </c>
      <c r="K408" s="3">
        <v>1</v>
      </c>
      <c r="L408" s="2">
        <v>43427.653124999997</v>
      </c>
      <c r="O408" s="3" t="s">
        <v>61</v>
      </c>
      <c r="P408" s="3" t="s">
        <v>62</v>
      </c>
      <c r="Q408" s="3" t="s">
        <v>30</v>
      </c>
      <c r="R408" s="3" t="s">
        <v>31</v>
      </c>
      <c r="S408" s="2">
        <v>43427.688888888886</v>
      </c>
      <c r="U408" s="2">
        <v>43427.698645833334</v>
      </c>
      <c r="W408" s="2">
        <v>43427.659490740742</v>
      </c>
      <c r="X408" s="2">
        <f t="shared" si="238"/>
        <v>43427.659490740742</v>
      </c>
      <c r="Y408" s="33">
        <f t="shared" si="240"/>
        <v>0</v>
      </c>
      <c r="Z408" s="33">
        <f t="shared" si="241"/>
        <v>0</v>
      </c>
      <c r="AA408" s="30"/>
      <c r="AB408" s="10">
        <f t="shared" si="242"/>
        <v>0</v>
      </c>
      <c r="AC408" s="10">
        <f>IF(IF(B408="☆",(IF(L408&gt;S408,L408-X408,S408-X408)),M408-X408)&lt;0,0,IF(B408="☆",(IF(L408&gt;S408,L408-X408,S408-X408)),M408-X408))</f>
        <v>2.9398148144537117E-2</v>
      </c>
      <c r="AD408" s="30"/>
      <c r="AE408" s="30"/>
      <c r="AG408" s="7"/>
    </row>
    <row r="409" spans="1:33" s="3" customFormat="1" x14ac:dyDescent="0.4">
      <c r="A409" s="16" t="str">
        <f t="shared" si="236"/>
        <v>-</v>
      </c>
      <c r="B409" s="16" t="str">
        <f t="shared" si="237"/>
        <v>☆</v>
      </c>
      <c r="C409" s="3">
        <v>15</v>
      </c>
      <c r="D409" s="2">
        <v>43427.653240740743</v>
      </c>
      <c r="E409" s="3" t="s">
        <v>299</v>
      </c>
      <c r="F409" s="3">
        <v>18488</v>
      </c>
      <c r="G409" s="3" t="s">
        <v>32</v>
      </c>
      <c r="H409" s="3">
        <v>4054</v>
      </c>
      <c r="I409" s="3">
        <v>697</v>
      </c>
      <c r="J409" s="3">
        <v>11</v>
      </c>
      <c r="K409" s="3">
        <v>1</v>
      </c>
      <c r="L409" s="2">
        <v>43427.653819444444</v>
      </c>
      <c r="O409" s="3" t="s">
        <v>70</v>
      </c>
      <c r="P409" s="3" t="s">
        <v>107</v>
      </c>
      <c r="Q409" s="3" t="s">
        <v>39</v>
      </c>
      <c r="R409" s="3" t="s">
        <v>40</v>
      </c>
      <c r="S409" s="2">
        <v>43427.68545138889</v>
      </c>
      <c r="U409" s="2">
        <v>43427.69158564815</v>
      </c>
      <c r="X409" s="2">
        <f t="shared" si="238"/>
        <v>43427.653240740743</v>
      </c>
      <c r="Y409" s="33">
        <f t="shared" si="240"/>
        <v>0</v>
      </c>
      <c r="Z409" s="33">
        <f t="shared" si="241"/>
        <v>0</v>
      </c>
      <c r="AA409" s="30"/>
      <c r="AB409" s="10">
        <f t="shared" si="242"/>
        <v>0</v>
      </c>
      <c r="AC409" s="10"/>
      <c r="AD409" s="30"/>
      <c r="AE409" s="30"/>
      <c r="AG409" s="7" t="s">
        <v>579</v>
      </c>
    </row>
    <row r="410" spans="1:33" s="3" customFormat="1" x14ac:dyDescent="0.4">
      <c r="A410" s="16" t="str">
        <f t="shared" si="236"/>
        <v>-</v>
      </c>
      <c r="B410" s="16" t="str">
        <f t="shared" si="237"/>
        <v>☆</v>
      </c>
      <c r="C410" s="3">
        <v>15</v>
      </c>
      <c r="D410" s="2">
        <v>43427.653414351851</v>
      </c>
      <c r="E410" s="3" t="s">
        <v>392</v>
      </c>
      <c r="F410" s="3">
        <v>18490</v>
      </c>
      <c r="G410" s="3" t="s">
        <v>32</v>
      </c>
      <c r="H410" s="3">
        <v>7141</v>
      </c>
      <c r="I410" s="3">
        <v>333</v>
      </c>
      <c r="J410" s="3">
        <v>13</v>
      </c>
      <c r="K410" s="3">
        <v>1</v>
      </c>
      <c r="L410" s="2">
        <v>43427.653784722221</v>
      </c>
      <c r="O410" s="3" t="s">
        <v>22</v>
      </c>
      <c r="P410" s="3" t="s">
        <v>23</v>
      </c>
      <c r="Q410" s="3" t="s">
        <v>53</v>
      </c>
      <c r="R410" s="3" t="s">
        <v>54</v>
      </c>
      <c r="S410" s="2">
        <v>43427.684525462966</v>
      </c>
      <c r="U410" s="2">
        <v>43427.699918981481</v>
      </c>
      <c r="X410" s="2">
        <f t="shared" si="238"/>
        <v>43427.653414351851</v>
      </c>
      <c r="Y410" s="33">
        <f t="shared" si="240"/>
        <v>0</v>
      </c>
      <c r="Z410" s="33">
        <f t="shared" si="241"/>
        <v>0</v>
      </c>
      <c r="AA410" s="30"/>
      <c r="AB410" s="10">
        <f t="shared" si="242"/>
        <v>0</v>
      </c>
      <c r="AC410" s="10">
        <f t="shared" ref="AC410:AC415" si="243">IF(IF(B410="☆",(IF(L410&gt;S410,L410-X410,S410-X410)),M410-X410)&lt;0,0,IF(B410="☆",(IF(L410&gt;S410,L410-X410,S410-X410)),M410-X410))</f>
        <v>3.1111111115023959E-2</v>
      </c>
      <c r="AD410" s="30"/>
      <c r="AE410" s="30"/>
      <c r="AG410" s="7"/>
    </row>
    <row r="411" spans="1:33" s="3" customFormat="1" x14ac:dyDescent="0.4">
      <c r="A411" s="16" t="str">
        <f t="shared" si="236"/>
        <v>-</v>
      </c>
      <c r="B411" s="16" t="str">
        <f t="shared" si="237"/>
        <v>☆</v>
      </c>
      <c r="C411" s="3">
        <v>15</v>
      </c>
      <c r="D411" s="2">
        <v>43427.653437499997</v>
      </c>
      <c r="E411" s="3" t="s">
        <v>393</v>
      </c>
      <c r="F411" s="3">
        <v>18491</v>
      </c>
      <c r="G411" s="3" t="s">
        <v>32</v>
      </c>
      <c r="H411" s="3">
        <v>6667</v>
      </c>
      <c r="I411" s="3">
        <v>142</v>
      </c>
      <c r="J411" s="3">
        <v>13</v>
      </c>
      <c r="K411" s="3">
        <v>1</v>
      </c>
      <c r="L411" s="2">
        <v>43427.653807870367</v>
      </c>
      <c r="O411" s="3" t="s">
        <v>22</v>
      </c>
      <c r="P411" s="3" t="s">
        <v>23</v>
      </c>
      <c r="Q411" s="3" t="s">
        <v>53</v>
      </c>
      <c r="R411" s="3" t="s">
        <v>54</v>
      </c>
      <c r="S411" s="2">
        <v>43427.684872685182</v>
      </c>
      <c r="U411" s="2">
        <v>43427.700266203705</v>
      </c>
      <c r="X411" s="2">
        <f t="shared" si="238"/>
        <v>43427.653437499997</v>
      </c>
      <c r="Y411" s="33">
        <f t="shared" si="240"/>
        <v>0</v>
      </c>
      <c r="Z411" s="33">
        <f t="shared" si="241"/>
        <v>0</v>
      </c>
      <c r="AA411" s="30"/>
      <c r="AB411" s="10">
        <f t="shared" si="242"/>
        <v>0</v>
      </c>
      <c r="AC411" s="10">
        <f t="shared" si="243"/>
        <v>3.1435185184818693E-2</v>
      </c>
      <c r="AD411" s="30"/>
      <c r="AE411" s="30"/>
    </row>
    <row r="412" spans="1:33" s="3" customFormat="1" x14ac:dyDescent="0.4">
      <c r="A412" s="16" t="str">
        <f t="shared" si="236"/>
        <v>-</v>
      </c>
      <c r="B412" s="16" t="str">
        <f t="shared" si="237"/>
        <v>☆</v>
      </c>
      <c r="C412" s="3">
        <v>15</v>
      </c>
      <c r="D412" s="2">
        <v>43427.653819444444</v>
      </c>
      <c r="E412" s="3" t="s">
        <v>327</v>
      </c>
      <c r="F412" s="3">
        <v>18492</v>
      </c>
      <c r="G412" s="3" t="s">
        <v>143</v>
      </c>
      <c r="H412" s="3">
        <v>7080</v>
      </c>
      <c r="I412" s="3">
        <v>656</v>
      </c>
      <c r="J412" s="3">
        <v>1</v>
      </c>
      <c r="K412" s="3">
        <v>4</v>
      </c>
      <c r="L412" s="2">
        <v>43427.65425925926</v>
      </c>
      <c r="O412" s="3" t="s">
        <v>77</v>
      </c>
      <c r="P412" s="3" t="s">
        <v>78</v>
      </c>
      <c r="Q412" s="3" t="s">
        <v>104</v>
      </c>
      <c r="R412" s="3" t="s">
        <v>19</v>
      </c>
      <c r="S412" s="2">
        <v>43427.692488425928</v>
      </c>
      <c r="U412" s="2">
        <v>43427.702719907407</v>
      </c>
      <c r="X412" s="2">
        <f t="shared" si="238"/>
        <v>43427.653819444444</v>
      </c>
      <c r="Y412" s="33">
        <f t="shared" si="240"/>
        <v>0</v>
      </c>
      <c r="Z412" s="33">
        <f t="shared" si="241"/>
        <v>0</v>
      </c>
      <c r="AA412" s="30"/>
      <c r="AB412" s="10">
        <f t="shared" si="242"/>
        <v>0</v>
      </c>
      <c r="AC412" s="10">
        <f t="shared" si="243"/>
        <v>3.8668981484079268E-2</v>
      </c>
      <c r="AD412" s="30"/>
      <c r="AE412" s="30"/>
    </row>
    <row r="413" spans="1:33" s="3" customFormat="1" x14ac:dyDescent="0.4">
      <c r="A413" s="16" t="str">
        <f t="shared" si="236"/>
        <v>★</v>
      </c>
      <c r="B413" s="16" t="str">
        <f t="shared" si="237"/>
        <v>☆</v>
      </c>
      <c r="C413" s="3">
        <v>15</v>
      </c>
      <c r="D413" s="2">
        <v>43427.653946759259</v>
      </c>
      <c r="E413" s="3" t="s">
        <v>390</v>
      </c>
      <c r="F413" s="3">
        <v>18493</v>
      </c>
      <c r="G413" s="3" t="s">
        <v>32</v>
      </c>
      <c r="H413" s="3">
        <v>5714</v>
      </c>
      <c r="I413" s="3">
        <v>276</v>
      </c>
      <c r="J413" s="3">
        <v>13</v>
      </c>
      <c r="K413" s="3">
        <v>1</v>
      </c>
      <c r="L413" s="2">
        <v>43427.654178240744</v>
      </c>
      <c r="O413" s="3" t="s">
        <v>61</v>
      </c>
      <c r="P413" s="3" t="s">
        <v>62</v>
      </c>
      <c r="Q413" s="3" t="s">
        <v>30</v>
      </c>
      <c r="R413" s="3" t="s">
        <v>31</v>
      </c>
      <c r="S413" s="2">
        <v>43427.680787037039</v>
      </c>
      <c r="U413" s="2">
        <v>43427.69054398148</v>
      </c>
      <c r="W413" s="2">
        <v>43427.660879629628</v>
      </c>
      <c r="X413" s="2">
        <f t="shared" si="238"/>
        <v>43427.660879629628</v>
      </c>
      <c r="Y413" s="33">
        <f t="shared" si="240"/>
        <v>0</v>
      </c>
      <c r="Z413" s="33">
        <f t="shared" si="241"/>
        <v>0</v>
      </c>
      <c r="AA413" s="30"/>
      <c r="AB413" s="10">
        <f t="shared" si="242"/>
        <v>0</v>
      </c>
      <c r="AC413" s="10">
        <f t="shared" si="243"/>
        <v>1.990740741166519E-2</v>
      </c>
      <c r="AD413" s="30"/>
      <c r="AE413" s="30"/>
      <c r="AG413" s="7"/>
    </row>
    <row r="414" spans="1:33" s="3" customFormat="1" x14ac:dyDescent="0.4">
      <c r="A414" s="16" t="str">
        <f t="shared" si="236"/>
        <v>-</v>
      </c>
      <c r="B414" s="16" t="str">
        <f t="shared" si="237"/>
        <v>☆</v>
      </c>
      <c r="C414" s="3">
        <v>15</v>
      </c>
      <c r="D414" s="2">
        <v>43427.654004629629</v>
      </c>
      <c r="E414" s="3" t="s">
        <v>221</v>
      </c>
      <c r="F414" s="3">
        <v>18494</v>
      </c>
      <c r="G414" s="3" t="s">
        <v>18</v>
      </c>
      <c r="H414" s="3">
        <v>2975</v>
      </c>
      <c r="I414" s="3">
        <v>35</v>
      </c>
      <c r="J414" s="3">
        <v>11</v>
      </c>
      <c r="K414" s="3">
        <v>3</v>
      </c>
      <c r="L414" s="2">
        <v>43427.654363425929</v>
      </c>
      <c r="O414" s="3" t="s">
        <v>46</v>
      </c>
      <c r="P414" s="3" t="s">
        <v>47</v>
      </c>
      <c r="Q414" s="3" t="s">
        <v>73</v>
      </c>
      <c r="R414" s="3" t="s">
        <v>74</v>
      </c>
      <c r="S414" s="2">
        <v>43427.687569444446</v>
      </c>
      <c r="U414" s="2">
        <v>43427.694571759261</v>
      </c>
      <c r="X414" s="2">
        <f t="shared" si="238"/>
        <v>43427.654004629629</v>
      </c>
      <c r="Y414" s="33">
        <f t="shared" si="240"/>
        <v>0</v>
      </c>
      <c r="Z414" s="33">
        <f t="shared" si="241"/>
        <v>0</v>
      </c>
      <c r="AA414" s="30"/>
      <c r="AB414" s="10">
        <f t="shared" si="242"/>
        <v>0</v>
      </c>
      <c r="AC414" s="10">
        <f t="shared" si="243"/>
        <v>3.3564814817509614E-2</v>
      </c>
      <c r="AD414" s="30"/>
      <c r="AE414" s="30"/>
      <c r="AG414" s="7"/>
    </row>
    <row r="415" spans="1:33" s="3" customFormat="1" x14ac:dyDescent="0.4">
      <c r="A415" s="16" t="str">
        <f t="shared" si="236"/>
        <v>-</v>
      </c>
      <c r="B415" s="16" t="str">
        <f t="shared" si="237"/>
        <v>☆</v>
      </c>
      <c r="C415" s="3">
        <v>15</v>
      </c>
      <c r="D415" s="2">
        <v>43427.654166666667</v>
      </c>
      <c r="E415" s="3" t="s">
        <v>394</v>
      </c>
      <c r="F415" s="3">
        <v>18496</v>
      </c>
      <c r="G415" s="3" t="s">
        <v>32</v>
      </c>
      <c r="H415" s="3">
        <v>7128</v>
      </c>
      <c r="I415" s="3">
        <v>342</v>
      </c>
      <c r="J415" s="3">
        <v>5</v>
      </c>
      <c r="K415" s="3">
        <v>1</v>
      </c>
      <c r="L415" s="2">
        <v>43427.655046296299</v>
      </c>
      <c r="O415" s="3" t="s">
        <v>39</v>
      </c>
      <c r="P415" s="3" t="s">
        <v>40</v>
      </c>
      <c r="Q415" s="3" t="s">
        <v>30</v>
      </c>
      <c r="R415" s="3" t="s">
        <v>31</v>
      </c>
      <c r="S415" s="2">
        <v>43427.690474537034</v>
      </c>
      <c r="U415" s="2">
        <v>43427.699594907404</v>
      </c>
      <c r="X415" s="2">
        <f t="shared" si="238"/>
        <v>43427.654166666667</v>
      </c>
      <c r="Y415" s="33">
        <f t="shared" si="240"/>
        <v>0</v>
      </c>
      <c r="Z415" s="33">
        <f t="shared" si="241"/>
        <v>0</v>
      </c>
      <c r="AA415" s="30"/>
      <c r="AB415" s="10">
        <f t="shared" si="242"/>
        <v>0</v>
      </c>
      <c r="AC415" s="10">
        <f t="shared" si="243"/>
        <v>3.6307870366727002E-2</v>
      </c>
      <c r="AD415" s="30"/>
      <c r="AE415" s="30"/>
      <c r="AG415" s="7"/>
    </row>
    <row r="416" spans="1:33" s="3" customFormat="1" x14ac:dyDescent="0.4">
      <c r="A416" s="16" t="str">
        <f t="shared" si="236"/>
        <v>-</v>
      </c>
      <c r="B416" s="16" t="str">
        <f t="shared" si="237"/>
        <v>☆</v>
      </c>
      <c r="C416" s="3">
        <v>15</v>
      </c>
      <c r="D416" s="2">
        <v>43427.654351851852</v>
      </c>
      <c r="E416" s="3" t="s">
        <v>395</v>
      </c>
      <c r="F416" s="3">
        <v>18498</v>
      </c>
      <c r="G416" s="3" t="s">
        <v>32</v>
      </c>
      <c r="H416" s="3">
        <v>3445</v>
      </c>
      <c r="I416" s="3">
        <v>438</v>
      </c>
      <c r="J416" s="3">
        <v>1</v>
      </c>
      <c r="K416" s="3">
        <v>1</v>
      </c>
      <c r="L416" s="2">
        <v>43427.655069444445</v>
      </c>
      <c r="O416" s="3" t="s">
        <v>53</v>
      </c>
      <c r="P416" s="3" t="s">
        <v>54</v>
      </c>
      <c r="Q416" s="3" t="s">
        <v>63</v>
      </c>
      <c r="R416" s="3" t="s">
        <v>64</v>
      </c>
      <c r="S416" s="2">
        <v>43427.693530092591</v>
      </c>
      <c r="U416" s="2">
        <v>43427.708009259259</v>
      </c>
      <c r="X416" s="2">
        <f t="shared" si="238"/>
        <v>43427.654351851852</v>
      </c>
      <c r="Y416" s="33">
        <f t="shared" si="240"/>
        <v>0</v>
      </c>
      <c r="Z416" s="33">
        <f t="shared" si="241"/>
        <v>0</v>
      </c>
      <c r="AA416" s="30"/>
      <c r="AB416" s="10">
        <f t="shared" si="242"/>
        <v>0</v>
      </c>
      <c r="AC416" s="10"/>
      <c r="AD416" s="30"/>
      <c r="AE416" s="30"/>
      <c r="AG416" s="7" t="s">
        <v>580</v>
      </c>
    </row>
    <row r="417" spans="1:33" s="3" customFormat="1" x14ac:dyDescent="0.4">
      <c r="A417" s="16" t="str">
        <f t="shared" si="236"/>
        <v>-</v>
      </c>
      <c r="B417" s="16" t="str">
        <f t="shared" si="237"/>
        <v>☆</v>
      </c>
      <c r="C417" s="3">
        <v>15</v>
      </c>
      <c r="D417" s="2">
        <v>43427.65483796296</v>
      </c>
      <c r="E417" s="3" t="s">
        <v>396</v>
      </c>
      <c r="F417" s="3">
        <v>18500</v>
      </c>
      <c r="G417" s="3" t="s">
        <v>32</v>
      </c>
      <c r="H417" s="3">
        <v>2981</v>
      </c>
      <c r="I417" s="3">
        <v>182</v>
      </c>
      <c r="J417" s="3">
        <v>7</v>
      </c>
      <c r="K417" s="3">
        <v>3</v>
      </c>
      <c r="L417" s="2">
        <v>43427.655358796299</v>
      </c>
      <c r="O417" s="3" t="s">
        <v>51</v>
      </c>
      <c r="P417" s="3" t="s">
        <v>52</v>
      </c>
      <c r="Q417" s="3" t="s">
        <v>30</v>
      </c>
      <c r="R417" s="3" t="s">
        <v>31</v>
      </c>
      <c r="S417" s="2">
        <v>43427.689826388887</v>
      </c>
      <c r="U417" s="2">
        <v>43427.699930555558</v>
      </c>
      <c r="X417" s="2">
        <f t="shared" si="238"/>
        <v>43427.65483796296</v>
      </c>
      <c r="Y417" s="33">
        <f t="shared" si="240"/>
        <v>0</v>
      </c>
      <c r="Z417" s="33">
        <f t="shared" si="241"/>
        <v>0</v>
      </c>
      <c r="AA417" s="30"/>
      <c r="AB417" s="10">
        <f t="shared" si="242"/>
        <v>0</v>
      </c>
      <c r="AC417" s="10">
        <f>IF(IF(B417="☆",(IF(L417&gt;S417,L417-X417,S417-X417)),M417-X417)&lt;0,0,IF(B417="☆",(IF(L417&gt;S417,L417-X417,S417-X417)),M417-X417))</f>
        <v>3.4988425926712807E-2</v>
      </c>
      <c r="AD417" s="30"/>
      <c r="AE417" s="30"/>
    </row>
    <row r="418" spans="1:33" s="3" customFormat="1" x14ac:dyDescent="0.4">
      <c r="A418" s="16" t="str">
        <f t="shared" si="236"/>
        <v>-</v>
      </c>
      <c r="B418" s="16" t="str">
        <f t="shared" si="237"/>
        <v>☆</v>
      </c>
      <c r="C418" s="3">
        <v>15</v>
      </c>
      <c r="D418" s="2">
        <v>43427.655370370368</v>
      </c>
      <c r="E418" s="3" t="s">
        <v>397</v>
      </c>
      <c r="F418" s="3">
        <v>18503</v>
      </c>
      <c r="G418" s="3" t="s">
        <v>18</v>
      </c>
      <c r="H418" s="3">
        <v>4132</v>
      </c>
      <c r="I418" s="3">
        <v>81</v>
      </c>
      <c r="J418" s="3">
        <v>7</v>
      </c>
      <c r="K418" s="3">
        <v>3</v>
      </c>
      <c r="L418" s="2">
        <v>43427.65556712963</v>
      </c>
      <c r="O418" s="3" t="s">
        <v>33</v>
      </c>
      <c r="P418" s="3" t="s">
        <v>34</v>
      </c>
      <c r="Q418" s="3" t="s">
        <v>30</v>
      </c>
      <c r="R418" s="3" t="s">
        <v>31</v>
      </c>
      <c r="S418" s="2">
        <v>43427.686747685184</v>
      </c>
      <c r="U418" s="2">
        <v>43427.698136574072</v>
      </c>
      <c r="X418" s="2">
        <f t="shared" si="238"/>
        <v>43427.655370370368</v>
      </c>
      <c r="Y418" s="33">
        <f t="shared" si="240"/>
        <v>0</v>
      </c>
      <c r="Z418" s="33">
        <f t="shared" si="241"/>
        <v>0</v>
      </c>
      <c r="AA418" s="30"/>
      <c r="AB418" s="10">
        <f t="shared" si="242"/>
        <v>0</v>
      </c>
      <c r="AC418" s="10">
        <f>IF(IF(B418="☆",(IF(L418&gt;S418,L418-X418,S418-X418)),M418-X418)&lt;0,0,IF(B418="☆",(IF(L418&gt;S418,L418-X418,S418-X418)),M418-X418))</f>
        <v>3.1377314815472346E-2</v>
      </c>
      <c r="AD418" s="30"/>
      <c r="AE418" s="30"/>
      <c r="AG418" s="7" t="s">
        <v>581</v>
      </c>
    </row>
    <row r="419" spans="1:33" s="3" customFormat="1" x14ac:dyDescent="0.4">
      <c r="A419" s="16" t="str">
        <f t="shared" si="236"/>
        <v>-</v>
      </c>
      <c r="B419" s="16" t="str">
        <f t="shared" si="237"/>
        <v>☆</v>
      </c>
      <c r="C419" s="3">
        <v>15</v>
      </c>
      <c r="D419" s="2">
        <v>43427.655405092592</v>
      </c>
      <c r="E419" s="3" t="s">
        <v>395</v>
      </c>
      <c r="F419" s="3">
        <v>18504</v>
      </c>
      <c r="G419" s="3" t="s">
        <v>32</v>
      </c>
      <c r="H419" s="3">
        <v>3445</v>
      </c>
      <c r="I419" s="3">
        <v>262</v>
      </c>
      <c r="J419" s="3">
        <v>1</v>
      </c>
      <c r="K419" s="3">
        <v>1</v>
      </c>
      <c r="L419" s="2">
        <v>43427.682974537034</v>
      </c>
      <c r="O419" s="3" t="s">
        <v>53</v>
      </c>
      <c r="P419" s="3" t="s">
        <v>54</v>
      </c>
      <c r="Q419" s="3" t="s">
        <v>28</v>
      </c>
      <c r="R419" s="3" t="s">
        <v>29</v>
      </c>
      <c r="S419" s="2">
        <v>43427.693182870367</v>
      </c>
      <c r="U419" s="2">
        <v>43427.706736111111</v>
      </c>
      <c r="X419" s="2">
        <f t="shared" si="238"/>
        <v>43427.655405092592</v>
      </c>
      <c r="Y419" s="33">
        <f t="shared" si="240"/>
        <v>0</v>
      </c>
      <c r="Z419" s="33">
        <f t="shared" si="241"/>
        <v>0</v>
      </c>
      <c r="AA419" s="30"/>
      <c r="AB419" s="10">
        <f t="shared" si="242"/>
        <v>0</v>
      </c>
      <c r="AC419" s="10"/>
      <c r="AD419" s="30"/>
      <c r="AE419" s="30"/>
      <c r="AG419" s="7" t="s">
        <v>170</v>
      </c>
    </row>
    <row r="420" spans="1:33" s="3" customFormat="1" x14ac:dyDescent="0.4">
      <c r="A420" s="16" t="str">
        <f t="shared" si="236"/>
        <v>★</v>
      </c>
      <c r="B420" s="16" t="str">
        <f t="shared" si="237"/>
        <v>☆</v>
      </c>
      <c r="C420" s="3">
        <v>15</v>
      </c>
      <c r="D420" s="2">
        <v>43427.655601851853</v>
      </c>
      <c r="E420" s="3" t="s">
        <v>398</v>
      </c>
      <c r="F420" s="3">
        <v>18505</v>
      </c>
      <c r="G420" s="3" t="s">
        <v>32</v>
      </c>
      <c r="H420" s="3">
        <v>7128</v>
      </c>
      <c r="I420" s="3">
        <v>874</v>
      </c>
      <c r="J420" s="3">
        <v>7</v>
      </c>
      <c r="K420" s="3">
        <v>3</v>
      </c>
      <c r="L420" s="2">
        <v>43427.662094907406</v>
      </c>
      <c r="O420" s="3" t="s">
        <v>39</v>
      </c>
      <c r="P420" s="3" t="s">
        <v>40</v>
      </c>
      <c r="Q420" s="3" t="s">
        <v>30</v>
      </c>
      <c r="R420" s="3" t="s">
        <v>31</v>
      </c>
      <c r="S420" s="2">
        <v>43427.691250000003</v>
      </c>
      <c r="U420" s="2">
        <v>43427.70175925926</v>
      </c>
      <c r="W420" s="2">
        <v>43427.662534722222</v>
      </c>
      <c r="X420" s="2">
        <f t="shared" si="238"/>
        <v>43427.662534722222</v>
      </c>
      <c r="Y420" s="33">
        <f t="shared" si="240"/>
        <v>0</v>
      </c>
      <c r="Z420" s="33">
        <f t="shared" si="241"/>
        <v>0</v>
      </c>
      <c r="AA420" s="30"/>
      <c r="AB420" s="10">
        <f t="shared" si="242"/>
        <v>0</v>
      </c>
      <c r="AC420" s="10">
        <f>IF(IF(B420="☆",(IF(L420&gt;S420,L420-X420,S420-X420)),M420-X420)&lt;0,0,IF(B420="☆",(IF(L420&gt;S420,L420-X420,S420-X420)),M420-X420))</f>
        <v>2.8715277781884652E-2</v>
      </c>
      <c r="AD420" s="30"/>
      <c r="AE420" s="30"/>
    </row>
    <row r="421" spans="1:33" s="3" customFormat="1" x14ac:dyDescent="0.4">
      <c r="A421" s="16" t="str">
        <f t="shared" si="236"/>
        <v>-</v>
      </c>
      <c r="B421" s="16" t="str">
        <f t="shared" si="237"/>
        <v>☆</v>
      </c>
      <c r="C421" s="3">
        <v>15</v>
      </c>
      <c r="D421" s="2">
        <v>43427.655949074076</v>
      </c>
      <c r="E421" s="3" t="s">
        <v>397</v>
      </c>
      <c r="F421" s="3">
        <v>18507</v>
      </c>
      <c r="G421" s="3" t="s">
        <v>18</v>
      </c>
      <c r="H421" s="3">
        <v>4132</v>
      </c>
      <c r="I421" s="3">
        <v>326</v>
      </c>
      <c r="J421" s="3">
        <v>11</v>
      </c>
      <c r="K421" s="3">
        <v>3</v>
      </c>
      <c r="L421" s="2">
        <v>43427.656122685185</v>
      </c>
      <c r="O421" s="3" t="s">
        <v>33</v>
      </c>
      <c r="P421" s="3" t="s">
        <v>34</v>
      </c>
      <c r="Q421" s="3" t="s">
        <v>30</v>
      </c>
      <c r="R421" s="3" t="s">
        <v>31</v>
      </c>
      <c r="S421" s="2">
        <v>43427.696944444448</v>
      </c>
      <c r="U421" s="2">
        <v>43427.708333333336</v>
      </c>
      <c r="X421" s="2">
        <f t="shared" si="238"/>
        <v>43427.655949074076</v>
      </c>
      <c r="Y421" s="33">
        <f t="shared" si="240"/>
        <v>0</v>
      </c>
      <c r="Z421" s="33">
        <f t="shared" si="241"/>
        <v>0</v>
      </c>
      <c r="AA421" s="30"/>
      <c r="AB421" s="10">
        <f t="shared" si="242"/>
        <v>0</v>
      </c>
      <c r="AC421" s="10"/>
      <c r="AD421" s="30"/>
      <c r="AE421" s="30"/>
      <c r="AG421" s="7" t="s">
        <v>170</v>
      </c>
    </row>
    <row r="422" spans="1:33" s="3" customFormat="1" x14ac:dyDescent="0.4">
      <c r="A422" s="16" t="str">
        <f t="shared" si="236"/>
        <v>★</v>
      </c>
      <c r="B422" s="16" t="str">
        <f t="shared" si="237"/>
        <v>☆</v>
      </c>
      <c r="C422" s="3">
        <v>15</v>
      </c>
      <c r="D422" s="2">
        <v>43427.656550925924</v>
      </c>
      <c r="E422" s="3" t="s">
        <v>399</v>
      </c>
      <c r="F422" s="3">
        <v>18508</v>
      </c>
      <c r="G422" s="3" t="s">
        <v>96</v>
      </c>
      <c r="H422" s="3">
        <v>0</v>
      </c>
      <c r="I422" s="3">
        <v>473</v>
      </c>
      <c r="J422" s="3">
        <v>10</v>
      </c>
      <c r="K422" s="3">
        <v>1</v>
      </c>
      <c r="L422" s="2">
        <v>43427.656828703701</v>
      </c>
      <c r="O422" s="3" t="s">
        <v>39</v>
      </c>
      <c r="P422" s="3" t="s">
        <v>40</v>
      </c>
      <c r="Q422" s="3" t="s">
        <v>61</v>
      </c>
      <c r="R422" s="3" t="s">
        <v>62</v>
      </c>
      <c r="S422" s="2">
        <v>43427.668587962966</v>
      </c>
      <c r="U422" s="2">
        <v>43427.685671296298</v>
      </c>
      <c r="W422" s="2">
        <v>43427.663368055553</v>
      </c>
      <c r="X422" s="2">
        <f t="shared" si="238"/>
        <v>43427.663368055553</v>
      </c>
      <c r="Y422" s="33">
        <f t="shared" si="240"/>
        <v>0</v>
      </c>
      <c r="Z422" s="33">
        <f t="shared" si="241"/>
        <v>0</v>
      </c>
      <c r="AA422" s="30"/>
      <c r="AB422" s="10">
        <f t="shared" si="242"/>
        <v>0</v>
      </c>
      <c r="AC422" s="10">
        <f>IF(IF(B422="☆",(IF(L422&gt;S422,L422-X422,S422-X422)),M422-X422)&lt;0,0,IF(B422="☆",(IF(L422&gt;S422,L422-X422,S422-X422)),M422-X422))</f>
        <v>5.2199074125383049E-3</v>
      </c>
      <c r="AD422" s="30"/>
      <c r="AE422" s="30"/>
    </row>
    <row r="423" spans="1:33" s="3" customFormat="1" x14ac:dyDescent="0.4">
      <c r="A423" s="16" t="str">
        <f t="shared" si="236"/>
        <v>-</v>
      </c>
      <c r="B423" s="16" t="str">
        <f t="shared" si="237"/>
        <v>☆</v>
      </c>
      <c r="C423" s="3">
        <v>15</v>
      </c>
      <c r="D423" s="2">
        <v>43427.656574074077</v>
      </c>
      <c r="E423" s="3" t="s">
        <v>400</v>
      </c>
      <c r="F423" s="3">
        <v>18509</v>
      </c>
      <c r="G423" s="3" t="s">
        <v>18</v>
      </c>
      <c r="H423" s="3">
        <v>4132</v>
      </c>
      <c r="I423" s="3">
        <v>720</v>
      </c>
      <c r="J423" s="3">
        <v>3</v>
      </c>
      <c r="K423" s="3">
        <v>1</v>
      </c>
      <c r="L423" s="2">
        <v>43427.656724537039</v>
      </c>
      <c r="O423" s="3" t="s">
        <v>104</v>
      </c>
      <c r="P423" s="3" t="s">
        <v>19</v>
      </c>
      <c r="Q423" s="3" t="s">
        <v>30</v>
      </c>
      <c r="R423" s="3" t="s">
        <v>31</v>
      </c>
      <c r="S423" s="2">
        <v>43427.685520833336</v>
      </c>
      <c r="U423" s="2">
        <v>43427.693090277775</v>
      </c>
      <c r="X423" s="2">
        <f t="shared" si="238"/>
        <v>43427.656574074077</v>
      </c>
      <c r="Y423" s="33">
        <f t="shared" si="240"/>
        <v>0</v>
      </c>
      <c r="Z423" s="33">
        <f t="shared" si="241"/>
        <v>0</v>
      </c>
      <c r="AA423" s="30"/>
      <c r="AB423" s="10">
        <f t="shared" si="242"/>
        <v>0</v>
      </c>
      <c r="AC423" s="10"/>
      <c r="AD423" s="30"/>
      <c r="AE423" s="30"/>
      <c r="AG423" s="7" t="s">
        <v>170</v>
      </c>
    </row>
    <row r="424" spans="1:33" s="3" customFormat="1" x14ac:dyDescent="0.4">
      <c r="A424" s="16" t="str">
        <f t="shared" si="236"/>
        <v>★</v>
      </c>
      <c r="B424" s="16" t="str">
        <f t="shared" si="237"/>
        <v>☆</v>
      </c>
      <c r="C424" s="3">
        <v>15</v>
      </c>
      <c r="D424" s="2">
        <v>43427.657349537039</v>
      </c>
      <c r="E424" s="3" t="s">
        <v>397</v>
      </c>
      <c r="F424" s="3">
        <v>18511</v>
      </c>
      <c r="G424" s="3" t="s">
        <v>18</v>
      </c>
      <c r="H424" s="3">
        <v>4132</v>
      </c>
      <c r="I424" s="3">
        <v>783</v>
      </c>
      <c r="J424" s="3">
        <v>10</v>
      </c>
      <c r="K424" s="3">
        <v>3</v>
      </c>
      <c r="L424" s="2">
        <v>43427.657546296294</v>
      </c>
      <c r="O424" s="3" t="s">
        <v>104</v>
      </c>
      <c r="P424" s="3" t="s">
        <v>19</v>
      </c>
      <c r="Q424" s="3" t="s">
        <v>30</v>
      </c>
      <c r="R424" s="3" t="s">
        <v>31</v>
      </c>
      <c r="S424" s="2">
        <v>43427.680011574077</v>
      </c>
      <c r="U424" s="2">
        <v>43427.688969907409</v>
      </c>
      <c r="W424" s="2">
        <v>43427.664270833331</v>
      </c>
      <c r="X424" s="2">
        <f t="shared" si="238"/>
        <v>43427.664270833331</v>
      </c>
      <c r="Y424" s="33">
        <f t="shared" si="240"/>
        <v>0</v>
      </c>
      <c r="Z424" s="33">
        <f t="shared" si="241"/>
        <v>0</v>
      </c>
      <c r="AA424" s="30"/>
      <c r="AB424" s="10">
        <f t="shared" si="242"/>
        <v>0</v>
      </c>
      <c r="AC424" s="10">
        <f>IF(IF(B424="☆",(IF(L424&gt;S424,L424-X424,S424-X424)),M424-X424)&lt;0,0,IF(B424="☆",(IF(L424&gt;S424,L424-X424,S424-X424)),M424-X424))</f>
        <v>1.5740740745968651E-2</v>
      </c>
      <c r="AD424" s="30"/>
      <c r="AE424" s="30"/>
      <c r="AG424" s="7" t="s">
        <v>170</v>
      </c>
    </row>
    <row r="425" spans="1:33" s="3" customFormat="1" x14ac:dyDescent="0.4">
      <c r="A425" s="16" t="str">
        <f t="shared" si="236"/>
        <v>-</v>
      </c>
      <c r="B425" s="16" t="str">
        <f t="shared" si="237"/>
        <v>☆</v>
      </c>
      <c r="C425" s="3">
        <v>15</v>
      </c>
      <c r="D425" s="2">
        <v>43427.657361111109</v>
      </c>
      <c r="E425" s="3" t="s">
        <v>142</v>
      </c>
      <c r="F425" s="3">
        <v>18512</v>
      </c>
      <c r="G425" s="3" t="s">
        <v>143</v>
      </c>
      <c r="H425" s="3">
        <v>6126</v>
      </c>
      <c r="I425" s="3">
        <v>315</v>
      </c>
      <c r="J425" s="3">
        <v>10</v>
      </c>
      <c r="K425" s="3">
        <v>1</v>
      </c>
      <c r="L425" s="2">
        <v>43427.657511574071</v>
      </c>
      <c r="O425" s="3" t="s">
        <v>104</v>
      </c>
      <c r="P425" s="3" t="s">
        <v>19</v>
      </c>
      <c r="Q425" s="3" t="s">
        <v>43</v>
      </c>
      <c r="R425" s="3" t="s">
        <v>89</v>
      </c>
      <c r="S425" s="2">
        <v>43427.68105324074</v>
      </c>
      <c r="U425" s="2">
        <v>43427.695902777778</v>
      </c>
      <c r="X425" s="2">
        <f t="shared" si="238"/>
        <v>43427.657361111109</v>
      </c>
      <c r="Y425" s="33">
        <f t="shared" si="240"/>
        <v>0</v>
      </c>
      <c r="Z425" s="33">
        <f t="shared" si="241"/>
        <v>0</v>
      </c>
      <c r="AA425" s="30"/>
      <c r="AB425" s="10">
        <f t="shared" si="242"/>
        <v>0</v>
      </c>
      <c r="AC425" s="10">
        <f>IF(IF(B425="☆",(IF(L425&gt;S425,L425-X425,S425-X425)),M425-X425)&lt;0,0,IF(B425="☆",(IF(L425&gt;S425,L425-X425,S425-X425)),M425-X425))</f>
        <v>2.3692129630944692E-2</v>
      </c>
      <c r="AD425" s="30"/>
      <c r="AE425" s="30"/>
    </row>
    <row r="426" spans="1:33" s="3" customFormat="1" x14ac:dyDescent="0.4">
      <c r="A426" s="16" t="str">
        <f t="shared" si="236"/>
        <v>-</v>
      </c>
      <c r="B426" s="16" t="str">
        <f t="shared" si="237"/>
        <v>☆</v>
      </c>
      <c r="C426" s="3">
        <v>15</v>
      </c>
      <c r="D426" s="2">
        <v>43427.658796296295</v>
      </c>
      <c r="E426" s="3" t="s">
        <v>401</v>
      </c>
      <c r="F426" s="3">
        <v>18515</v>
      </c>
      <c r="G426" s="3" t="s">
        <v>143</v>
      </c>
      <c r="H426" s="3">
        <v>6191</v>
      </c>
      <c r="I426" s="3">
        <v>373</v>
      </c>
      <c r="J426" s="3">
        <v>3</v>
      </c>
      <c r="K426" s="3">
        <v>2</v>
      </c>
      <c r="L426" s="2">
        <v>43427.65898148148</v>
      </c>
      <c r="O426" s="3" t="s">
        <v>63</v>
      </c>
      <c r="P426" s="3" t="s">
        <v>64</v>
      </c>
      <c r="Q426" s="3" t="s">
        <v>53</v>
      </c>
      <c r="R426" s="3" t="s">
        <v>54</v>
      </c>
      <c r="S426" s="2">
        <v>43427.699120370373</v>
      </c>
      <c r="U426" s="2">
        <v>43427.712916666664</v>
      </c>
      <c r="X426" s="2">
        <f t="shared" si="238"/>
        <v>43427.658796296295</v>
      </c>
      <c r="Y426" s="33">
        <f t="shared" si="240"/>
        <v>0</v>
      </c>
      <c r="Z426" s="33">
        <f t="shared" si="241"/>
        <v>0</v>
      </c>
      <c r="AA426" s="30"/>
      <c r="AB426" s="10">
        <f t="shared" si="242"/>
        <v>0</v>
      </c>
      <c r="AC426" s="10"/>
      <c r="AD426" s="30"/>
      <c r="AE426" s="30"/>
      <c r="AG426" s="7" t="s">
        <v>582</v>
      </c>
    </row>
    <row r="427" spans="1:33" s="3" customFormat="1" x14ac:dyDescent="0.4">
      <c r="A427" s="16" t="str">
        <f t="shared" si="236"/>
        <v>-</v>
      </c>
      <c r="B427" s="16" t="str">
        <f t="shared" si="237"/>
        <v>☆</v>
      </c>
      <c r="C427" s="3">
        <v>15</v>
      </c>
      <c r="D427" s="2">
        <v>43427.659155092595</v>
      </c>
      <c r="E427" s="3" t="s">
        <v>390</v>
      </c>
      <c r="F427" s="3">
        <v>18516</v>
      </c>
      <c r="G427" s="3" t="s">
        <v>32</v>
      </c>
      <c r="H427" s="3">
        <v>5714</v>
      </c>
      <c r="I427" s="3">
        <v>509</v>
      </c>
      <c r="J427" s="3">
        <v>3</v>
      </c>
      <c r="K427" s="3">
        <v>1</v>
      </c>
      <c r="L427" s="2">
        <v>43427.663437499999</v>
      </c>
      <c r="O427" s="3" t="s">
        <v>61</v>
      </c>
      <c r="P427" s="3" t="s">
        <v>62</v>
      </c>
      <c r="Q427" s="3" t="s">
        <v>30</v>
      </c>
      <c r="R427" s="3" t="s">
        <v>31</v>
      </c>
      <c r="S427" s="2">
        <v>43427.686898148146</v>
      </c>
      <c r="U427" s="2">
        <v>43427.696655092594</v>
      </c>
      <c r="X427" s="2">
        <f t="shared" si="238"/>
        <v>43427.659155092595</v>
      </c>
      <c r="Y427" s="33">
        <f t="shared" si="240"/>
        <v>0</v>
      </c>
      <c r="Z427" s="33">
        <f t="shared" si="241"/>
        <v>0</v>
      </c>
      <c r="AA427" s="30"/>
      <c r="AB427" s="10">
        <f t="shared" si="242"/>
        <v>0</v>
      </c>
      <c r="AC427" s="10">
        <f>IF(IF(B427="☆",(IF(L427&gt;S427,L427-X427,S427-X427)),M427-X427)&lt;0,0,IF(B427="☆",(IF(L427&gt;S427,L427-X427,S427-X427)),M427-X427))</f>
        <v>2.774305555067258E-2</v>
      </c>
      <c r="AD427" s="30"/>
      <c r="AE427" s="30"/>
    </row>
    <row r="428" spans="1:33" s="3" customFormat="1" x14ac:dyDescent="0.4">
      <c r="A428" s="16" t="str">
        <f t="shared" si="236"/>
        <v>-</v>
      </c>
      <c r="B428" s="16" t="str">
        <f t="shared" si="237"/>
        <v>☆</v>
      </c>
      <c r="C428" s="3">
        <v>15</v>
      </c>
      <c r="D428" s="2">
        <v>43427.659270833334</v>
      </c>
      <c r="E428" s="3" t="s">
        <v>139</v>
      </c>
      <c r="F428" s="3">
        <v>18517</v>
      </c>
      <c r="G428" s="3" t="s">
        <v>143</v>
      </c>
      <c r="H428" s="3">
        <v>6191</v>
      </c>
      <c r="I428" s="3">
        <v>61</v>
      </c>
      <c r="J428" s="3">
        <v>9</v>
      </c>
      <c r="K428" s="3">
        <v>1</v>
      </c>
      <c r="L428" s="2">
        <v>43427.65960648148</v>
      </c>
      <c r="O428" s="3" t="s">
        <v>63</v>
      </c>
      <c r="P428" s="3" t="s">
        <v>64</v>
      </c>
      <c r="Q428" s="3" t="s">
        <v>53</v>
      </c>
      <c r="R428" s="3" t="s">
        <v>54</v>
      </c>
      <c r="S428" s="2">
        <v>43427.699189814812</v>
      </c>
      <c r="U428" s="2">
        <v>43427.712291666663</v>
      </c>
      <c r="X428" s="2">
        <f t="shared" si="238"/>
        <v>43427.659270833334</v>
      </c>
      <c r="Y428" s="33">
        <f t="shared" si="240"/>
        <v>0</v>
      </c>
      <c r="Z428" s="33">
        <f t="shared" si="241"/>
        <v>0</v>
      </c>
      <c r="AA428" s="30"/>
      <c r="AB428" s="10">
        <f t="shared" si="242"/>
        <v>0</v>
      </c>
      <c r="AC428" s="10"/>
      <c r="AD428" s="30"/>
      <c r="AE428" s="30"/>
      <c r="AG428" s="7" t="s">
        <v>583</v>
      </c>
    </row>
    <row r="429" spans="1:33" s="3" customFormat="1" x14ac:dyDescent="0.4">
      <c r="A429" s="16" t="str">
        <f t="shared" ref="A429:A443" si="244">IF(W429&gt;0, "★", "-")</f>
        <v>-</v>
      </c>
      <c r="B429" s="16" t="str">
        <f t="shared" ref="B429:B443" si="245">IF(L429&gt;0, "☆", "-")</f>
        <v>☆</v>
      </c>
      <c r="C429" s="3">
        <v>15</v>
      </c>
      <c r="D429" s="2">
        <v>43427.660821759258</v>
      </c>
      <c r="E429" s="3" t="s">
        <v>402</v>
      </c>
      <c r="F429" s="3">
        <v>18519</v>
      </c>
      <c r="G429" s="3" t="s">
        <v>18</v>
      </c>
      <c r="H429" s="3">
        <v>7143</v>
      </c>
      <c r="I429" s="3">
        <v>661</v>
      </c>
      <c r="J429" s="3">
        <v>6</v>
      </c>
      <c r="K429" s="3">
        <v>5</v>
      </c>
      <c r="L429" s="2">
        <v>43427.695972222224</v>
      </c>
      <c r="O429" s="3" t="s">
        <v>59</v>
      </c>
      <c r="P429" s="3" t="s">
        <v>60</v>
      </c>
      <c r="Q429" s="3" t="s">
        <v>61</v>
      </c>
      <c r="R429" s="3" t="s">
        <v>62</v>
      </c>
      <c r="S429" s="2">
        <v>43427.694074074076</v>
      </c>
      <c r="U429" s="2">
        <v>43427.714942129627</v>
      </c>
      <c r="X429" s="2">
        <f t="shared" ref="X429:X443" si="246">IF(W429&gt;0,W429,D429)</f>
        <v>43427.660821759258</v>
      </c>
      <c r="Y429" s="33">
        <f t="shared" si="240"/>
        <v>0</v>
      </c>
      <c r="Z429" s="33">
        <f t="shared" si="241"/>
        <v>0</v>
      </c>
      <c r="AA429" s="30"/>
      <c r="AB429" s="10">
        <f t="shared" si="242"/>
        <v>0</v>
      </c>
      <c r="AC429" s="10">
        <f t="shared" ref="AC429:AC437" si="247">IF(IF(B429="☆",(IF(L429&gt;S429,L429-X429,S429-X429)),M429-X429)&lt;0,0,IF(B429="☆",(IF(L429&gt;S429,L429-X429,S429-X429)),M429-X429))</f>
        <v>3.5150462965248153E-2</v>
      </c>
      <c r="AD429" s="30"/>
      <c r="AE429" s="30"/>
    </row>
    <row r="430" spans="1:33" s="3" customFormat="1" x14ac:dyDescent="0.4">
      <c r="A430" s="16" t="str">
        <f t="shared" si="244"/>
        <v>-</v>
      </c>
      <c r="B430" s="16" t="str">
        <f t="shared" si="245"/>
        <v>☆</v>
      </c>
      <c r="C430" s="3">
        <v>15</v>
      </c>
      <c r="D430" s="2">
        <v>43427.660856481481</v>
      </c>
      <c r="E430" s="3" t="s">
        <v>306</v>
      </c>
      <c r="F430" s="3">
        <v>18520</v>
      </c>
      <c r="G430" s="3" t="s">
        <v>65</v>
      </c>
      <c r="H430" s="3">
        <v>7135</v>
      </c>
      <c r="I430" s="3">
        <v>995</v>
      </c>
      <c r="J430" s="3">
        <v>10</v>
      </c>
      <c r="K430" s="3">
        <v>3</v>
      </c>
      <c r="L430" s="2">
        <v>43427.662777777776</v>
      </c>
      <c r="O430" s="3" t="s">
        <v>43</v>
      </c>
      <c r="P430" s="3" t="s">
        <v>89</v>
      </c>
      <c r="Q430" s="3" t="s">
        <v>61</v>
      </c>
      <c r="R430" s="3" t="s">
        <v>62</v>
      </c>
      <c r="S430" s="2">
        <v>43427.687094907407</v>
      </c>
      <c r="U430" s="2">
        <v>43427.708321759259</v>
      </c>
      <c r="X430" s="2">
        <f t="shared" si="246"/>
        <v>43427.660856481481</v>
      </c>
      <c r="Y430" s="33">
        <f t="shared" si="240"/>
        <v>0</v>
      </c>
      <c r="Z430" s="33">
        <f t="shared" si="241"/>
        <v>0</v>
      </c>
      <c r="AA430" s="30"/>
      <c r="AB430" s="10">
        <f t="shared" si="242"/>
        <v>0</v>
      </c>
      <c r="AC430" s="10">
        <f t="shared" si="247"/>
        <v>2.6238425925839692E-2</v>
      </c>
      <c r="AD430" s="30"/>
      <c r="AE430" s="30"/>
    </row>
    <row r="431" spans="1:33" s="3" customFormat="1" x14ac:dyDescent="0.4">
      <c r="A431" s="16" t="str">
        <f t="shared" si="244"/>
        <v>-</v>
      </c>
      <c r="B431" s="16" t="str">
        <f t="shared" si="245"/>
        <v>☆</v>
      </c>
      <c r="C431" s="3">
        <v>15</v>
      </c>
      <c r="D431" s="2">
        <v>43427.660856481481</v>
      </c>
      <c r="E431" s="3" t="s">
        <v>371</v>
      </c>
      <c r="F431" s="3">
        <v>18521</v>
      </c>
      <c r="G431" s="3" t="s">
        <v>143</v>
      </c>
      <c r="H431" s="3">
        <v>2737</v>
      </c>
      <c r="I431" s="3">
        <v>523</v>
      </c>
      <c r="J431" s="3">
        <v>12</v>
      </c>
      <c r="K431" s="3">
        <v>1</v>
      </c>
      <c r="L431" s="2">
        <v>43427.660983796297</v>
      </c>
      <c r="O431" s="3" t="s">
        <v>26</v>
      </c>
      <c r="P431" s="3" t="s">
        <v>27</v>
      </c>
      <c r="Q431" s="3" t="s">
        <v>33</v>
      </c>
      <c r="R431" s="3" t="s">
        <v>34</v>
      </c>
      <c r="S431" s="2">
        <v>43427.678946759261</v>
      </c>
      <c r="U431" s="2">
        <v>43427.68482638889</v>
      </c>
      <c r="X431" s="2">
        <f t="shared" si="246"/>
        <v>43427.660856481481</v>
      </c>
      <c r="Y431" s="33">
        <f t="shared" si="240"/>
        <v>0</v>
      </c>
      <c r="Z431" s="33">
        <f t="shared" si="241"/>
        <v>0</v>
      </c>
      <c r="AA431" s="30"/>
      <c r="AB431" s="10">
        <f t="shared" si="242"/>
        <v>0</v>
      </c>
      <c r="AC431" s="10">
        <f t="shared" si="247"/>
        <v>1.8090277779265307E-2</v>
      </c>
      <c r="AD431" s="30"/>
      <c r="AE431" s="30"/>
    </row>
    <row r="432" spans="1:33" s="3" customFormat="1" x14ac:dyDescent="0.4">
      <c r="A432" s="16" t="str">
        <f t="shared" si="244"/>
        <v>-</v>
      </c>
      <c r="B432" s="16" t="str">
        <f t="shared" si="245"/>
        <v>☆</v>
      </c>
      <c r="C432" s="3">
        <v>15</v>
      </c>
      <c r="D432" s="2">
        <v>43427.661261574074</v>
      </c>
      <c r="E432" s="3" t="s">
        <v>153</v>
      </c>
      <c r="F432" s="3">
        <v>18522</v>
      </c>
      <c r="G432" s="3" t="s">
        <v>18</v>
      </c>
      <c r="H432" s="3">
        <v>5476</v>
      </c>
      <c r="I432" s="3">
        <v>484</v>
      </c>
      <c r="J432" s="3">
        <v>9</v>
      </c>
      <c r="K432" s="3">
        <v>3</v>
      </c>
      <c r="L432" s="2">
        <v>43427.661851851852</v>
      </c>
      <c r="O432" s="3" t="s">
        <v>30</v>
      </c>
      <c r="P432" s="3" t="s">
        <v>31</v>
      </c>
      <c r="Q432" s="3" t="s">
        <v>43</v>
      </c>
      <c r="R432" s="3" t="s">
        <v>89</v>
      </c>
      <c r="S432" s="2">
        <v>43427.699178240742</v>
      </c>
      <c r="U432" s="2">
        <v>43427.707499999997</v>
      </c>
      <c r="X432" s="2">
        <f t="shared" si="246"/>
        <v>43427.661261574074</v>
      </c>
      <c r="Y432" s="33">
        <f t="shared" si="240"/>
        <v>0</v>
      </c>
      <c r="Z432" s="33">
        <f t="shared" si="241"/>
        <v>0</v>
      </c>
      <c r="AA432" s="30"/>
      <c r="AB432" s="10">
        <f t="shared" si="242"/>
        <v>0</v>
      </c>
      <c r="AC432" s="10">
        <f t="shared" si="247"/>
        <v>3.7916666668024845E-2</v>
      </c>
      <c r="AD432" s="30"/>
      <c r="AE432" s="30"/>
    </row>
    <row r="433" spans="1:33" s="3" customFormat="1" x14ac:dyDescent="0.4">
      <c r="A433" s="16" t="str">
        <f t="shared" si="244"/>
        <v>-</v>
      </c>
      <c r="B433" s="16" t="str">
        <f t="shared" si="245"/>
        <v>☆</v>
      </c>
      <c r="C433" s="3">
        <v>15</v>
      </c>
      <c r="D433" s="2">
        <v>43427.662789351853</v>
      </c>
      <c r="E433" s="3" t="s">
        <v>404</v>
      </c>
      <c r="F433" s="3">
        <v>18524</v>
      </c>
      <c r="G433" s="3" t="s">
        <v>143</v>
      </c>
      <c r="H433" s="3">
        <v>6191</v>
      </c>
      <c r="I433" s="3">
        <v>310</v>
      </c>
      <c r="J433" s="3">
        <v>15</v>
      </c>
      <c r="K433" s="3">
        <v>2</v>
      </c>
      <c r="L433" s="2">
        <v>43427.662951388891</v>
      </c>
      <c r="O433" s="3" t="s">
        <v>63</v>
      </c>
      <c r="P433" s="3" t="s">
        <v>64</v>
      </c>
      <c r="Q433" s="3" t="s">
        <v>53</v>
      </c>
      <c r="R433" s="3" t="s">
        <v>54</v>
      </c>
      <c r="S433" s="2">
        <v>43427.699664351851</v>
      </c>
      <c r="U433" s="2">
        <v>43427.713460648149</v>
      </c>
      <c r="X433" s="2">
        <f t="shared" si="246"/>
        <v>43427.662789351853</v>
      </c>
      <c r="Y433" s="33">
        <f t="shared" si="240"/>
        <v>0</v>
      </c>
      <c r="Z433" s="33">
        <f t="shared" si="241"/>
        <v>0</v>
      </c>
      <c r="AA433" s="30"/>
      <c r="AB433" s="10">
        <f t="shared" si="242"/>
        <v>0</v>
      </c>
      <c r="AC433" s="10">
        <f t="shared" si="247"/>
        <v>3.6874999997962732E-2</v>
      </c>
      <c r="AD433" s="30"/>
      <c r="AE433" s="30"/>
      <c r="AG433" s="7" t="s">
        <v>584</v>
      </c>
    </row>
    <row r="434" spans="1:33" s="3" customFormat="1" x14ac:dyDescent="0.4">
      <c r="A434" s="16" t="str">
        <f t="shared" si="244"/>
        <v>-</v>
      </c>
      <c r="B434" s="16" t="str">
        <f t="shared" si="245"/>
        <v>☆</v>
      </c>
      <c r="C434" s="3">
        <v>15</v>
      </c>
      <c r="D434" s="2">
        <v>43427.663425925923</v>
      </c>
      <c r="E434" s="3" t="s">
        <v>398</v>
      </c>
      <c r="F434" s="3">
        <v>18525</v>
      </c>
      <c r="G434" s="3" t="s">
        <v>32</v>
      </c>
      <c r="H434" s="3">
        <v>7128</v>
      </c>
      <c r="I434" s="3">
        <v>924</v>
      </c>
      <c r="J434" s="3">
        <v>10</v>
      </c>
      <c r="K434" s="3">
        <v>3</v>
      </c>
      <c r="L434" s="2">
        <v>43427.689247685186</v>
      </c>
      <c r="O434" s="3" t="s">
        <v>20</v>
      </c>
      <c r="P434" s="3" t="s">
        <v>21</v>
      </c>
      <c r="Q434" s="3" t="s">
        <v>70</v>
      </c>
      <c r="R434" s="3" t="s">
        <v>107</v>
      </c>
      <c r="S434" s="2">
        <v>43427.696377314816</v>
      </c>
      <c r="U434" s="2">
        <v>43427.704895833333</v>
      </c>
      <c r="X434" s="2">
        <f t="shared" si="246"/>
        <v>43427.663425925923</v>
      </c>
      <c r="Y434" s="33">
        <f t="shared" si="240"/>
        <v>0</v>
      </c>
      <c r="Z434" s="33">
        <f t="shared" si="241"/>
        <v>0</v>
      </c>
      <c r="AA434" s="30"/>
      <c r="AB434" s="10">
        <f t="shared" si="242"/>
        <v>0</v>
      </c>
      <c r="AC434" s="10">
        <f t="shared" si="247"/>
        <v>3.295138889370719E-2</v>
      </c>
      <c r="AD434" s="30"/>
      <c r="AE434" s="30"/>
      <c r="AG434" s="7"/>
    </row>
    <row r="435" spans="1:33" s="3" customFormat="1" x14ac:dyDescent="0.4">
      <c r="A435" s="16" t="str">
        <f t="shared" si="244"/>
        <v>-</v>
      </c>
      <c r="B435" s="16" t="str">
        <f t="shared" si="245"/>
        <v>☆</v>
      </c>
      <c r="C435" s="3">
        <v>15</v>
      </c>
      <c r="D435" s="2">
        <v>43427.664282407408</v>
      </c>
      <c r="E435" s="3" t="s">
        <v>405</v>
      </c>
      <c r="F435" s="3">
        <v>18529</v>
      </c>
      <c r="G435" s="3" t="s">
        <v>96</v>
      </c>
      <c r="H435" s="3">
        <v>0</v>
      </c>
      <c r="I435" s="3">
        <v>460</v>
      </c>
      <c r="J435" s="3">
        <v>5</v>
      </c>
      <c r="K435" s="3">
        <v>3</v>
      </c>
      <c r="L435" s="2">
        <v>43427.664618055554</v>
      </c>
      <c r="O435" s="3" t="s">
        <v>39</v>
      </c>
      <c r="P435" s="3" t="s">
        <v>40</v>
      </c>
      <c r="Q435" s="3" t="s">
        <v>104</v>
      </c>
      <c r="R435" s="3" t="s">
        <v>19</v>
      </c>
      <c r="S435" s="2">
        <v>43427.692152777781</v>
      </c>
      <c r="U435" s="2">
        <v>43427.709803240738</v>
      </c>
      <c r="X435" s="2">
        <f t="shared" si="246"/>
        <v>43427.664282407408</v>
      </c>
      <c r="Y435" s="33">
        <f t="shared" si="240"/>
        <v>0</v>
      </c>
      <c r="Z435" s="33">
        <f t="shared" si="241"/>
        <v>0</v>
      </c>
      <c r="AA435" s="30"/>
      <c r="AB435" s="10">
        <f t="shared" si="242"/>
        <v>0</v>
      </c>
      <c r="AC435" s="10">
        <f t="shared" si="247"/>
        <v>2.7870370373420883E-2</v>
      </c>
      <c r="AD435" s="30"/>
      <c r="AE435" s="30"/>
      <c r="AG435" s="7"/>
    </row>
    <row r="436" spans="1:33" s="3" customFormat="1" x14ac:dyDescent="0.4">
      <c r="A436" s="16" t="str">
        <f t="shared" si="244"/>
        <v>-</v>
      </c>
      <c r="B436" s="16" t="str">
        <f t="shared" si="245"/>
        <v>☆</v>
      </c>
      <c r="C436" s="3">
        <v>15</v>
      </c>
      <c r="D436" s="2">
        <v>43427.664768518516</v>
      </c>
      <c r="E436" s="3" t="s">
        <v>406</v>
      </c>
      <c r="F436" s="3">
        <v>18531</v>
      </c>
      <c r="G436" s="3" t="s">
        <v>97</v>
      </c>
      <c r="H436" s="3">
        <v>6417</v>
      </c>
      <c r="I436" s="3">
        <v>805</v>
      </c>
      <c r="J436" s="3">
        <v>15</v>
      </c>
      <c r="K436" s="3">
        <v>1</v>
      </c>
      <c r="L436" s="2">
        <v>43427.665138888886</v>
      </c>
      <c r="O436" s="3" t="s">
        <v>104</v>
      </c>
      <c r="P436" s="3" t="s">
        <v>19</v>
      </c>
      <c r="Q436" s="3" t="s">
        <v>73</v>
      </c>
      <c r="R436" s="3" t="s">
        <v>74</v>
      </c>
      <c r="S436" s="2">
        <v>43427.687627314815</v>
      </c>
      <c r="U436" s="2">
        <v>43427.700752314813</v>
      </c>
      <c r="X436" s="2">
        <f t="shared" si="246"/>
        <v>43427.664768518516</v>
      </c>
      <c r="Y436" s="33">
        <f t="shared" ref="Y436:Y443" si="248">N436-M436</f>
        <v>0</v>
      </c>
      <c r="Z436" s="33">
        <f t="shared" ref="Z436:Z443" si="249">Y436*K436</f>
        <v>0</v>
      </c>
      <c r="AA436" s="30"/>
      <c r="AB436" s="10">
        <f t="shared" ref="AB436:AB443" si="250">IF(IF(A436="☆",L436-S436,M436-S436)&lt;0,0,IF(A436="☆",L436-S436,M436-S436))</f>
        <v>0</v>
      </c>
      <c r="AC436" s="10">
        <f t="shared" si="247"/>
        <v>2.2858796299260575E-2</v>
      </c>
      <c r="AD436" s="30"/>
      <c r="AE436" s="30"/>
      <c r="AG436" s="7" t="s">
        <v>586</v>
      </c>
    </row>
    <row r="437" spans="1:33" s="3" customFormat="1" x14ac:dyDescent="0.4">
      <c r="A437" s="16" t="str">
        <f t="shared" si="244"/>
        <v>-</v>
      </c>
      <c r="B437" s="16" t="str">
        <f t="shared" si="245"/>
        <v>☆</v>
      </c>
      <c r="C437" s="3">
        <v>15</v>
      </c>
      <c r="D437" s="2">
        <v>43427.665567129632</v>
      </c>
      <c r="E437" s="3" t="s">
        <v>189</v>
      </c>
      <c r="F437" s="3">
        <v>18534</v>
      </c>
      <c r="G437" s="3" t="s">
        <v>96</v>
      </c>
      <c r="H437" s="3">
        <v>0</v>
      </c>
      <c r="I437" s="3">
        <v>85</v>
      </c>
      <c r="J437" s="3">
        <v>5</v>
      </c>
      <c r="K437" s="3">
        <v>1</v>
      </c>
      <c r="L437" s="2">
        <v>43427.667546296296</v>
      </c>
      <c r="O437" s="3" t="s">
        <v>71</v>
      </c>
      <c r="P437" s="3" t="s">
        <v>72</v>
      </c>
      <c r="Q437" s="3" t="s">
        <v>36</v>
      </c>
      <c r="R437" s="3" t="s">
        <v>37</v>
      </c>
      <c r="S437" s="2">
        <v>43427.70516203704</v>
      </c>
      <c r="U437" s="2">
        <v>43427.713773148149</v>
      </c>
      <c r="X437" s="2">
        <f t="shared" si="246"/>
        <v>43427.665567129632</v>
      </c>
      <c r="Y437" s="33">
        <f t="shared" si="248"/>
        <v>0</v>
      </c>
      <c r="Z437" s="33">
        <f t="shared" si="249"/>
        <v>0</v>
      </c>
      <c r="AA437" s="30"/>
      <c r="AB437" s="10">
        <f t="shared" si="250"/>
        <v>0</v>
      </c>
      <c r="AC437" s="10">
        <f t="shared" si="247"/>
        <v>3.959490740817273E-2</v>
      </c>
      <c r="AD437" s="30"/>
      <c r="AE437" s="30"/>
    </row>
    <row r="438" spans="1:33" s="5" customFormat="1" x14ac:dyDescent="0.4">
      <c r="A438" s="17" t="str">
        <f t="shared" si="244"/>
        <v>-</v>
      </c>
      <c r="B438" s="17" t="str">
        <f t="shared" si="245"/>
        <v>☆</v>
      </c>
      <c r="C438" s="5">
        <v>15</v>
      </c>
      <c r="D438" s="4">
        <v>43427.66615740741</v>
      </c>
      <c r="E438" s="5" t="s">
        <v>406</v>
      </c>
      <c r="F438" s="5">
        <v>18536</v>
      </c>
      <c r="G438" s="5" t="s">
        <v>97</v>
      </c>
      <c r="H438" s="5">
        <v>6417</v>
      </c>
      <c r="I438" s="5">
        <v>704</v>
      </c>
      <c r="J438" s="5">
        <v>15</v>
      </c>
      <c r="K438" s="5">
        <v>1</v>
      </c>
      <c r="L438" s="4">
        <v>43427.666307870371</v>
      </c>
      <c r="O438" s="5" t="s">
        <v>104</v>
      </c>
      <c r="P438" s="5" t="s">
        <v>19</v>
      </c>
      <c r="Q438" s="5" t="s">
        <v>53</v>
      </c>
      <c r="R438" s="5" t="s">
        <v>54</v>
      </c>
      <c r="S438" s="4">
        <v>43427.706377314818</v>
      </c>
      <c r="U438" s="4">
        <v>43427.715821759259</v>
      </c>
      <c r="X438" s="4">
        <f t="shared" si="246"/>
        <v>43427.66615740741</v>
      </c>
      <c r="Y438" s="34">
        <f t="shared" si="248"/>
        <v>0</v>
      </c>
      <c r="Z438" s="34">
        <f t="shared" si="249"/>
        <v>0</v>
      </c>
      <c r="AA438" s="31"/>
      <c r="AB438" s="19">
        <f t="shared" si="250"/>
        <v>0</v>
      </c>
      <c r="AC438" s="19"/>
      <c r="AD438" s="31"/>
      <c r="AE438" s="31"/>
      <c r="AG438" s="7" t="s">
        <v>585</v>
      </c>
    </row>
    <row r="439" spans="1:33" s="21" customFormat="1" x14ac:dyDescent="0.4">
      <c r="A439" s="20" t="str">
        <f t="shared" si="244"/>
        <v>★</v>
      </c>
      <c r="B439" s="20" t="str">
        <f t="shared" si="245"/>
        <v>-</v>
      </c>
      <c r="C439" s="21">
        <v>16</v>
      </c>
      <c r="D439" s="22">
        <v>43427.652337962965</v>
      </c>
      <c r="E439" s="21" t="s">
        <v>389</v>
      </c>
      <c r="F439" s="21">
        <v>18484</v>
      </c>
      <c r="G439" s="21" t="s">
        <v>32</v>
      </c>
      <c r="H439" s="21">
        <v>6834</v>
      </c>
      <c r="I439" s="21">
        <v>180</v>
      </c>
      <c r="J439" s="21">
        <v>12</v>
      </c>
      <c r="K439" s="21">
        <v>3</v>
      </c>
      <c r="M439" s="22">
        <v>43427.690057870372</v>
      </c>
      <c r="N439" s="22">
        <v>43427.713969907411</v>
      </c>
      <c r="O439" s="21" t="s">
        <v>33</v>
      </c>
      <c r="P439" s="21" t="s">
        <v>34</v>
      </c>
      <c r="Q439" s="21" t="s">
        <v>39</v>
      </c>
      <c r="R439" s="21" t="s">
        <v>40</v>
      </c>
      <c r="S439" s="22">
        <v>43427.693993055553</v>
      </c>
      <c r="T439" s="22">
        <v>43427.693993055553</v>
      </c>
      <c r="U439" s="22">
        <v>43427.709768518522</v>
      </c>
      <c r="V439" s="22">
        <v>43427.709768518522</v>
      </c>
      <c r="W439" s="22">
        <v>43427.693993055553</v>
      </c>
      <c r="X439" s="22">
        <f t="shared" si="246"/>
        <v>43427.693993055553</v>
      </c>
      <c r="Y439" s="35">
        <f t="shared" si="248"/>
        <v>2.3912037038826384E-2</v>
      </c>
      <c r="Z439" s="35">
        <f t="shared" si="249"/>
        <v>7.1736111116479151E-2</v>
      </c>
      <c r="AA439" s="32">
        <f>SUM(Z439:Z528)</f>
        <v>0.65528935183829162</v>
      </c>
      <c r="AB439" s="26">
        <f t="shared" si="250"/>
        <v>0</v>
      </c>
      <c r="AC439" s="26">
        <f>IF(IF(B439="☆",(IF(L439&gt;S439,L439-X439,S439-X439)),M439-X439)&lt;0,0,IF(B439="☆",(IF(L439&gt;S439,L439-X439,S439-X439)),M439-X439))</f>
        <v>0</v>
      </c>
      <c r="AD439" s="32">
        <f>AVERAGE(AC439:AC528)</f>
        <v>2.409852634312775E-2</v>
      </c>
      <c r="AE439" s="32">
        <f>MEDIAN(AC439:AC528)</f>
        <v>2.7442129634437151E-2</v>
      </c>
    </row>
    <row r="440" spans="1:33" s="3" customFormat="1" x14ac:dyDescent="0.4">
      <c r="A440" s="16" t="str">
        <f t="shared" si="244"/>
        <v>★</v>
      </c>
      <c r="B440" s="16" t="str">
        <f t="shared" si="245"/>
        <v>-</v>
      </c>
      <c r="C440" s="3">
        <v>16</v>
      </c>
      <c r="D440" s="2">
        <v>43427.657523148147</v>
      </c>
      <c r="E440" s="3" t="s">
        <v>186</v>
      </c>
      <c r="F440" s="3">
        <v>18513</v>
      </c>
      <c r="G440" s="3" t="s">
        <v>32</v>
      </c>
      <c r="H440" s="3">
        <v>4183</v>
      </c>
      <c r="I440" s="3">
        <v>389</v>
      </c>
      <c r="J440" s="3">
        <v>7</v>
      </c>
      <c r="K440" s="3">
        <v>1</v>
      </c>
      <c r="M440" s="2">
        <v>43427.69903935185</v>
      </c>
      <c r="N440" s="2">
        <v>43427.714722222219</v>
      </c>
      <c r="O440" s="3" t="s">
        <v>39</v>
      </c>
      <c r="P440" s="3" t="s">
        <v>40</v>
      </c>
      <c r="Q440" s="3" t="s">
        <v>61</v>
      </c>
      <c r="R440" s="3" t="s">
        <v>62</v>
      </c>
      <c r="S440" s="2">
        <v>43427.699178240742</v>
      </c>
      <c r="T440" s="2">
        <v>43427.70076388889</v>
      </c>
      <c r="U440" s="2">
        <v>43427.719074074077</v>
      </c>
      <c r="V440" s="2">
        <v>43427.714467592596</v>
      </c>
      <c r="W440" s="2">
        <v>43427.699178240742</v>
      </c>
      <c r="X440" s="2">
        <f t="shared" si="246"/>
        <v>43427.699178240742</v>
      </c>
      <c r="Y440" s="33">
        <f t="shared" si="248"/>
        <v>1.5682870369346347E-2</v>
      </c>
      <c r="Z440" s="33">
        <f t="shared" si="249"/>
        <v>1.5682870369346347E-2</v>
      </c>
      <c r="AA440" s="30"/>
      <c r="AB440" s="10">
        <f t="shared" si="250"/>
        <v>0</v>
      </c>
      <c r="AC440" s="10">
        <f>IF(IF(B440="☆",(IF(L440&gt;S440,L440-X440,S440-X440)),M440-X440)&lt;0,0,IF(B440="☆",(IF(L440&gt;S440,L440-X440,S440-X440)),M440-X440))</f>
        <v>0</v>
      </c>
      <c r="AD440" s="30"/>
      <c r="AE440" s="30"/>
    </row>
    <row r="441" spans="1:33" s="3" customFormat="1" x14ac:dyDescent="0.4">
      <c r="A441" s="16" t="str">
        <f t="shared" si="244"/>
        <v>★</v>
      </c>
      <c r="B441" s="16" t="str">
        <f t="shared" si="245"/>
        <v>-</v>
      </c>
      <c r="C441" s="3">
        <v>16</v>
      </c>
      <c r="D441" s="2">
        <v>43427.66238425926</v>
      </c>
      <c r="E441" s="3" t="s">
        <v>403</v>
      </c>
      <c r="F441" s="3">
        <v>18523</v>
      </c>
      <c r="G441" s="3" t="s">
        <v>97</v>
      </c>
      <c r="H441" s="3">
        <v>7144</v>
      </c>
      <c r="I441" s="3">
        <v>901</v>
      </c>
      <c r="J441" s="3">
        <v>9</v>
      </c>
      <c r="K441" s="3">
        <v>1</v>
      </c>
      <c r="M441" s="2">
        <v>43427.694456018522</v>
      </c>
      <c r="N441" s="2">
        <v>43427.716956018521</v>
      </c>
      <c r="O441" s="3" t="s">
        <v>26</v>
      </c>
      <c r="P441" s="3" t="s">
        <v>27</v>
      </c>
      <c r="Q441" s="3" t="s">
        <v>38</v>
      </c>
      <c r="R441" s="3" t="s">
        <v>108</v>
      </c>
      <c r="S441" s="2">
        <v>43427.686782407407</v>
      </c>
      <c r="T441" s="2">
        <v>43427.686782407407</v>
      </c>
      <c r="U441" s="2">
        <v>43427.70616898148</v>
      </c>
      <c r="V441" s="2">
        <v>43427.70685185185</v>
      </c>
      <c r="W441" s="2">
        <v>43427.668749999997</v>
      </c>
      <c r="X441" s="2">
        <f t="shared" si="246"/>
        <v>43427.668749999997</v>
      </c>
      <c r="Y441" s="33">
        <f t="shared" si="248"/>
        <v>2.2499999999126885E-2</v>
      </c>
      <c r="Z441" s="33">
        <f t="shared" si="249"/>
        <v>2.2499999999126885E-2</v>
      </c>
      <c r="AA441" s="30"/>
      <c r="AB441" s="10">
        <f t="shared" si="250"/>
        <v>7.6736111150239594E-3</v>
      </c>
      <c r="AC441" s="10">
        <f>IF(IF(B441="☆",(IF(L441&gt;S441,L441-X441,S441-X441)),M441-X441)&lt;0,0,IF(B441="☆",(IF(L441&gt;S441,L441-X441,S441-X441)),M441-X441))</f>
        <v>2.570601852494292E-2</v>
      </c>
      <c r="AD441" s="30"/>
      <c r="AE441" s="30"/>
    </row>
    <row r="442" spans="1:33" s="3" customFormat="1" x14ac:dyDescent="0.4">
      <c r="A442" s="16" t="str">
        <f t="shared" si="244"/>
        <v>★</v>
      </c>
      <c r="B442" s="16" t="str">
        <f t="shared" si="245"/>
        <v>-</v>
      </c>
      <c r="C442" s="3">
        <v>16</v>
      </c>
      <c r="D442" s="2">
        <v>43427.664409722223</v>
      </c>
      <c r="E442" s="3" t="s">
        <v>229</v>
      </c>
      <c r="F442" s="3">
        <v>18530</v>
      </c>
      <c r="G442" s="3" t="s">
        <v>65</v>
      </c>
      <c r="H442" s="3">
        <v>3620</v>
      </c>
      <c r="I442" s="3">
        <v>317</v>
      </c>
      <c r="J442" s="3">
        <v>1</v>
      </c>
      <c r="K442" s="3">
        <v>3</v>
      </c>
      <c r="M442" s="2">
        <v>43427.704664351855</v>
      </c>
      <c r="N442" s="2">
        <v>43427.72519675926</v>
      </c>
      <c r="O442" s="3" t="s">
        <v>53</v>
      </c>
      <c r="P442" s="3" t="s">
        <v>54</v>
      </c>
      <c r="Q442" s="3" t="s">
        <v>61</v>
      </c>
      <c r="R442" s="3" t="s">
        <v>62</v>
      </c>
      <c r="S442" s="2">
        <v>43427.693530092591</v>
      </c>
      <c r="T442" s="2">
        <v>43427.693530092591</v>
      </c>
      <c r="U442" s="2">
        <v>43427.714189814818</v>
      </c>
      <c r="V442" s="2">
        <v>43427.714189814818</v>
      </c>
      <c r="W442" s="2">
        <v>43427.671342592592</v>
      </c>
      <c r="X442" s="2">
        <f t="shared" si="246"/>
        <v>43427.671342592592</v>
      </c>
      <c r="Y442" s="33">
        <f t="shared" si="248"/>
        <v>2.0532407404971309E-2</v>
      </c>
      <c r="Z442" s="33">
        <f t="shared" si="249"/>
        <v>6.1597222214913927E-2</v>
      </c>
      <c r="AA442" s="30"/>
      <c r="AB442" s="10">
        <f t="shared" si="250"/>
        <v>1.1134259264508728E-2</v>
      </c>
      <c r="AC442" s="10">
        <f>IF(IF(B442="☆",(IF(L442&gt;S442,L442-X442,S442-X442)),M442-X442)&lt;0,0,IF(B442="☆",(IF(L442&gt;S442,L442-X442,S442-X442)),M442-X442))</f>
        <v>3.3321759263344575E-2</v>
      </c>
      <c r="AD442" s="30"/>
      <c r="AE442" s="30"/>
      <c r="AG442" s="7"/>
    </row>
    <row r="443" spans="1:33" s="3" customFormat="1" x14ac:dyDescent="0.4">
      <c r="A443" s="16" t="str">
        <f t="shared" si="244"/>
        <v>★</v>
      </c>
      <c r="B443" s="16" t="str">
        <f t="shared" si="245"/>
        <v>-</v>
      </c>
      <c r="C443" s="3">
        <v>16</v>
      </c>
      <c r="D443" s="2">
        <v>43427.664918981478</v>
      </c>
      <c r="E443" s="3" t="s">
        <v>401</v>
      </c>
      <c r="F443" s="3">
        <v>18532</v>
      </c>
      <c r="G443" s="3" t="s">
        <v>32</v>
      </c>
      <c r="H443" s="3">
        <v>6191</v>
      </c>
      <c r="I443" s="3">
        <v>710</v>
      </c>
      <c r="J443" s="3">
        <v>15</v>
      </c>
      <c r="K443" s="3">
        <v>2</v>
      </c>
      <c r="M443" s="2">
        <v>43427.691168981481</v>
      </c>
      <c r="N443" s="2">
        <v>43427.713067129633</v>
      </c>
      <c r="O443" s="3" t="s">
        <v>33</v>
      </c>
      <c r="P443" s="3" t="s">
        <v>34</v>
      </c>
      <c r="Q443" s="3" t="s">
        <v>53</v>
      </c>
      <c r="R443" s="3" t="s">
        <v>54</v>
      </c>
      <c r="S443" s="2">
        <v>43427.69027777778</v>
      </c>
      <c r="T443" s="2">
        <v>43427.69027777778</v>
      </c>
      <c r="U443" s="2">
        <v>43427.713333333333</v>
      </c>
      <c r="V443" s="2">
        <v>43427.71671296296</v>
      </c>
      <c r="W443" s="2">
        <v>43427.671851851854</v>
      </c>
      <c r="X443" s="2">
        <f t="shared" si="246"/>
        <v>43427.671851851854</v>
      </c>
      <c r="Y443" s="33">
        <f t="shared" si="248"/>
        <v>2.1898148152104113E-2</v>
      </c>
      <c r="Z443" s="33">
        <f t="shared" si="249"/>
        <v>4.3796296304208227E-2</v>
      </c>
      <c r="AA443" s="30"/>
      <c r="AB443" s="10">
        <f t="shared" si="250"/>
        <v>8.9120370103046298E-4</v>
      </c>
      <c r="AC443" s="10">
        <f>IF(IF(B443="☆",(IF(L443&gt;S443,L443-X443,S443-X443)),M443-X443)&lt;0,0,IF(B443="☆",(IF(L443&gt;S443,L443-X443,S443-X443)),M443-X443))</f>
        <v>1.9317129626870155E-2</v>
      </c>
      <c r="AD443" s="30"/>
      <c r="AE443" s="30"/>
    </row>
    <row r="444" spans="1:33" s="3" customFormat="1" x14ac:dyDescent="0.4">
      <c r="A444" s="16" t="str">
        <f t="shared" si="211"/>
        <v>-</v>
      </c>
      <c r="B444" s="16" t="str">
        <f t="shared" si="212"/>
        <v>-</v>
      </c>
      <c r="C444" s="3">
        <v>16</v>
      </c>
      <c r="D444" s="2">
        <v>43427.668483796297</v>
      </c>
      <c r="E444" s="3" t="s">
        <v>407</v>
      </c>
      <c r="F444" s="3">
        <v>18546</v>
      </c>
      <c r="G444" s="3" t="s">
        <v>65</v>
      </c>
      <c r="H444" s="3">
        <v>6449</v>
      </c>
      <c r="I444" s="3">
        <v>706</v>
      </c>
      <c r="J444" s="3">
        <v>14</v>
      </c>
      <c r="K444" s="3">
        <v>1</v>
      </c>
      <c r="M444" s="2">
        <v>43427.7034375</v>
      </c>
      <c r="N444" s="2">
        <v>43427.712557870371</v>
      </c>
      <c r="O444" s="3" t="s">
        <v>70</v>
      </c>
      <c r="P444" s="3" t="s">
        <v>107</v>
      </c>
      <c r="Q444" s="3" t="s">
        <v>53</v>
      </c>
      <c r="R444" s="3" t="s">
        <v>54</v>
      </c>
      <c r="S444" s="2">
        <v>43427.696921296294</v>
      </c>
      <c r="T444" s="2">
        <v>43427.701296296298</v>
      </c>
      <c r="U444" s="2">
        <v>43427.709178240744</v>
      </c>
      <c r="V444" s="2">
        <v>43427.713553240741</v>
      </c>
      <c r="X444" s="2">
        <f t="shared" si="213"/>
        <v>43427.668483796297</v>
      </c>
      <c r="Y444" s="33">
        <f t="shared" si="208"/>
        <v>9.1203703705104999E-3</v>
      </c>
      <c r="Z444" s="33">
        <f t="shared" si="209"/>
        <v>9.1203703705104999E-3</v>
      </c>
      <c r="AA444" s="30"/>
      <c r="AB444" s="10">
        <f t="shared" ref="AB444" si="251">IF(IF(A444="☆",L444-S444,M444-S444)&lt;0,0,IF(A444="☆",L444-S444,M444-S444))</f>
        <v>6.5162037062691525E-3</v>
      </c>
      <c r="AC444" s="10">
        <f t="shared" ref="AC444" si="252">IF(IF(B444="☆",(IF(L444&gt;S444,L444-X444,S444-X444)),M444-X444)&lt;0,0,IF(B444="☆",(IF(L444&gt;S444,L444-X444,S444-X444)),M444-X444))</f>
        <v>3.4953703703649808E-2</v>
      </c>
      <c r="AD444" s="30"/>
      <c r="AE444" s="30"/>
    </row>
    <row r="445" spans="1:33" s="3" customFormat="1" x14ac:dyDescent="0.4">
      <c r="A445" s="16" t="str">
        <f t="shared" si="211"/>
        <v>-</v>
      </c>
      <c r="B445" s="16" t="str">
        <f t="shared" si="212"/>
        <v>-</v>
      </c>
      <c r="C445" s="3">
        <v>16</v>
      </c>
      <c r="D445" s="2">
        <v>43427.671516203707</v>
      </c>
      <c r="E445" s="3" t="s">
        <v>300</v>
      </c>
      <c r="F445" s="3">
        <v>18555</v>
      </c>
      <c r="G445" s="3" t="s">
        <v>32</v>
      </c>
      <c r="H445" s="3">
        <v>7073</v>
      </c>
      <c r="I445" s="3">
        <v>351</v>
      </c>
      <c r="J445" s="3">
        <v>3</v>
      </c>
      <c r="K445" s="3">
        <v>2</v>
      </c>
      <c r="M445" s="2">
        <v>43427.699942129628</v>
      </c>
      <c r="N445" s="2">
        <v>43427.707025462965</v>
      </c>
      <c r="O445" s="3" t="s">
        <v>30</v>
      </c>
      <c r="P445" s="3" t="s">
        <v>31</v>
      </c>
      <c r="Q445" s="3" t="s">
        <v>38</v>
      </c>
      <c r="R445" s="3" t="s">
        <v>108</v>
      </c>
      <c r="S445" s="2">
        <v>43427.69636574074</v>
      </c>
      <c r="T445" s="2">
        <v>43427.698460648149</v>
      </c>
      <c r="U445" s="2">
        <v>43427.710810185185</v>
      </c>
      <c r="V445" s="2">
        <v>43427.712905092594</v>
      </c>
      <c r="X445" s="2">
        <f t="shared" si="213"/>
        <v>43427.671516203707</v>
      </c>
      <c r="Y445" s="33">
        <f t="shared" si="208"/>
        <v>7.0833333375048824E-3</v>
      </c>
      <c r="Z445" s="33">
        <f t="shared" si="209"/>
        <v>1.4166666675009765E-2</v>
      </c>
      <c r="AA445" s="30"/>
      <c r="AB445" s="10">
        <f t="shared" ref="AB445:AB459" si="253">IF(IF(A445="☆",L445-S445,M445-S445)&lt;0,0,IF(A445="☆",L445-S445,M445-S445))</f>
        <v>3.5763888881774619E-3</v>
      </c>
      <c r="AC445" s="10">
        <f t="shared" ref="AC445:AC459" si="254">IF(IF(B445="☆",(IF(L445&gt;S445,L445-X445,S445-X445)),M445-X445)&lt;0,0,IF(B445="☆",(IF(L445&gt;S445,L445-X445,S445-X445)),M445-X445))</f>
        <v>2.8425925920601003E-2</v>
      </c>
      <c r="AD445" s="30"/>
      <c r="AE445" s="30"/>
    </row>
    <row r="446" spans="1:33" s="3" customFormat="1" x14ac:dyDescent="0.4">
      <c r="A446" s="16" t="str">
        <f t="shared" si="211"/>
        <v>-</v>
      </c>
      <c r="B446" s="16" t="str">
        <f t="shared" si="212"/>
        <v>-</v>
      </c>
      <c r="C446" s="3">
        <v>16</v>
      </c>
      <c r="D446" s="2">
        <v>43427.671597222223</v>
      </c>
      <c r="E446" s="3" t="s">
        <v>414</v>
      </c>
      <c r="F446" s="3">
        <v>18557</v>
      </c>
      <c r="G446" s="3" t="s">
        <v>32</v>
      </c>
      <c r="H446" s="3">
        <v>6833</v>
      </c>
      <c r="I446" s="3">
        <v>43</v>
      </c>
      <c r="J446" s="3">
        <v>4</v>
      </c>
      <c r="K446" s="3">
        <v>2</v>
      </c>
      <c r="M446" s="2">
        <v>43427.716203703705</v>
      </c>
      <c r="N446" s="2">
        <v>43427.726793981485</v>
      </c>
      <c r="O446" s="3" t="s">
        <v>24</v>
      </c>
      <c r="P446" s="3" t="s">
        <v>25</v>
      </c>
      <c r="Q446" s="3" t="s">
        <v>33</v>
      </c>
      <c r="R446" s="3" t="s">
        <v>34</v>
      </c>
      <c r="S446" s="2">
        <v>43427.714722222219</v>
      </c>
      <c r="T446" s="2">
        <v>43427.714722222219</v>
      </c>
      <c r="U446" s="2">
        <v>43427.722557870373</v>
      </c>
      <c r="V446" s="2">
        <v>43427.722557870373</v>
      </c>
      <c r="X446" s="2">
        <f t="shared" si="213"/>
        <v>43427.671597222223</v>
      </c>
      <c r="Y446" s="33">
        <f t="shared" ref="Y446" si="255">N446-M446</f>
        <v>1.0590277779556345E-2</v>
      </c>
      <c r="Z446" s="33">
        <f t="shared" ref="Z446" si="256">Y446*K446</f>
        <v>2.118055555911269E-2</v>
      </c>
      <c r="AA446" s="30"/>
      <c r="AB446" s="10">
        <f t="shared" si="253"/>
        <v>1.4814814858254977E-3</v>
      </c>
      <c r="AC446" s="10">
        <f t="shared" si="254"/>
        <v>4.4606481482333038E-2</v>
      </c>
      <c r="AD446" s="30"/>
      <c r="AE446" s="30"/>
    </row>
    <row r="447" spans="1:33" s="3" customFormat="1" x14ac:dyDescent="0.4">
      <c r="A447" s="16" t="str">
        <f t="shared" ref="A447:A533" si="257">IF(W447&gt;0, "★", "-")</f>
        <v>-</v>
      </c>
      <c r="B447" s="16" t="str">
        <f t="shared" ref="B447:B533" si="258">IF(L447&gt;0, "☆", "-")</f>
        <v>-</v>
      </c>
      <c r="C447" s="3">
        <v>16</v>
      </c>
      <c r="D447" s="2">
        <v>43427.675497685188</v>
      </c>
      <c r="E447" s="3" t="s">
        <v>396</v>
      </c>
      <c r="F447" s="3">
        <v>18568</v>
      </c>
      <c r="G447" s="3" t="s">
        <v>32</v>
      </c>
      <c r="H447" s="3">
        <v>2981</v>
      </c>
      <c r="I447" s="3">
        <v>11</v>
      </c>
      <c r="J447" s="3">
        <v>11</v>
      </c>
      <c r="K447" s="3">
        <v>3</v>
      </c>
      <c r="M447" s="2">
        <v>43427.707662037035</v>
      </c>
      <c r="N447" s="2">
        <v>43427.71497685185</v>
      </c>
      <c r="O447" s="3" t="s">
        <v>51</v>
      </c>
      <c r="P447" s="3" t="s">
        <v>52</v>
      </c>
      <c r="Q447" s="3" t="s">
        <v>30</v>
      </c>
      <c r="R447" s="3" t="s">
        <v>31</v>
      </c>
      <c r="S447" s="2">
        <v>43427.701064814813</v>
      </c>
      <c r="T447" s="2">
        <v>43427.702789351853</v>
      </c>
      <c r="U447" s="2">
        <v>43427.711168981485</v>
      </c>
      <c r="V447" s="2">
        <v>43427.719386574077</v>
      </c>
      <c r="X447" s="2">
        <f t="shared" ref="X447:X533" si="259">IF(W447&gt;0,W447,D447)</f>
        <v>43427.675497685188</v>
      </c>
      <c r="Y447" s="33">
        <f t="shared" ref="Y447:Y533" si="260">N447-M447</f>
        <v>7.3148148148902692E-3</v>
      </c>
      <c r="Z447" s="33">
        <f t="shared" ref="Z447:Z533" si="261">Y447*K447</f>
        <v>2.1944444444670808E-2</v>
      </c>
      <c r="AA447" s="30"/>
      <c r="AB447" s="30">
        <f t="shared" si="253"/>
        <v>6.5972222218988463E-3</v>
      </c>
      <c r="AC447" s="30">
        <f t="shared" si="254"/>
        <v>3.216435184731381E-2</v>
      </c>
      <c r="AD447" s="30"/>
      <c r="AE447" s="30"/>
    </row>
    <row r="448" spans="1:33" s="3" customFormat="1" x14ac:dyDescent="0.4">
      <c r="A448" s="16" t="str">
        <f t="shared" si="257"/>
        <v>-</v>
      </c>
      <c r="B448" s="16" t="str">
        <f t="shared" si="258"/>
        <v>-</v>
      </c>
      <c r="C448" s="3">
        <v>16</v>
      </c>
      <c r="D448" s="2">
        <v>43427.679016203707</v>
      </c>
      <c r="E448" s="3" t="s">
        <v>180</v>
      </c>
      <c r="F448" s="3">
        <v>18580</v>
      </c>
      <c r="G448" s="3" t="s">
        <v>143</v>
      </c>
      <c r="H448" s="3">
        <v>3738</v>
      </c>
      <c r="I448" s="3">
        <v>338</v>
      </c>
      <c r="J448" s="3">
        <v>9</v>
      </c>
      <c r="K448" s="3">
        <v>1</v>
      </c>
      <c r="M448" s="2">
        <v>43427.700486111113</v>
      </c>
      <c r="N448" s="2">
        <v>43427.721736111111</v>
      </c>
      <c r="O448" s="3" t="s">
        <v>57</v>
      </c>
      <c r="P448" s="3" t="s">
        <v>58</v>
      </c>
      <c r="Q448" s="3" t="s">
        <v>53</v>
      </c>
      <c r="R448" s="3" t="s">
        <v>54</v>
      </c>
      <c r="S448" s="2">
        <v>43427.693541666667</v>
      </c>
      <c r="T448" s="2">
        <v>43427.693541666667</v>
      </c>
      <c r="U448" s="2">
        <v>43427.713287037041</v>
      </c>
      <c r="V448" s="2">
        <v>43427.713287037041</v>
      </c>
      <c r="X448" s="2">
        <f t="shared" si="259"/>
        <v>43427.679016203707</v>
      </c>
      <c r="Y448" s="33">
        <f t="shared" si="260"/>
        <v>2.1249999997962732E-2</v>
      </c>
      <c r="Z448" s="33">
        <f t="shared" si="261"/>
        <v>2.1249999997962732E-2</v>
      </c>
      <c r="AA448" s="30"/>
      <c r="AB448" s="30">
        <f t="shared" si="253"/>
        <v>6.9444444452528842E-3</v>
      </c>
      <c r="AC448" s="30">
        <f t="shared" si="254"/>
        <v>2.1469907405844424E-2</v>
      </c>
      <c r="AD448" s="30"/>
      <c r="AE448" s="30"/>
    </row>
    <row r="449" spans="1:31" s="3" customFormat="1" x14ac:dyDescent="0.4">
      <c r="A449" s="16" t="str">
        <f t="shared" si="257"/>
        <v>★</v>
      </c>
      <c r="B449" s="16" t="str">
        <f t="shared" si="258"/>
        <v>-</v>
      </c>
      <c r="C449" s="3">
        <v>16</v>
      </c>
      <c r="D449" s="2">
        <v>43427.681990740741</v>
      </c>
      <c r="E449" s="3" t="s">
        <v>272</v>
      </c>
      <c r="F449" s="3">
        <v>18587</v>
      </c>
      <c r="G449" s="3" t="s">
        <v>32</v>
      </c>
      <c r="H449" s="3">
        <v>5898</v>
      </c>
      <c r="I449" s="3">
        <v>731</v>
      </c>
      <c r="J449" s="3">
        <v>1</v>
      </c>
      <c r="K449" s="3">
        <v>3</v>
      </c>
      <c r="M449" s="2">
        <v>43427.725497685184</v>
      </c>
      <c r="N449" s="2">
        <v>43427.733240740738</v>
      </c>
      <c r="O449" s="3" t="s">
        <v>61</v>
      </c>
      <c r="P449" s="3" t="s">
        <v>62</v>
      </c>
      <c r="Q449" s="3" t="s">
        <v>26</v>
      </c>
      <c r="R449" s="3" t="s">
        <v>27</v>
      </c>
      <c r="S449" s="2">
        <v>43427.714189814818</v>
      </c>
      <c r="T449" s="2">
        <v>43427.726064814815</v>
      </c>
      <c r="U449" s="2">
        <v>43427.725983796299</v>
      </c>
      <c r="V449" s="2">
        <v>43427.737858796296</v>
      </c>
      <c r="W449" s="2">
        <v>43427.688935185186</v>
      </c>
      <c r="X449" s="2">
        <f t="shared" si="259"/>
        <v>43427.688935185186</v>
      </c>
      <c r="Y449" s="33">
        <f t="shared" si="260"/>
        <v>7.7430555538740009E-3</v>
      </c>
      <c r="Z449" s="33">
        <f t="shared" si="261"/>
        <v>2.3229166661622003E-2</v>
      </c>
      <c r="AA449" s="30"/>
      <c r="AB449" s="30">
        <f t="shared" si="253"/>
        <v>1.130787036527181E-2</v>
      </c>
      <c r="AC449" s="30">
        <f t="shared" si="254"/>
        <v>3.6562499997671694E-2</v>
      </c>
      <c r="AD449" s="30"/>
      <c r="AE449" s="30"/>
    </row>
    <row r="450" spans="1:31" s="3" customFormat="1" x14ac:dyDescent="0.4">
      <c r="A450" s="16" t="str">
        <f t="shared" si="257"/>
        <v>-</v>
      </c>
      <c r="B450" s="16" t="str">
        <f t="shared" si="258"/>
        <v>-</v>
      </c>
      <c r="C450" s="3">
        <v>16</v>
      </c>
      <c r="D450" s="2">
        <v>43427.682453703703</v>
      </c>
      <c r="E450" s="3" t="s">
        <v>427</v>
      </c>
      <c r="F450" s="3">
        <v>18588</v>
      </c>
      <c r="G450" s="3" t="s">
        <v>143</v>
      </c>
      <c r="H450" s="3">
        <v>5540</v>
      </c>
      <c r="I450" s="3">
        <v>739</v>
      </c>
      <c r="J450" s="3">
        <v>11</v>
      </c>
      <c r="K450" s="3">
        <v>1</v>
      </c>
      <c r="M450" s="2">
        <v>43427.715474537035</v>
      </c>
      <c r="N450" s="2">
        <v>43427.721736111111</v>
      </c>
      <c r="O450" s="3" t="s">
        <v>30</v>
      </c>
      <c r="P450" s="3" t="s">
        <v>31</v>
      </c>
      <c r="Q450" s="3" t="s">
        <v>36</v>
      </c>
      <c r="R450" s="3" t="s">
        <v>37</v>
      </c>
      <c r="S450" s="2">
        <v>43427.711168981485</v>
      </c>
      <c r="T450" s="2">
        <v>43427.719386574077</v>
      </c>
      <c r="U450" s="2">
        <v>43427.72146990741</v>
      </c>
      <c r="V450" s="2">
        <v>43427.729687500003</v>
      </c>
      <c r="X450" s="2">
        <f t="shared" si="259"/>
        <v>43427.682453703703</v>
      </c>
      <c r="Y450" s="33">
        <f t="shared" si="260"/>
        <v>6.2615740753244609E-3</v>
      </c>
      <c r="Z450" s="33">
        <f t="shared" si="261"/>
        <v>6.2615740753244609E-3</v>
      </c>
      <c r="AA450" s="30"/>
      <c r="AB450" s="30">
        <f t="shared" si="253"/>
        <v>4.3055555506725796E-3</v>
      </c>
      <c r="AC450" s="30">
        <f t="shared" si="254"/>
        <v>3.3020833332557231E-2</v>
      </c>
      <c r="AD450" s="30"/>
      <c r="AE450" s="30"/>
    </row>
    <row r="451" spans="1:31" s="3" customFormat="1" x14ac:dyDescent="0.4">
      <c r="A451" s="16" t="str">
        <f t="shared" si="257"/>
        <v>-</v>
      </c>
      <c r="B451" s="16" t="str">
        <f t="shared" si="258"/>
        <v>-</v>
      </c>
      <c r="C451" s="3">
        <v>16</v>
      </c>
      <c r="D451" s="2">
        <v>43427.685104166667</v>
      </c>
      <c r="E451" s="3" t="s">
        <v>354</v>
      </c>
      <c r="F451" s="3">
        <v>18593</v>
      </c>
      <c r="G451" s="3" t="s">
        <v>18</v>
      </c>
      <c r="H451" s="3">
        <v>2041</v>
      </c>
      <c r="I451" s="3">
        <v>462</v>
      </c>
      <c r="J451" s="3">
        <v>12</v>
      </c>
      <c r="K451" s="3">
        <v>4</v>
      </c>
      <c r="M451" s="2">
        <v>43427.714270833334</v>
      </c>
      <c r="N451" s="2">
        <v>43427.722071759257</v>
      </c>
      <c r="O451" s="3" t="s">
        <v>39</v>
      </c>
      <c r="P451" s="3" t="s">
        <v>40</v>
      </c>
      <c r="Q451" s="3" t="s">
        <v>53</v>
      </c>
      <c r="R451" s="3" t="s">
        <v>54</v>
      </c>
      <c r="S451" s="2">
        <v>43427.709768518522</v>
      </c>
      <c r="T451" s="2">
        <v>43427.709768518522</v>
      </c>
      <c r="U451" s="2">
        <v>43427.71806712963</v>
      </c>
      <c r="V451" s="2">
        <v>43427.71806712963</v>
      </c>
      <c r="X451" s="2">
        <f t="shared" si="259"/>
        <v>43427.685104166667</v>
      </c>
      <c r="Y451" s="33">
        <f t="shared" si="260"/>
        <v>7.8009259232203476E-3</v>
      </c>
      <c r="Z451" s="33">
        <f t="shared" si="261"/>
        <v>3.120370369288139E-2</v>
      </c>
      <c r="AA451" s="30"/>
      <c r="AB451" s="30">
        <f t="shared" si="253"/>
        <v>4.5023148122709244E-3</v>
      </c>
      <c r="AC451" s="30">
        <f t="shared" si="254"/>
        <v>2.9166666667151731E-2</v>
      </c>
      <c r="AD451" s="30"/>
      <c r="AE451" s="30"/>
    </row>
    <row r="452" spans="1:31" s="3" customFormat="1" x14ac:dyDescent="0.4">
      <c r="A452" s="16" t="str">
        <f t="shared" si="257"/>
        <v>-</v>
      </c>
      <c r="B452" s="16" t="str">
        <f t="shared" si="258"/>
        <v>-</v>
      </c>
      <c r="C452" s="3">
        <v>16</v>
      </c>
      <c r="D452" s="2">
        <v>43427.687013888892</v>
      </c>
      <c r="E452" s="3" t="s">
        <v>243</v>
      </c>
      <c r="F452" s="3">
        <v>18595</v>
      </c>
      <c r="G452" s="3" t="s">
        <v>32</v>
      </c>
      <c r="H452" s="3">
        <v>6761</v>
      </c>
      <c r="I452" s="3">
        <v>442</v>
      </c>
      <c r="J452" s="3">
        <v>15</v>
      </c>
      <c r="K452" s="3">
        <v>2</v>
      </c>
      <c r="M452" s="2">
        <v>43427.703819444447</v>
      </c>
      <c r="N452" s="2">
        <v>43427.707083333335</v>
      </c>
      <c r="O452" s="3" t="s">
        <v>43</v>
      </c>
      <c r="P452" s="3" t="s">
        <v>89</v>
      </c>
      <c r="Q452" s="3" t="s">
        <v>59</v>
      </c>
      <c r="R452" s="3" t="s">
        <v>60</v>
      </c>
      <c r="S452" s="2">
        <v>43427.7106712963</v>
      </c>
      <c r="T452" s="2">
        <v>43427.7106712963</v>
      </c>
      <c r="U452" s="2">
        <v>43427.713831018518</v>
      </c>
      <c r="V452" s="2">
        <v>43427.713831018518</v>
      </c>
      <c r="X452" s="2">
        <f t="shared" si="259"/>
        <v>43427.687013888892</v>
      </c>
      <c r="Y452" s="33">
        <f t="shared" si="260"/>
        <v>3.2638888878864236E-3</v>
      </c>
      <c r="Z452" s="33">
        <f t="shared" si="261"/>
        <v>6.5277777757728472E-3</v>
      </c>
      <c r="AA452" s="30"/>
      <c r="AB452" s="30">
        <f t="shared" si="253"/>
        <v>0</v>
      </c>
      <c r="AC452" s="30">
        <f t="shared" si="254"/>
        <v>1.6805555555038154E-2</v>
      </c>
      <c r="AD452" s="30"/>
      <c r="AE452" s="30"/>
    </row>
    <row r="453" spans="1:31" s="3" customFormat="1" x14ac:dyDescent="0.4">
      <c r="A453" s="16" t="str">
        <f t="shared" si="257"/>
        <v>-</v>
      </c>
      <c r="B453" s="16" t="str">
        <f t="shared" si="258"/>
        <v>-</v>
      </c>
      <c r="C453" s="3">
        <v>16</v>
      </c>
      <c r="D453" s="2">
        <v>43427.687083333331</v>
      </c>
      <c r="E453" s="3" t="s">
        <v>429</v>
      </c>
      <c r="F453" s="3">
        <v>18596</v>
      </c>
      <c r="G453" s="3" t="s">
        <v>96</v>
      </c>
      <c r="H453" s="3">
        <v>0</v>
      </c>
      <c r="I453" s="3">
        <v>874</v>
      </c>
      <c r="J453" s="3">
        <v>3</v>
      </c>
      <c r="K453" s="3">
        <v>4</v>
      </c>
      <c r="M453" s="2">
        <v>43427.71297453704</v>
      </c>
      <c r="N453" s="2">
        <v>43427.733923611115</v>
      </c>
      <c r="O453" s="3" t="s">
        <v>59</v>
      </c>
      <c r="P453" s="3" t="s">
        <v>60</v>
      </c>
      <c r="Q453" s="3" t="s">
        <v>61</v>
      </c>
      <c r="R453" s="3" t="s">
        <v>62</v>
      </c>
      <c r="S453" s="2">
        <v>43427.713333333333</v>
      </c>
      <c r="T453" s="2">
        <v>43427.713333333333</v>
      </c>
      <c r="U453" s="2">
        <v>43427.73028935185</v>
      </c>
      <c r="V453" s="2">
        <v>43427.73028935185</v>
      </c>
      <c r="X453" s="2">
        <f t="shared" si="259"/>
        <v>43427.687083333331</v>
      </c>
      <c r="Y453" s="33">
        <f t="shared" si="260"/>
        <v>2.0949074074451346E-2</v>
      </c>
      <c r="Z453" s="33">
        <f t="shared" si="261"/>
        <v>8.3796296297805384E-2</v>
      </c>
      <c r="AA453" s="30"/>
      <c r="AB453" s="30">
        <f t="shared" si="253"/>
        <v>0</v>
      </c>
      <c r="AC453" s="30">
        <f t="shared" si="254"/>
        <v>2.5891203709761612E-2</v>
      </c>
      <c r="AD453" s="30"/>
      <c r="AE453" s="30"/>
    </row>
    <row r="454" spans="1:31" s="3" customFormat="1" x14ac:dyDescent="0.4">
      <c r="A454" s="16" t="str">
        <f t="shared" si="257"/>
        <v>-</v>
      </c>
      <c r="B454" s="16" t="str">
        <f t="shared" si="258"/>
        <v>-</v>
      </c>
      <c r="C454" s="3">
        <v>16</v>
      </c>
      <c r="D454" s="2">
        <v>43427.688657407409</v>
      </c>
      <c r="E454" s="3" t="s">
        <v>145</v>
      </c>
      <c r="F454" s="3">
        <v>18598</v>
      </c>
      <c r="G454" s="3" t="s">
        <v>32</v>
      </c>
      <c r="H454" s="3">
        <v>6942</v>
      </c>
      <c r="I454" s="3">
        <v>873</v>
      </c>
      <c r="J454" s="3">
        <v>15</v>
      </c>
      <c r="K454" s="3">
        <v>2</v>
      </c>
      <c r="M454" s="2">
        <v>43427.718912037039</v>
      </c>
      <c r="N454" s="2">
        <v>43427.741770833331</v>
      </c>
      <c r="O454" s="3" t="s">
        <v>41</v>
      </c>
      <c r="P454" s="3" t="s">
        <v>42</v>
      </c>
      <c r="Q454" s="3" t="s">
        <v>22</v>
      </c>
      <c r="R454" s="3" t="s">
        <v>23</v>
      </c>
      <c r="S454" s="2">
        <v>43427.719976851855</v>
      </c>
      <c r="T454" s="2">
        <v>43427.719976851855</v>
      </c>
      <c r="U454" s="2">
        <v>43427.736145833333</v>
      </c>
      <c r="V454" s="2">
        <v>43427.743020833332</v>
      </c>
      <c r="X454" s="2">
        <f t="shared" si="259"/>
        <v>43427.688657407409</v>
      </c>
      <c r="Y454" s="33">
        <f t="shared" si="260"/>
        <v>2.2858796291984618E-2</v>
      </c>
      <c r="Z454" s="33">
        <f t="shared" si="261"/>
        <v>4.5717592583969235E-2</v>
      </c>
      <c r="AA454" s="30"/>
      <c r="AB454" s="30">
        <f t="shared" si="253"/>
        <v>0</v>
      </c>
      <c r="AC454" s="30">
        <f t="shared" si="254"/>
        <v>3.0254629629780538E-2</v>
      </c>
      <c r="AD454" s="30"/>
      <c r="AE454" s="30"/>
    </row>
    <row r="455" spans="1:31" s="3" customFormat="1" x14ac:dyDescent="0.4">
      <c r="A455" s="16" t="str">
        <f t="shared" si="257"/>
        <v>-</v>
      </c>
      <c r="B455" s="16" t="str">
        <f t="shared" si="258"/>
        <v>-</v>
      </c>
      <c r="C455" s="3">
        <v>16</v>
      </c>
      <c r="D455" s="2">
        <v>43427.691446759258</v>
      </c>
      <c r="E455" s="3" t="s">
        <v>432</v>
      </c>
      <c r="F455" s="3">
        <v>18602</v>
      </c>
      <c r="G455" s="3" t="s">
        <v>96</v>
      </c>
      <c r="H455" s="3">
        <v>0</v>
      </c>
      <c r="I455" s="3">
        <v>622</v>
      </c>
      <c r="J455" s="3">
        <v>13</v>
      </c>
      <c r="K455" s="3">
        <v>2</v>
      </c>
      <c r="M455" s="2">
        <v>43427.712037037039</v>
      </c>
      <c r="N455" s="2">
        <v>43427.72761574074</v>
      </c>
      <c r="O455" s="3" t="s">
        <v>53</v>
      </c>
      <c r="P455" s="3" t="s">
        <v>54</v>
      </c>
      <c r="Q455" s="3" t="s">
        <v>30</v>
      </c>
      <c r="R455" s="3" t="s">
        <v>31</v>
      </c>
      <c r="S455" s="2">
        <v>43427.714131944442</v>
      </c>
      <c r="T455" s="2">
        <v>43427.714131944442</v>
      </c>
      <c r="U455" s="2">
        <v>43427.726168981484</v>
      </c>
      <c r="V455" s="2">
        <v>43427.726898148147</v>
      </c>
      <c r="X455" s="2">
        <f t="shared" si="259"/>
        <v>43427.691446759258</v>
      </c>
      <c r="Y455" s="33">
        <f t="shared" si="260"/>
        <v>1.5578703700157348E-2</v>
      </c>
      <c r="Z455" s="33">
        <f t="shared" si="261"/>
        <v>3.1157407400314696E-2</v>
      </c>
      <c r="AA455" s="30"/>
      <c r="AB455" s="30">
        <f t="shared" si="253"/>
        <v>0</v>
      </c>
      <c r="AC455" s="30">
        <f t="shared" si="254"/>
        <v>2.0590277781593613E-2</v>
      </c>
      <c r="AD455" s="30"/>
      <c r="AE455" s="30"/>
    </row>
    <row r="456" spans="1:31" s="3" customFormat="1" x14ac:dyDescent="0.4">
      <c r="A456" s="16" t="str">
        <f t="shared" si="257"/>
        <v>★</v>
      </c>
      <c r="B456" s="16" t="str">
        <f t="shared" si="258"/>
        <v>-</v>
      </c>
      <c r="C456" s="3">
        <v>16</v>
      </c>
      <c r="D456" s="2">
        <v>43427.695219907408</v>
      </c>
      <c r="E456" s="3" t="s">
        <v>435</v>
      </c>
      <c r="F456" s="3">
        <v>18607</v>
      </c>
      <c r="G456" s="3" t="s">
        <v>18</v>
      </c>
      <c r="H456" s="3">
        <v>3336</v>
      </c>
      <c r="I456" s="3">
        <v>385</v>
      </c>
      <c r="J456" s="3">
        <v>6</v>
      </c>
      <c r="K456" s="3">
        <v>2</v>
      </c>
      <c r="M456" s="2">
        <v>43427.729710648149</v>
      </c>
      <c r="N456" s="2">
        <v>43427.742152777777</v>
      </c>
      <c r="O456" s="3" t="s">
        <v>22</v>
      </c>
      <c r="P456" s="3" t="s">
        <v>23</v>
      </c>
      <c r="Q456" s="3" t="s">
        <v>30</v>
      </c>
      <c r="R456" s="3" t="s">
        <v>31</v>
      </c>
      <c r="S456" s="2">
        <v>43427.728472222225</v>
      </c>
      <c r="T456" s="2">
        <v>43427.728541666664</v>
      </c>
      <c r="U456" s="2">
        <v>43427.736701388887</v>
      </c>
      <c r="V456" s="2">
        <v>43427.743715277778</v>
      </c>
      <c r="W456" s="2">
        <v>43427.702152777776</v>
      </c>
      <c r="X456" s="2">
        <f t="shared" si="259"/>
        <v>43427.702152777776</v>
      </c>
      <c r="Y456" s="33">
        <f t="shared" si="260"/>
        <v>1.244212962774327E-2</v>
      </c>
      <c r="Z456" s="33">
        <f t="shared" si="261"/>
        <v>2.488425925548654E-2</v>
      </c>
      <c r="AA456" s="30"/>
      <c r="AB456" s="30">
        <f t="shared" si="253"/>
        <v>1.2384259243845008E-3</v>
      </c>
      <c r="AC456" s="30">
        <f t="shared" si="254"/>
        <v>2.7557870373129845E-2</v>
      </c>
      <c r="AD456" s="30"/>
      <c r="AE456" s="30"/>
    </row>
    <row r="457" spans="1:31" s="3" customFormat="1" x14ac:dyDescent="0.4">
      <c r="A457" s="16" t="str">
        <f t="shared" si="257"/>
        <v>★</v>
      </c>
      <c r="B457" s="16" t="str">
        <f t="shared" si="258"/>
        <v>-</v>
      </c>
      <c r="C457" s="3">
        <v>16</v>
      </c>
      <c r="D457" s="2">
        <v>43427.699571759258</v>
      </c>
      <c r="E457" s="3" t="s">
        <v>439</v>
      </c>
      <c r="F457" s="3">
        <v>18614</v>
      </c>
      <c r="G457" s="3" t="s">
        <v>32</v>
      </c>
      <c r="H457" s="3">
        <v>7090</v>
      </c>
      <c r="I457" s="3">
        <v>336</v>
      </c>
      <c r="J457" s="3">
        <v>2</v>
      </c>
      <c r="K457" s="3">
        <v>4</v>
      </c>
      <c r="M457" s="2">
        <v>43427.704189814816</v>
      </c>
      <c r="N457" s="2">
        <v>43427.715428240743</v>
      </c>
      <c r="O457" s="3" t="s">
        <v>41</v>
      </c>
      <c r="P457" s="3" t="s">
        <v>42</v>
      </c>
      <c r="Q457" s="3" t="s">
        <v>26</v>
      </c>
      <c r="R457" s="3" t="s">
        <v>27</v>
      </c>
      <c r="S457" s="2">
        <v>43427.706504629627</v>
      </c>
      <c r="T457" s="2">
        <v>43427.706504629627</v>
      </c>
      <c r="U457" s="2">
        <v>43427.717118055552</v>
      </c>
      <c r="V457" s="2">
        <v>43427.717118055552</v>
      </c>
      <c r="W457" s="2">
        <v>43427.706504629627</v>
      </c>
      <c r="X457" s="2">
        <f t="shared" si="259"/>
        <v>43427.706504629627</v>
      </c>
      <c r="Y457" s="33">
        <f t="shared" si="260"/>
        <v>1.1238425926421769E-2</v>
      </c>
      <c r="Z457" s="33">
        <f t="shared" si="261"/>
        <v>4.4953703705687076E-2</v>
      </c>
      <c r="AA457" s="30"/>
      <c r="AB457" s="30">
        <f t="shared" si="253"/>
        <v>0</v>
      </c>
      <c r="AC457" s="30">
        <f t="shared" si="254"/>
        <v>0</v>
      </c>
      <c r="AD457" s="30"/>
      <c r="AE457" s="30"/>
    </row>
    <row r="458" spans="1:31" s="3" customFormat="1" x14ac:dyDescent="0.4">
      <c r="A458" s="16" t="str">
        <f t="shared" si="257"/>
        <v>★</v>
      </c>
      <c r="B458" s="16" t="str">
        <f t="shared" si="258"/>
        <v>-</v>
      </c>
      <c r="C458" s="3">
        <v>16</v>
      </c>
      <c r="D458" s="2">
        <v>43427.699652777781</v>
      </c>
      <c r="E458" s="3" t="s">
        <v>440</v>
      </c>
      <c r="F458" s="3">
        <v>18615</v>
      </c>
      <c r="G458" s="3" t="s">
        <v>65</v>
      </c>
      <c r="H458" s="3">
        <v>4490</v>
      </c>
      <c r="I458" s="3">
        <v>811</v>
      </c>
      <c r="J458" s="3">
        <v>8</v>
      </c>
      <c r="K458" s="3">
        <v>2</v>
      </c>
      <c r="M458" s="2">
        <v>43427.710231481484</v>
      </c>
      <c r="N458" s="2">
        <v>43427.714456018519</v>
      </c>
      <c r="O458" s="3" t="s">
        <v>63</v>
      </c>
      <c r="P458" s="3" t="s">
        <v>64</v>
      </c>
      <c r="Q458" s="3" t="s">
        <v>30</v>
      </c>
      <c r="R458" s="3" t="s">
        <v>31</v>
      </c>
      <c r="S458" s="2">
        <v>43427.709108796298</v>
      </c>
      <c r="T458" s="2">
        <v>43427.709108796298</v>
      </c>
      <c r="U458" s="2">
        <v>43427.718032407407</v>
      </c>
      <c r="V458" s="2">
        <v>43427.718032407407</v>
      </c>
      <c r="W458" s="2">
        <v>43427.706597222219</v>
      </c>
      <c r="X458" s="2">
        <f t="shared" si="259"/>
        <v>43427.706597222219</v>
      </c>
      <c r="Y458" s="33">
        <f t="shared" si="260"/>
        <v>4.2245370350428857E-3</v>
      </c>
      <c r="Z458" s="33">
        <f t="shared" si="261"/>
        <v>8.4490740700857714E-3</v>
      </c>
      <c r="AA458" s="30"/>
      <c r="AB458" s="30">
        <f t="shared" si="253"/>
        <v>1.1226851856918074E-3</v>
      </c>
      <c r="AC458" s="30">
        <f t="shared" si="254"/>
        <v>3.6342592647997662E-3</v>
      </c>
      <c r="AD458" s="30"/>
      <c r="AE458" s="30"/>
    </row>
    <row r="459" spans="1:31" s="3" customFormat="1" x14ac:dyDescent="0.4">
      <c r="A459" s="16" t="str">
        <f t="shared" si="257"/>
        <v>-</v>
      </c>
      <c r="B459" s="16" t="str">
        <f t="shared" si="258"/>
        <v>-</v>
      </c>
      <c r="C459" s="3">
        <v>16</v>
      </c>
      <c r="D459" s="2">
        <v>43427.706562500003</v>
      </c>
      <c r="E459" s="3" t="s">
        <v>443</v>
      </c>
      <c r="F459" s="3">
        <v>18618</v>
      </c>
      <c r="G459" s="3" t="s">
        <v>32</v>
      </c>
      <c r="H459" s="3">
        <v>1622</v>
      </c>
      <c r="I459" s="3">
        <v>619</v>
      </c>
      <c r="J459" s="3">
        <v>7</v>
      </c>
      <c r="K459" s="3">
        <v>1</v>
      </c>
      <c r="M459" s="2">
        <v>43427.715312499997</v>
      </c>
      <c r="N459" s="2">
        <v>43427.723807870374</v>
      </c>
      <c r="O459" s="3" t="s">
        <v>61</v>
      </c>
      <c r="P459" s="3" t="s">
        <v>62</v>
      </c>
      <c r="Q459" s="3" t="s">
        <v>24</v>
      </c>
      <c r="R459" s="3" t="s">
        <v>25</v>
      </c>
      <c r="S459" s="2">
        <v>43427.715578703705</v>
      </c>
      <c r="T459" s="2">
        <v>43427.715578703705</v>
      </c>
      <c r="U459" s="2">
        <v>43427.725462962961</v>
      </c>
      <c r="V459" s="2">
        <v>43427.725462962961</v>
      </c>
      <c r="X459" s="2">
        <f t="shared" si="259"/>
        <v>43427.706562500003</v>
      </c>
      <c r="Y459" s="33">
        <f t="shared" si="260"/>
        <v>8.4953703772043809E-3</v>
      </c>
      <c r="Z459" s="33">
        <f t="shared" si="261"/>
        <v>8.4953703772043809E-3</v>
      </c>
      <c r="AA459" s="30"/>
      <c r="AB459" s="30">
        <f t="shared" si="253"/>
        <v>0</v>
      </c>
      <c r="AC459" s="30">
        <f t="shared" si="254"/>
        <v>8.7499999935971573E-3</v>
      </c>
      <c r="AD459" s="30"/>
      <c r="AE459" s="30"/>
    </row>
    <row r="460" spans="1:31" s="3" customFormat="1" x14ac:dyDescent="0.4">
      <c r="A460" s="16" t="str">
        <f t="shared" si="257"/>
        <v>-</v>
      </c>
      <c r="B460" s="16" t="str">
        <f t="shared" si="258"/>
        <v>-</v>
      </c>
      <c r="C460" s="3">
        <v>16</v>
      </c>
      <c r="D460" s="2">
        <v>43427.707476851851</v>
      </c>
      <c r="E460" s="3" t="s">
        <v>326</v>
      </c>
      <c r="F460" s="3">
        <v>18621</v>
      </c>
      <c r="G460" s="3" t="s">
        <v>32</v>
      </c>
      <c r="H460" s="3">
        <v>3753</v>
      </c>
      <c r="I460" s="3">
        <v>308</v>
      </c>
      <c r="J460" s="3">
        <v>14</v>
      </c>
      <c r="K460" s="3">
        <v>2</v>
      </c>
      <c r="M460" s="2">
        <v>43427.727534722224</v>
      </c>
      <c r="N460" s="2">
        <v>43427.734618055554</v>
      </c>
      <c r="O460" s="3" t="s">
        <v>30</v>
      </c>
      <c r="P460" s="3" t="s">
        <v>31</v>
      </c>
      <c r="Q460" s="3" t="s">
        <v>22</v>
      </c>
      <c r="R460" s="3" t="s">
        <v>23</v>
      </c>
      <c r="S460" s="2">
        <v>43427.725451388891</v>
      </c>
      <c r="T460" s="2">
        <v>43427.729849537034</v>
      </c>
      <c r="U460" s="2">
        <v>43427.734918981485</v>
      </c>
      <c r="V460" s="2">
        <v>43427.739317129628</v>
      </c>
      <c r="X460" s="2">
        <f t="shared" si="259"/>
        <v>43427.707476851851</v>
      </c>
      <c r="Y460" s="33">
        <f t="shared" si="260"/>
        <v>7.0833333302289248E-3</v>
      </c>
      <c r="Z460" s="33">
        <f t="shared" si="261"/>
        <v>1.416666666045785E-2</v>
      </c>
      <c r="AA460" s="30"/>
      <c r="AB460" s="30">
        <f t="shared" ref="AB460:AB551" si="262">IF(IF(A460="☆",L460-S460,M460-S460)&lt;0,0,IF(A460="☆",L460-S460,M460-S460))</f>
        <v>2.0833333328482695E-3</v>
      </c>
      <c r="AC460" s="30">
        <f t="shared" ref="AC460:AC551" si="263">IF(IF(B460="☆",(IF(L460&gt;S460,L460-X460,S460-X460)),M460-X460)&lt;0,0,IF(B460="☆",(IF(L460&gt;S460,L460-X460,S460-X460)),M460-X460))</f>
        <v>2.0057870373420883E-2</v>
      </c>
      <c r="AD460" s="30"/>
      <c r="AE460" s="30"/>
    </row>
    <row r="461" spans="1:31" s="3" customFormat="1" x14ac:dyDescent="0.4">
      <c r="A461" s="16" t="str">
        <f t="shared" si="257"/>
        <v>-</v>
      </c>
      <c r="B461" s="16" t="str">
        <f t="shared" si="258"/>
        <v>-</v>
      </c>
      <c r="C461" s="3">
        <v>16</v>
      </c>
      <c r="D461" s="2">
        <v>43427.707511574074</v>
      </c>
      <c r="E461" s="3" t="s">
        <v>446</v>
      </c>
      <c r="F461" s="3">
        <v>18622</v>
      </c>
      <c r="G461" s="3" t="s">
        <v>95</v>
      </c>
      <c r="H461" s="3">
        <v>0</v>
      </c>
      <c r="I461" s="3">
        <v>979</v>
      </c>
      <c r="J461" s="3">
        <v>11</v>
      </c>
      <c r="K461" s="3">
        <v>3</v>
      </c>
      <c r="M461" s="2">
        <v>43427.722546296296</v>
      </c>
      <c r="N461" s="2">
        <v>43427.730370370373</v>
      </c>
      <c r="O461" s="3" t="s">
        <v>36</v>
      </c>
      <c r="P461" s="3" t="s">
        <v>37</v>
      </c>
      <c r="Q461" s="3" t="s">
        <v>39</v>
      </c>
      <c r="R461" s="3" t="s">
        <v>40</v>
      </c>
      <c r="S461" s="2">
        <v>43427.729687500003</v>
      </c>
      <c r="T461" s="2">
        <v>43427.729687500003</v>
      </c>
      <c r="U461" s="2">
        <v>43427.74019675926</v>
      </c>
      <c r="V461" s="2">
        <v>43427.74019675926</v>
      </c>
      <c r="X461" s="2">
        <f t="shared" si="259"/>
        <v>43427.707511574074</v>
      </c>
      <c r="Y461" s="33">
        <f t="shared" si="260"/>
        <v>7.8240740767796524E-3</v>
      </c>
      <c r="Z461" s="33">
        <f t="shared" si="261"/>
        <v>2.3472222230338957E-2</v>
      </c>
      <c r="AA461" s="30"/>
      <c r="AB461" s="30">
        <f t="shared" si="262"/>
        <v>0</v>
      </c>
      <c r="AC461" s="30">
        <f t="shared" si="263"/>
        <v>1.5034722222480923E-2</v>
      </c>
      <c r="AD461" s="30"/>
      <c r="AE461" s="30"/>
    </row>
    <row r="462" spans="1:31" s="3" customFormat="1" x14ac:dyDescent="0.4">
      <c r="A462" s="16" t="str">
        <f t="shared" ref="A462:A485" si="264">IF(W462&gt;0, "★", "-")</f>
        <v>★</v>
      </c>
      <c r="B462" s="16" t="str">
        <f t="shared" ref="B462:B485" si="265">IF(L462&gt;0, "☆", "-")</f>
        <v>☆</v>
      </c>
      <c r="C462" s="3">
        <v>16</v>
      </c>
      <c r="D462" s="2">
        <v>43427.644432870373</v>
      </c>
      <c r="E462" s="3" t="s">
        <v>377</v>
      </c>
      <c r="F462" s="3">
        <v>18458</v>
      </c>
      <c r="G462" s="3" t="s">
        <v>96</v>
      </c>
      <c r="H462" s="3">
        <v>0</v>
      </c>
      <c r="I462" s="3">
        <v>897</v>
      </c>
      <c r="J462" s="3">
        <v>8</v>
      </c>
      <c r="K462" s="3">
        <v>4</v>
      </c>
      <c r="L462" s="2">
        <v>43427.690509259257</v>
      </c>
      <c r="O462" s="3" t="s">
        <v>61</v>
      </c>
      <c r="P462" s="3" t="s">
        <v>62</v>
      </c>
      <c r="Q462" s="3" t="s">
        <v>30</v>
      </c>
      <c r="R462" s="3" t="s">
        <v>31</v>
      </c>
      <c r="S462" s="2">
        <v>43427.685659722221</v>
      </c>
      <c r="U462" s="2">
        <v>43427.697500000002</v>
      </c>
      <c r="W462" s="2">
        <v>43427.685659722221</v>
      </c>
      <c r="X462" s="2">
        <f t="shared" ref="X462:X485" si="266">IF(W462&gt;0,W462,D462)</f>
        <v>43427.685659722221</v>
      </c>
      <c r="Y462" s="33">
        <f>N462-M462</f>
        <v>0</v>
      </c>
      <c r="Z462" s="33">
        <f>Y462*K462</f>
        <v>0</v>
      </c>
      <c r="AA462" s="30"/>
      <c r="AB462" s="10">
        <f t="shared" ref="AB462:AB483" si="267">IF(IF(A462="☆",L462-S462,M462-S462)&lt;0,0,IF(A462="☆",L462-S462,M462-S462))</f>
        <v>0</v>
      </c>
      <c r="AC462" s="10">
        <f t="shared" ref="AC462:AC469" si="268">IF(IF(B462="☆",(IF(L462&gt;S462,L462-X462,S462-X462)),M462-X462)&lt;0,0,IF(B462="☆",(IF(L462&gt;S462,L462-X462,S462-X462)),M462-X462))</f>
        <v>4.8495370356249623E-3</v>
      </c>
      <c r="AD462" s="30"/>
      <c r="AE462" s="30"/>
    </row>
    <row r="463" spans="1:31" s="3" customFormat="1" x14ac:dyDescent="0.4">
      <c r="A463" s="16" t="str">
        <f t="shared" si="264"/>
        <v>★</v>
      </c>
      <c r="B463" s="16" t="str">
        <f t="shared" si="265"/>
        <v>☆</v>
      </c>
      <c r="C463" s="3">
        <v>16</v>
      </c>
      <c r="D463" s="2">
        <v>43427.653344907405</v>
      </c>
      <c r="E463" s="3" t="s">
        <v>391</v>
      </c>
      <c r="F463" s="3">
        <v>18489</v>
      </c>
      <c r="G463" s="3" t="s">
        <v>32</v>
      </c>
      <c r="H463" s="3">
        <v>7133</v>
      </c>
      <c r="I463" s="3">
        <v>866</v>
      </c>
      <c r="J463" s="3">
        <v>4</v>
      </c>
      <c r="K463" s="3">
        <v>6</v>
      </c>
      <c r="L463" s="2">
        <v>43427.654074074075</v>
      </c>
      <c r="O463" s="3" t="s">
        <v>63</v>
      </c>
      <c r="P463" s="3" t="s">
        <v>64</v>
      </c>
      <c r="Q463" s="3" t="s">
        <v>30</v>
      </c>
      <c r="R463" s="3" t="s">
        <v>31</v>
      </c>
      <c r="S463" s="2">
        <v>43427.69971064815</v>
      </c>
      <c r="U463" s="2">
        <v>43427.711412037039</v>
      </c>
      <c r="W463" s="2">
        <v>43427.695</v>
      </c>
      <c r="X463" s="2">
        <f t="shared" si="266"/>
        <v>43427.695</v>
      </c>
      <c r="Y463" s="33">
        <f>N463-M463</f>
        <v>0</v>
      </c>
      <c r="Z463" s="33">
        <f>Y463*K463</f>
        <v>0</v>
      </c>
      <c r="AA463" s="30"/>
      <c r="AB463" s="10">
        <f t="shared" si="267"/>
        <v>0</v>
      </c>
      <c r="AC463" s="10">
        <f t="shared" si="268"/>
        <v>4.7106481506489217E-3</v>
      </c>
      <c r="AD463" s="30"/>
      <c r="AE463" s="30"/>
    </row>
    <row r="464" spans="1:31" s="3" customFormat="1" x14ac:dyDescent="0.4">
      <c r="A464" s="16" t="str">
        <f t="shared" si="264"/>
        <v>★</v>
      </c>
      <c r="B464" s="16" t="str">
        <f t="shared" si="265"/>
        <v>☆</v>
      </c>
      <c r="C464" s="3">
        <v>16</v>
      </c>
      <c r="D464" s="2">
        <v>43427.654930555553</v>
      </c>
      <c r="E464" s="3" t="s">
        <v>392</v>
      </c>
      <c r="F464" s="3">
        <v>18501</v>
      </c>
      <c r="G464" s="3" t="s">
        <v>32</v>
      </c>
      <c r="H464" s="3">
        <v>7141</v>
      </c>
      <c r="I464" s="3">
        <v>318</v>
      </c>
      <c r="J464" s="3">
        <v>6</v>
      </c>
      <c r="K464" s="3">
        <v>1</v>
      </c>
      <c r="L464" s="2">
        <v>43427.655636574076</v>
      </c>
      <c r="O464" s="3" t="s">
        <v>30</v>
      </c>
      <c r="P464" s="3" t="s">
        <v>31</v>
      </c>
      <c r="Q464" s="3" t="s">
        <v>53</v>
      </c>
      <c r="R464" s="3" t="s">
        <v>54</v>
      </c>
      <c r="S464" s="2">
        <v>43427.696585648147</v>
      </c>
      <c r="U464" s="2">
        <v>43427.707430555558</v>
      </c>
      <c r="W464" s="2">
        <v>43427.696585648147</v>
      </c>
      <c r="X464" s="2">
        <f t="shared" si="266"/>
        <v>43427.696585648147</v>
      </c>
      <c r="Y464" s="33">
        <f>N464-M464</f>
        <v>0</v>
      </c>
      <c r="Z464" s="33">
        <f>Y464*K464</f>
        <v>0</v>
      </c>
      <c r="AA464" s="30"/>
      <c r="AB464" s="10">
        <f t="shared" si="267"/>
        <v>0</v>
      </c>
      <c r="AC464" s="10">
        <f t="shared" si="268"/>
        <v>0</v>
      </c>
      <c r="AD464" s="30"/>
      <c r="AE464" s="30"/>
    </row>
    <row r="465" spans="1:33" s="3" customFormat="1" x14ac:dyDescent="0.4">
      <c r="A465" s="16" t="str">
        <f t="shared" si="264"/>
        <v>★</v>
      </c>
      <c r="B465" s="16" t="str">
        <f t="shared" si="265"/>
        <v>☆</v>
      </c>
      <c r="C465" s="3">
        <v>16</v>
      </c>
      <c r="D465" s="2">
        <v>43427.660277777781</v>
      </c>
      <c r="E465" s="3" t="s">
        <v>371</v>
      </c>
      <c r="F465" s="3">
        <v>18518</v>
      </c>
      <c r="G465" s="3" t="s">
        <v>32</v>
      </c>
      <c r="H465" s="3">
        <v>2737</v>
      </c>
      <c r="I465" s="3">
        <v>590</v>
      </c>
      <c r="J465" s="3">
        <v>12</v>
      </c>
      <c r="K465" s="3">
        <v>1</v>
      </c>
      <c r="L465" s="2">
        <v>43427.660509259258</v>
      </c>
      <c r="O465" s="3" t="s">
        <v>26</v>
      </c>
      <c r="P465" s="3" t="s">
        <v>27</v>
      </c>
      <c r="Q465" s="3" t="s">
        <v>33</v>
      </c>
      <c r="R465" s="3" t="s">
        <v>34</v>
      </c>
      <c r="S465" s="2">
        <v>43427.678946759261</v>
      </c>
      <c r="U465" s="2">
        <v>43427.68482638889</v>
      </c>
      <c r="W465" s="2">
        <v>43427.667222222219</v>
      </c>
      <c r="X465" s="2">
        <f t="shared" si="266"/>
        <v>43427.667222222219</v>
      </c>
      <c r="Y465" s="33">
        <f>N465-M465</f>
        <v>0</v>
      </c>
      <c r="Z465" s="33">
        <f>Y465*K465</f>
        <v>0</v>
      </c>
      <c r="AA465" s="30"/>
      <c r="AB465" s="10">
        <f t="shared" si="267"/>
        <v>0</v>
      </c>
      <c r="AC465" s="10">
        <f t="shared" si="268"/>
        <v>1.1724537042027805E-2</v>
      </c>
      <c r="AD465" s="30"/>
      <c r="AE465" s="30"/>
    </row>
    <row r="466" spans="1:33" s="3" customFormat="1" x14ac:dyDescent="0.4">
      <c r="A466" s="16" t="str">
        <f t="shared" si="264"/>
        <v>★</v>
      </c>
      <c r="B466" s="16" t="str">
        <f t="shared" si="265"/>
        <v>☆</v>
      </c>
      <c r="C466" s="3">
        <v>16</v>
      </c>
      <c r="D466" s="2">
        <v>43427.663622685184</v>
      </c>
      <c r="E466" s="3" t="s">
        <v>317</v>
      </c>
      <c r="F466" s="3">
        <v>18527</v>
      </c>
      <c r="G466" s="3" t="s">
        <v>18</v>
      </c>
      <c r="H466" s="3">
        <v>5470</v>
      </c>
      <c r="I466" s="3">
        <v>936</v>
      </c>
      <c r="J466" s="3">
        <v>3</v>
      </c>
      <c r="K466" s="3">
        <v>2</v>
      </c>
      <c r="L466" s="2">
        <v>43427.699664351851</v>
      </c>
      <c r="M466" s="2">
        <v>43427.694525462961</v>
      </c>
      <c r="O466" s="3" t="s">
        <v>20</v>
      </c>
      <c r="P466" s="3" t="s">
        <v>21</v>
      </c>
      <c r="Q466" s="3" t="s">
        <v>70</v>
      </c>
      <c r="R466" s="3" t="s">
        <v>107</v>
      </c>
      <c r="S466" s="2">
        <v>43427.694178240738</v>
      </c>
      <c r="T466" s="2">
        <v>43427.696273148147</v>
      </c>
      <c r="U466" s="2">
        <v>43427.702002314814</v>
      </c>
      <c r="W466" s="2">
        <v>43427.670567129629</v>
      </c>
      <c r="X466" s="2">
        <f t="shared" si="266"/>
        <v>43427.670567129629</v>
      </c>
      <c r="Y466" s="33"/>
      <c r="Z466" s="33"/>
      <c r="AA466" s="30"/>
      <c r="AB466" s="10">
        <f t="shared" si="267"/>
        <v>3.4722222335403785E-4</v>
      </c>
      <c r="AC466" s="10">
        <f t="shared" si="268"/>
        <v>2.9097222221025731E-2</v>
      </c>
      <c r="AD466" s="30"/>
      <c r="AE466" s="30"/>
      <c r="AG466" s="7"/>
    </row>
    <row r="467" spans="1:33" s="3" customFormat="1" x14ac:dyDescent="0.4">
      <c r="A467" s="16" t="str">
        <f t="shared" si="264"/>
        <v>★</v>
      </c>
      <c r="B467" s="16" t="str">
        <f t="shared" si="265"/>
        <v>☆</v>
      </c>
      <c r="C467" s="3">
        <v>16</v>
      </c>
      <c r="D467" s="2">
        <v>43427.663761574076</v>
      </c>
      <c r="E467" s="3" t="s">
        <v>285</v>
      </c>
      <c r="F467" s="3">
        <v>18528</v>
      </c>
      <c r="G467" s="3" t="s">
        <v>97</v>
      </c>
      <c r="H467" s="3">
        <v>7106</v>
      </c>
      <c r="I467" s="3">
        <v>532</v>
      </c>
      <c r="J467" s="3">
        <v>3</v>
      </c>
      <c r="K467" s="3">
        <v>1</v>
      </c>
      <c r="L467" s="2">
        <v>43427.664942129632</v>
      </c>
      <c r="O467" s="3" t="s">
        <v>104</v>
      </c>
      <c r="P467" s="3" t="s">
        <v>19</v>
      </c>
      <c r="Q467" s="3" t="s">
        <v>39</v>
      </c>
      <c r="R467" s="3" t="s">
        <v>40</v>
      </c>
      <c r="S467" s="2">
        <v>43427.704861111109</v>
      </c>
      <c r="U467" s="2">
        <v>43427.715474537035</v>
      </c>
      <c r="W467" s="2">
        <v>43427.704861111109</v>
      </c>
      <c r="X467" s="2">
        <f t="shared" si="266"/>
        <v>43427.704861111109</v>
      </c>
      <c r="Y467" s="33">
        <f t="shared" ref="Y467:Y498" si="269">N467-M467</f>
        <v>0</v>
      </c>
      <c r="Z467" s="33">
        <f t="shared" ref="Z467:Z498" si="270">Y467*K467</f>
        <v>0</v>
      </c>
      <c r="AA467" s="30"/>
      <c r="AB467" s="10">
        <f t="shared" si="267"/>
        <v>0</v>
      </c>
      <c r="AC467" s="10">
        <f t="shared" si="268"/>
        <v>0</v>
      </c>
      <c r="AD467" s="30"/>
      <c r="AE467" s="30"/>
      <c r="AG467" s="7" t="s">
        <v>588</v>
      </c>
    </row>
    <row r="468" spans="1:33" s="3" customFormat="1" x14ac:dyDescent="0.4">
      <c r="A468" s="16" t="str">
        <f t="shared" si="264"/>
        <v>★</v>
      </c>
      <c r="B468" s="16" t="str">
        <f t="shared" si="265"/>
        <v>☆</v>
      </c>
      <c r="C468" s="3">
        <v>16</v>
      </c>
      <c r="D468" s="2">
        <v>43427.665405092594</v>
      </c>
      <c r="E468" s="3" t="s">
        <v>407</v>
      </c>
      <c r="F468" s="3">
        <v>18533</v>
      </c>
      <c r="G468" s="3" t="s">
        <v>65</v>
      </c>
      <c r="H468" s="3">
        <v>6449</v>
      </c>
      <c r="I468" s="3">
        <v>650</v>
      </c>
      <c r="J468" s="3">
        <v>3</v>
      </c>
      <c r="K468" s="3">
        <v>1</v>
      </c>
      <c r="L468" s="2">
        <v>43427.667951388888</v>
      </c>
      <c r="O468" s="3" t="s">
        <v>70</v>
      </c>
      <c r="P468" s="3" t="s">
        <v>107</v>
      </c>
      <c r="Q468" s="3" t="s">
        <v>53</v>
      </c>
      <c r="R468" s="3" t="s">
        <v>54</v>
      </c>
      <c r="S468" s="2">
        <v>43427.702002314814</v>
      </c>
      <c r="U468" s="2">
        <v>43427.709641203706</v>
      </c>
      <c r="W468" s="2">
        <v>43427.672337962962</v>
      </c>
      <c r="X468" s="2">
        <f t="shared" si="266"/>
        <v>43427.672337962962</v>
      </c>
      <c r="Y468" s="33">
        <f t="shared" si="269"/>
        <v>0</v>
      </c>
      <c r="Z468" s="33">
        <f t="shared" si="270"/>
        <v>0</v>
      </c>
      <c r="AA468" s="30"/>
      <c r="AB468" s="10">
        <f t="shared" si="267"/>
        <v>0</v>
      </c>
      <c r="AC468" s="10">
        <f t="shared" si="268"/>
        <v>2.9664351852261461E-2</v>
      </c>
      <c r="AD468" s="30"/>
      <c r="AE468" s="30"/>
    </row>
    <row r="469" spans="1:33" s="3" customFormat="1" x14ac:dyDescent="0.4">
      <c r="A469" s="16" t="str">
        <f t="shared" si="264"/>
        <v>★</v>
      </c>
      <c r="B469" s="16" t="str">
        <f t="shared" si="265"/>
        <v>☆</v>
      </c>
      <c r="C469" s="3">
        <v>16</v>
      </c>
      <c r="D469" s="2">
        <v>43427.666342592594</v>
      </c>
      <c r="E469" s="3" t="s">
        <v>409</v>
      </c>
      <c r="F469" s="3">
        <v>18537</v>
      </c>
      <c r="G469" s="3" t="s">
        <v>18</v>
      </c>
      <c r="H469" s="3">
        <v>7088</v>
      </c>
      <c r="I469" s="3">
        <v>725</v>
      </c>
      <c r="J469" s="3">
        <v>14</v>
      </c>
      <c r="K469" s="3">
        <v>2</v>
      </c>
      <c r="L469" s="2">
        <v>43427.666631944441</v>
      </c>
      <c r="O469" s="3" t="s">
        <v>104</v>
      </c>
      <c r="P469" s="3" t="s">
        <v>19</v>
      </c>
      <c r="Q469" s="3" t="s">
        <v>41</v>
      </c>
      <c r="R469" s="3" t="s">
        <v>42</v>
      </c>
      <c r="S469" s="2">
        <v>43427.705810185187</v>
      </c>
      <c r="U469" s="2">
        <v>43427.715694444443</v>
      </c>
      <c r="W469" s="2">
        <v>43427.673275462963</v>
      </c>
      <c r="X469" s="2">
        <f t="shared" si="266"/>
        <v>43427.673275462963</v>
      </c>
      <c r="Y469" s="33">
        <f t="shared" si="269"/>
        <v>0</v>
      </c>
      <c r="Z469" s="33">
        <f t="shared" si="270"/>
        <v>0</v>
      </c>
      <c r="AA469" s="30"/>
      <c r="AB469" s="10">
        <f t="shared" si="267"/>
        <v>0</v>
      </c>
      <c r="AC469" s="10">
        <f t="shared" si="268"/>
        <v>3.2534722224227153E-2</v>
      </c>
      <c r="AD469" s="30"/>
      <c r="AE469" s="30"/>
    </row>
    <row r="470" spans="1:33" s="3" customFormat="1" x14ac:dyDescent="0.4">
      <c r="A470" s="16" t="str">
        <f t="shared" si="264"/>
        <v>★</v>
      </c>
      <c r="B470" s="16" t="str">
        <f t="shared" si="265"/>
        <v>☆</v>
      </c>
      <c r="C470" s="3">
        <v>16</v>
      </c>
      <c r="D470" s="2">
        <v>43427.666354166664</v>
      </c>
      <c r="E470" s="3" t="s">
        <v>285</v>
      </c>
      <c r="F470" s="3">
        <v>18538</v>
      </c>
      <c r="G470" s="3" t="s">
        <v>98</v>
      </c>
      <c r="H470" s="3">
        <v>7106</v>
      </c>
      <c r="I470" s="3">
        <v>708</v>
      </c>
      <c r="J470" s="3">
        <v>14</v>
      </c>
      <c r="K470" s="3">
        <v>1</v>
      </c>
      <c r="L470" s="2">
        <v>43427.667268518519</v>
      </c>
      <c r="O470" s="3" t="s">
        <v>104</v>
      </c>
      <c r="P470" s="3" t="s">
        <v>19</v>
      </c>
      <c r="Q470" s="3" t="s">
        <v>39</v>
      </c>
      <c r="R470" s="3" t="s">
        <v>40</v>
      </c>
      <c r="S470" s="2">
        <v>43427.708009259259</v>
      </c>
      <c r="U470" s="2">
        <v>43427.715949074074</v>
      </c>
      <c r="W470" s="2">
        <v>43427.708009259259</v>
      </c>
      <c r="X470" s="2">
        <f t="shared" si="266"/>
        <v>43427.708009259259</v>
      </c>
      <c r="Y470" s="33">
        <f t="shared" si="269"/>
        <v>0</v>
      </c>
      <c r="Z470" s="33">
        <f t="shared" si="270"/>
        <v>0</v>
      </c>
      <c r="AA470" s="30"/>
      <c r="AB470" s="10">
        <f t="shared" si="267"/>
        <v>0</v>
      </c>
      <c r="AC470" s="10"/>
      <c r="AD470" s="30"/>
      <c r="AE470" s="30"/>
      <c r="AG470" s="7" t="s">
        <v>587</v>
      </c>
    </row>
    <row r="471" spans="1:33" s="3" customFormat="1" x14ac:dyDescent="0.4">
      <c r="A471" s="16" t="str">
        <f t="shared" si="264"/>
        <v>★</v>
      </c>
      <c r="B471" s="16" t="str">
        <f t="shared" si="265"/>
        <v>☆</v>
      </c>
      <c r="C471" s="3">
        <v>16</v>
      </c>
      <c r="D471" s="2">
        <v>43427.666967592595</v>
      </c>
      <c r="E471" s="3" t="s">
        <v>284</v>
      </c>
      <c r="F471" s="3">
        <v>18539</v>
      </c>
      <c r="G471" s="3" t="s">
        <v>97</v>
      </c>
      <c r="H471" s="3">
        <v>7104</v>
      </c>
      <c r="I471" s="3">
        <v>476</v>
      </c>
      <c r="J471" s="3">
        <v>9</v>
      </c>
      <c r="K471" s="3">
        <v>3</v>
      </c>
      <c r="L471" s="2">
        <v>43427.667303240742</v>
      </c>
      <c r="O471" s="3" t="s">
        <v>53</v>
      </c>
      <c r="P471" s="3" t="s">
        <v>54</v>
      </c>
      <c r="Q471" s="3" t="s">
        <v>30</v>
      </c>
      <c r="R471" s="3" t="s">
        <v>31</v>
      </c>
      <c r="S471" s="2">
        <v>43427.709548611114</v>
      </c>
      <c r="U471" s="2">
        <v>43427.722280092596</v>
      </c>
      <c r="W471" s="2">
        <v>43427.673611111109</v>
      </c>
      <c r="X471" s="2">
        <f t="shared" si="266"/>
        <v>43427.673611111109</v>
      </c>
      <c r="Y471" s="33">
        <f t="shared" si="269"/>
        <v>0</v>
      </c>
      <c r="Z471" s="33">
        <f t="shared" si="270"/>
        <v>0</v>
      </c>
      <c r="AA471" s="30"/>
      <c r="AB471" s="10">
        <f t="shared" si="267"/>
        <v>0</v>
      </c>
      <c r="AC471" s="10"/>
      <c r="AD471" s="30"/>
      <c r="AE471" s="30"/>
      <c r="AG471" s="7" t="s">
        <v>590</v>
      </c>
    </row>
    <row r="472" spans="1:33" s="3" customFormat="1" x14ac:dyDescent="0.4">
      <c r="A472" s="16" t="str">
        <f t="shared" si="264"/>
        <v>-</v>
      </c>
      <c r="B472" s="16" t="str">
        <f t="shared" si="265"/>
        <v>☆</v>
      </c>
      <c r="C472" s="3">
        <v>16</v>
      </c>
      <c r="D472" s="2">
        <v>43427.667060185187</v>
      </c>
      <c r="E472" s="3" t="s">
        <v>410</v>
      </c>
      <c r="F472" s="3">
        <v>18540</v>
      </c>
      <c r="G472" s="3" t="s">
        <v>18</v>
      </c>
      <c r="H472" s="3">
        <v>7088</v>
      </c>
      <c r="I472" s="3">
        <v>720</v>
      </c>
      <c r="J472" s="3">
        <v>14</v>
      </c>
      <c r="K472" s="3">
        <v>1</v>
      </c>
      <c r="L472" s="2">
        <v>43427.667222222219</v>
      </c>
      <c r="O472" s="3" t="s">
        <v>104</v>
      </c>
      <c r="P472" s="3" t="s">
        <v>19</v>
      </c>
      <c r="Q472" s="3" t="s">
        <v>41</v>
      </c>
      <c r="R472" s="3" t="s">
        <v>42</v>
      </c>
      <c r="S472" s="2">
        <v>43427.705810185187</v>
      </c>
      <c r="U472" s="2">
        <v>43427.720914351848</v>
      </c>
      <c r="X472" s="2">
        <f t="shared" si="266"/>
        <v>43427.667060185187</v>
      </c>
      <c r="Y472" s="33">
        <f t="shared" si="269"/>
        <v>0</v>
      </c>
      <c r="Z472" s="33">
        <f t="shared" si="270"/>
        <v>0</v>
      </c>
      <c r="AA472" s="30"/>
      <c r="AB472" s="10">
        <f t="shared" si="267"/>
        <v>0</v>
      </c>
      <c r="AC472" s="10">
        <f>IF(IF(B472="☆",(IF(L472&gt;S472,L472-X472,S472-X472)),M472-X472)&lt;0,0,IF(B472="☆",(IF(L472&gt;S472,L472-X472,S472-X472)),M472-X472))</f>
        <v>3.8749999999708962E-2</v>
      </c>
      <c r="AD472" s="30"/>
      <c r="AE472" s="30"/>
    </row>
    <row r="473" spans="1:33" s="3" customFormat="1" x14ac:dyDescent="0.4">
      <c r="A473" s="16" t="str">
        <f t="shared" si="264"/>
        <v>★</v>
      </c>
      <c r="B473" s="16" t="str">
        <f t="shared" si="265"/>
        <v>☆</v>
      </c>
      <c r="C473" s="3">
        <v>16</v>
      </c>
      <c r="D473" s="2">
        <v>43427.667858796296</v>
      </c>
      <c r="E473" s="3" t="s">
        <v>284</v>
      </c>
      <c r="F473" s="3">
        <v>18541</v>
      </c>
      <c r="G473" s="3" t="s">
        <v>97</v>
      </c>
      <c r="H473" s="3">
        <v>7104</v>
      </c>
      <c r="I473" s="3">
        <v>337</v>
      </c>
      <c r="J473" s="3">
        <v>5</v>
      </c>
      <c r="K473" s="3">
        <v>3</v>
      </c>
      <c r="L473" s="2">
        <v>43427.668043981481</v>
      </c>
      <c r="O473" s="3" t="s">
        <v>53</v>
      </c>
      <c r="P473" s="3" t="s">
        <v>54</v>
      </c>
      <c r="Q473" s="3" t="s">
        <v>30</v>
      </c>
      <c r="R473" s="3" t="s">
        <v>31</v>
      </c>
      <c r="S473" s="2">
        <v>43427.698020833333</v>
      </c>
      <c r="U473" s="2">
        <v>43427.710752314815</v>
      </c>
      <c r="W473" s="2">
        <v>43427.674305555556</v>
      </c>
      <c r="X473" s="2">
        <f t="shared" si="266"/>
        <v>43427.674305555556</v>
      </c>
      <c r="Y473" s="33">
        <f t="shared" si="269"/>
        <v>0</v>
      </c>
      <c r="Z473" s="33">
        <f t="shared" si="270"/>
        <v>0</v>
      </c>
      <c r="AA473" s="30"/>
      <c r="AB473" s="10">
        <f t="shared" si="267"/>
        <v>0</v>
      </c>
      <c r="AC473" s="10">
        <f>IF(IF(B473="☆",(IF(L473&gt;S473,L473-X473,S473-X473)),M473-X473)&lt;0,0,IF(B473="☆",(IF(L473&gt;S473,L473-X473,S473-X473)),M473-X473))</f>
        <v>2.3715277777228039E-2</v>
      </c>
      <c r="AD473" s="30"/>
      <c r="AE473" s="30"/>
      <c r="AG473" s="7" t="s">
        <v>591</v>
      </c>
    </row>
    <row r="474" spans="1:33" s="3" customFormat="1" x14ac:dyDescent="0.4">
      <c r="A474" s="16" t="str">
        <f t="shared" si="264"/>
        <v>-</v>
      </c>
      <c r="B474" s="16" t="str">
        <f t="shared" si="265"/>
        <v>☆</v>
      </c>
      <c r="C474" s="3">
        <v>16</v>
      </c>
      <c r="D474" s="2">
        <v>43427.668055555558</v>
      </c>
      <c r="E474" s="3" t="s">
        <v>412</v>
      </c>
      <c r="F474" s="3">
        <v>18543</v>
      </c>
      <c r="G474" s="3" t="s">
        <v>32</v>
      </c>
      <c r="H474" s="3">
        <v>7114</v>
      </c>
      <c r="I474" s="3">
        <v>98</v>
      </c>
      <c r="J474" s="3">
        <v>3</v>
      </c>
      <c r="K474" s="3">
        <v>2</v>
      </c>
      <c r="L474" s="2">
        <v>43427.668344907404</v>
      </c>
      <c r="O474" s="3" t="s">
        <v>30</v>
      </c>
      <c r="P474" s="3" t="s">
        <v>31</v>
      </c>
      <c r="Q474" s="3" t="s">
        <v>46</v>
      </c>
      <c r="R474" s="3" t="s">
        <v>47</v>
      </c>
      <c r="S474" s="2">
        <v>43427.69636574074</v>
      </c>
      <c r="U474" s="2">
        <v>43427.712199074071</v>
      </c>
      <c r="X474" s="2">
        <f t="shared" si="266"/>
        <v>43427.668055555558</v>
      </c>
      <c r="Y474" s="33">
        <f t="shared" si="269"/>
        <v>0</v>
      </c>
      <c r="Z474" s="33">
        <f t="shared" si="270"/>
        <v>0</v>
      </c>
      <c r="AA474" s="30"/>
      <c r="AB474" s="10">
        <f t="shared" si="267"/>
        <v>0</v>
      </c>
      <c r="AC474" s="10">
        <f>IF(IF(B474="☆",(IF(L474&gt;S474,L474-X474,S474-X474)),M474-X474)&lt;0,0,IF(B474="☆",(IF(L474&gt;S474,L474-X474,S474-X474)),M474-X474))</f>
        <v>2.8310185181908309E-2</v>
      </c>
      <c r="AD474" s="30"/>
      <c r="AE474" s="30"/>
    </row>
    <row r="475" spans="1:33" s="3" customFormat="1" x14ac:dyDescent="0.4">
      <c r="A475" s="16" t="str">
        <f t="shared" si="264"/>
        <v>-</v>
      </c>
      <c r="B475" s="16" t="str">
        <f t="shared" si="265"/>
        <v>☆</v>
      </c>
      <c r="C475" s="3">
        <v>16</v>
      </c>
      <c r="D475" s="2">
        <v>43427.668136574073</v>
      </c>
      <c r="E475" s="3" t="s">
        <v>413</v>
      </c>
      <c r="F475" s="3">
        <v>18544</v>
      </c>
      <c r="G475" s="3" t="s">
        <v>95</v>
      </c>
      <c r="H475" s="3">
        <v>0</v>
      </c>
      <c r="I475" s="3">
        <v>576</v>
      </c>
      <c r="J475" s="3">
        <v>5</v>
      </c>
      <c r="K475" s="3">
        <v>2</v>
      </c>
      <c r="L475" s="2">
        <v>43427.669930555552</v>
      </c>
      <c r="O475" s="3" t="s">
        <v>39</v>
      </c>
      <c r="P475" s="3" t="s">
        <v>40</v>
      </c>
      <c r="Q475" s="3" t="s">
        <v>20</v>
      </c>
      <c r="R475" s="3" t="s">
        <v>21</v>
      </c>
      <c r="S475" s="2">
        <v>43427.692152777781</v>
      </c>
      <c r="U475" s="2">
        <v>43427.70988425926</v>
      </c>
      <c r="X475" s="2">
        <f t="shared" si="266"/>
        <v>43427.668136574073</v>
      </c>
      <c r="Y475" s="33">
        <f t="shared" si="269"/>
        <v>0</v>
      </c>
      <c r="Z475" s="33">
        <f t="shared" si="270"/>
        <v>0</v>
      </c>
      <c r="AA475" s="30"/>
      <c r="AB475" s="10">
        <f t="shared" si="267"/>
        <v>0</v>
      </c>
      <c r="AC475" s="10">
        <f>IF(IF(B475="☆",(IF(L475&gt;S475,L475-X475,S475-X475)),M475-X475)&lt;0,0,IF(B475="☆",(IF(L475&gt;S475,L475-X475,S475-X475)),M475-X475))</f>
        <v>2.4016203708015382E-2</v>
      </c>
      <c r="AD475" s="30"/>
      <c r="AE475" s="30"/>
    </row>
    <row r="476" spans="1:33" s="3" customFormat="1" x14ac:dyDescent="0.4">
      <c r="A476" s="16" t="str">
        <f t="shared" si="264"/>
        <v>-</v>
      </c>
      <c r="B476" s="16" t="str">
        <f t="shared" si="265"/>
        <v>☆</v>
      </c>
      <c r="C476" s="3">
        <v>16</v>
      </c>
      <c r="D476" s="2">
        <v>43427.668171296296</v>
      </c>
      <c r="E476" s="3" t="s">
        <v>155</v>
      </c>
      <c r="F476" s="3">
        <v>18545</v>
      </c>
      <c r="G476" s="3" t="s">
        <v>32</v>
      </c>
      <c r="H476" s="3">
        <v>6674</v>
      </c>
      <c r="I476" s="3">
        <v>846</v>
      </c>
      <c r="J476" s="3">
        <v>12</v>
      </c>
      <c r="K476" s="3">
        <v>3</v>
      </c>
      <c r="L476" s="2">
        <v>43427.668437499997</v>
      </c>
      <c r="O476" s="3" t="s">
        <v>26</v>
      </c>
      <c r="P476" s="3" t="s">
        <v>27</v>
      </c>
      <c r="Q476" s="3" t="s">
        <v>71</v>
      </c>
      <c r="R476" s="3" t="s">
        <v>72</v>
      </c>
      <c r="S476" s="2">
        <v>43427.680960648147</v>
      </c>
      <c r="U476" s="2">
        <v>43427.685567129629</v>
      </c>
      <c r="X476" s="2">
        <f t="shared" si="266"/>
        <v>43427.668171296296</v>
      </c>
      <c r="Y476" s="33">
        <f t="shared" si="269"/>
        <v>0</v>
      </c>
      <c r="Z476" s="33">
        <f t="shared" si="270"/>
        <v>0</v>
      </c>
      <c r="AA476" s="30"/>
      <c r="AB476" s="10">
        <f t="shared" si="267"/>
        <v>0</v>
      </c>
      <c r="AC476" s="10">
        <f>IF(IF(B476="☆",(IF(L476&gt;S476,L476-X476,S476-X476)),M476-X476)&lt;0,0,IF(B476="☆",(IF(L476&gt;S476,L476-X476,S476-X476)),M476-X476))</f>
        <v>1.2789351851097308E-2</v>
      </c>
      <c r="AD476" s="30"/>
      <c r="AE476" s="30"/>
      <c r="AG476" s="7" t="s">
        <v>592</v>
      </c>
    </row>
    <row r="477" spans="1:33" s="3" customFormat="1" x14ac:dyDescent="0.4">
      <c r="A477" s="16" t="str">
        <f t="shared" si="264"/>
        <v>-</v>
      </c>
      <c r="B477" s="16" t="str">
        <f t="shared" si="265"/>
        <v>☆</v>
      </c>
      <c r="C477" s="3">
        <v>16</v>
      </c>
      <c r="D477" s="2">
        <v>43427.668888888889</v>
      </c>
      <c r="E477" s="3" t="s">
        <v>155</v>
      </c>
      <c r="F477" s="3">
        <v>18547</v>
      </c>
      <c r="G477" s="3" t="s">
        <v>32</v>
      </c>
      <c r="H477" s="3">
        <v>6674</v>
      </c>
      <c r="I477" s="3">
        <v>238</v>
      </c>
      <c r="J477" s="3">
        <v>14</v>
      </c>
      <c r="K477" s="3">
        <v>3</v>
      </c>
      <c r="L477" s="2">
        <v>43427.66915509259</v>
      </c>
      <c r="O477" s="3" t="s">
        <v>26</v>
      </c>
      <c r="P477" s="3" t="s">
        <v>27</v>
      </c>
      <c r="Q477" s="3" t="s">
        <v>43</v>
      </c>
      <c r="R477" s="3" t="s">
        <v>89</v>
      </c>
      <c r="S477" s="2">
        <v>43427.701805555553</v>
      </c>
      <c r="U477" s="2">
        <v>43427.70925925926</v>
      </c>
      <c r="X477" s="2">
        <f t="shared" si="266"/>
        <v>43427.668888888889</v>
      </c>
      <c r="Y477" s="33">
        <f t="shared" si="269"/>
        <v>0</v>
      </c>
      <c r="Z477" s="33">
        <f t="shared" si="270"/>
        <v>0</v>
      </c>
      <c r="AA477" s="30"/>
      <c r="AB477" s="10">
        <f t="shared" si="267"/>
        <v>0</v>
      </c>
      <c r="AC477" s="10"/>
      <c r="AD477" s="30"/>
      <c r="AE477" s="30"/>
      <c r="AG477" s="7" t="s">
        <v>593</v>
      </c>
    </row>
    <row r="478" spans="1:33" s="3" customFormat="1" x14ac:dyDescent="0.4">
      <c r="A478" s="16" t="str">
        <f t="shared" si="264"/>
        <v>-</v>
      </c>
      <c r="B478" s="16" t="str">
        <f t="shared" si="265"/>
        <v>☆</v>
      </c>
      <c r="C478" s="3">
        <v>16</v>
      </c>
      <c r="D478" s="2">
        <v>43427.669409722221</v>
      </c>
      <c r="E478" s="3" t="s">
        <v>284</v>
      </c>
      <c r="F478" s="3">
        <v>18549</v>
      </c>
      <c r="G478" s="3" t="s">
        <v>97</v>
      </c>
      <c r="H478" s="3">
        <v>7104</v>
      </c>
      <c r="I478" s="3">
        <v>393</v>
      </c>
      <c r="J478" s="3">
        <v>11</v>
      </c>
      <c r="K478" s="3">
        <v>3</v>
      </c>
      <c r="L478" s="2">
        <v>43427.669722222221</v>
      </c>
      <c r="O478" s="3" t="s">
        <v>53</v>
      </c>
      <c r="P478" s="3" t="s">
        <v>54</v>
      </c>
      <c r="Q478" s="3" t="s">
        <v>30</v>
      </c>
      <c r="R478" s="3" t="s">
        <v>31</v>
      </c>
      <c r="S478" s="2">
        <v>43427.705567129633</v>
      </c>
      <c r="U478" s="2">
        <v>43427.718298611115</v>
      </c>
      <c r="X478" s="2">
        <f t="shared" si="266"/>
        <v>43427.669409722221</v>
      </c>
      <c r="Y478" s="33">
        <f t="shared" si="269"/>
        <v>0</v>
      </c>
      <c r="Z478" s="33">
        <f t="shared" si="270"/>
        <v>0</v>
      </c>
      <c r="AA478" s="30"/>
      <c r="AB478" s="10">
        <f t="shared" si="267"/>
        <v>0</v>
      </c>
      <c r="AC478" s="10"/>
      <c r="AD478" s="30"/>
      <c r="AE478" s="30"/>
      <c r="AG478" s="7" t="s">
        <v>589</v>
      </c>
    </row>
    <row r="479" spans="1:33" s="3" customFormat="1" x14ac:dyDescent="0.4">
      <c r="A479" s="16" t="str">
        <f t="shared" si="264"/>
        <v>-</v>
      </c>
      <c r="B479" s="16" t="str">
        <f t="shared" si="265"/>
        <v>☆</v>
      </c>
      <c r="C479" s="3">
        <v>16</v>
      </c>
      <c r="D479" s="2">
        <v>43427.669409722221</v>
      </c>
      <c r="E479" s="3" t="s">
        <v>414</v>
      </c>
      <c r="F479" s="3">
        <v>18548</v>
      </c>
      <c r="G479" s="3" t="s">
        <v>32</v>
      </c>
      <c r="H479" s="3">
        <v>6833</v>
      </c>
      <c r="I479" s="3">
        <v>820</v>
      </c>
      <c r="J479" s="3">
        <v>3</v>
      </c>
      <c r="K479" s="3">
        <v>2</v>
      </c>
      <c r="L479" s="2">
        <v>43427.669918981483</v>
      </c>
      <c r="O479" s="3" t="s">
        <v>20</v>
      </c>
      <c r="P479" s="3" t="s">
        <v>21</v>
      </c>
      <c r="Q479" s="3" t="s">
        <v>33</v>
      </c>
      <c r="R479" s="3" t="s">
        <v>34</v>
      </c>
      <c r="S479" s="2">
        <v>43427.694872685184</v>
      </c>
      <c r="U479" s="2">
        <v>43427.708171296297</v>
      </c>
      <c r="X479" s="2">
        <f t="shared" si="266"/>
        <v>43427.669409722221</v>
      </c>
      <c r="Y479" s="33">
        <f t="shared" si="269"/>
        <v>0</v>
      </c>
      <c r="Z479" s="33">
        <f t="shared" si="270"/>
        <v>0</v>
      </c>
      <c r="AA479" s="30"/>
      <c r="AB479" s="10">
        <f t="shared" si="267"/>
        <v>0</v>
      </c>
      <c r="AC479" s="10">
        <f>IF(IF(B479="☆",(IF(L479&gt;S479,L479-X479,S479-X479)),M479-X479)&lt;0,0,IF(B479="☆",(IF(L479&gt;S479,L479-X479,S479-X479)),M479-X479))</f>
        <v>2.5462962963501923E-2</v>
      </c>
      <c r="AD479" s="30"/>
      <c r="AE479" s="30"/>
    </row>
    <row r="480" spans="1:33" s="3" customFormat="1" x14ac:dyDescent="0.4">
      <c r="A480" s="16" t="str">
        <f t="shared" si="264"/>
        <v>★</v>
      </c>
      <c r="B480" s="16" t="str">
        <f t="shared" si="265"/>
        <v>☆</v>
      </c>
      <c r="C480" s="3">
        <v>16</v>
      </c>
      <c r="D480" s="2">
        <v>43427.669525462959</v>
      </c>
      <c r="E480" s="3" t="s">
        <v>300</v>
      </c>
      <c r="F480" s="3">
        <v>18550</v>
      </c>
      <c r="G480" s="3" t="s">
        <v>18</v>
      </c>
      <c r="H480" s="3">
        <v>7073</v>
      </c>
      <c r="I480" s="3">
        <v>495</v>
      </c>
      <c r="J480" s="3">
        <v>15</v>
      </c>
      <c r="K480" s="3">
        <v>2</v>
      </c>
      <c r="L480" s="2">
        <v>43427.670208333337</v>
      </c>
      <c r="O480" s="3" t="s">
        <v>30</v>
      </c>
      <c r="P480" s="3" t="s">
        <v>31</v>
      </c>
      <c r="Q480" s="3" t="s">
        <v>43</v>
      </c>
      <c r="R480" s="3" t="s">
        <v>89</v>
      </c>
      <c r="S480" s="2">
        <v>43427.705752314818</v>
      </c>
      <c r="U480" s="2">
        <v>43427.713379629633</v>
      </c>
      <c r="W480" s="2">
        <v>43427.676469907405</v>
      </c>
      <c r="X480" s="2">
        <f t="shared" si="266"/>
        <v>43427.676469907405</v>
      </c>
      <c r="Y480" s="33">
        <f t="shared" si="269"/>
        <v>0</v>
      </c>
      <c r="Z480" s="33">
        <f t="shared" si="270"/>
        <v>0</v>
      </c>
      <c r="AA480" s="30"/>
      <c r="AB480" s="10">
        <f t="shared" si="267"/>
        <v>0</v>
      </c>
      <c r="AC480" s="10"/>
      <c r="AD480" s="30"/>
      <c r="AE480" s="30"/>
      <c r="AG480" s="7" t="s">
        <v>137</v>
      </c>
    </row>
    <row r="481" spans="1:33" s="3" customFormat="1" x14ac:dyDescent="0.4">
      <c r="A481" s="16" t="str">
        <f t="shared" si="264"/>
        <v>-</v>
      </c>
      <c r="B481" s="16" t="str">
        <f t="shared" si="265"/>
        <v>☆</v>
      </c>
      <c r="C481" s="3">
        <v>16</v>
      </c>
      <c r="D481" s="2">
        <v>43427.669583333336</v>
      </c>
      <c r="E481" s="3" t="s">
        <v>155</v>
      </c>
      <c r="F481" s="3">
        <v>18551</v>
      </c>
      <c r="G481" s="3" t="s">
        <v>32</v>
      </c>
      <c r="H481" s="3">
        <v>6674</v>
      </c>
      <c r="I481" s="3">
        <v>327</v>
      </c>
      <c r="J481" s="3">
        <v>14</v>
      </c>
      <c r="K481" s="3">
        <v>3</v>
      </c>
      <c r="L481" s="2">
        <v>43427.678923611114</v>
      </c>
      <c r="O481" s="3" t="s">
        <v>26</v>
      </c>
      <c r="P481" s="3" t="s">
        <v>27</v>
      </c>
      <c r="Q481" s="3" t="s">
        <v>55</v>
      </c>
      <c r="R481" s="3" t="s">
        <v>56</v>
      </c>
      <c r="S481" s="2">
        <v>43427.701805555553</v>
      </c>
      <c r="U481" s="2">
        <v>43427.708009259259</v>
      </c>
      <c r="X481" s="2">
        <f t="shared" si="266"/>
        <v>43427.669583333336</v>
      </c>
      <c r="Y481" s="33">
        <f t="shared" si="269"/>
        <v>0</v>
      </c>
      <c r="Z481" s="33">
        <f t="shared" si="270"/>
        <v>0</v>
      </c>
      <c r="AA481" s="30"/>
      <c r="AB481" s="10">
        <f t="shared" si="267"/>
        <v>0</v>
      </c>
      <c r="AC481" s="10"/>
      <c r="AD481" s="30"/>
      <c r="AE481" s="30"/>
      <c r="AG481" s="7" t="s">
        <v>594</v>
      </c>
    </row>
    <row r="482" spans="1:33" s="3" customFormat="1" x14ac:dyDescent="0.4">
      <c r="A482" s="16" t="str">
        <f t="shared" si="264"/>
        <v>-</v>
      </c>
      <c r="B482" s="16" t="str">
        <f t="shared" si="265"/>
        <v>☆</v>
      </c>
      <c r="C482" s="3">
        <v>16</v>
      </c>
      <c r="D482" s="2">
        <v>43427.670659722222</v>
      </c>
      <c r="E482" s="3" t="s">
        <v>180</v>
      </c>
      <c r="F482" s="3">
        <v>18552</v>
      </c>
      <c r="G482" s="3" t="s">
        <v>32</v>
      </c>
      <c r="H482" s="3">
        <v>3738</v>
      </c>
      <c r="I482" s="3">
        <v>268</v>
      </c>
      <c r="J482" s="3">
        <v>11</v>
      </c>
      <c r="K482" s="3">
        <v>1</v>
      </c>
      <c r="L482" s="2">
        <v>43427.673506944448</v>
      </c>
      <c r="O482" s="3" t="s">
        <v>57</v>
      </c>
      <c r="P482" s="3" t="s">
        <v>58</v>
      </c>
      <c r="Q482" s="3" t="s">
        <v>53</v>
      </c>
      <c r="R482" s="3" t="s">
        <v>54</v>
      </c>
      <c r="S482" s="2">
        <v>43427.704282407409</v>
      </c>
      <c r="U482" s="2">
        <v>43427.715462962966</v>
      </c>
      <c r="X482" s="2">
        <f t="shared" si="266"/>
        <v>43427.670659722222</v>
      </c>
      <c r="Y482" s="33">
        <f t="shared" si="269"/>
        <v>0</v>
      </c>
      <c r="Z482" s="33">
        <f t="shared" si="270"/>
        <v>0</v>
      </c>
      <c r="AA482" s="30"/>
      <c r="AB482" s="10">
        <f t="shared" si="267"/>
        <v>0</v>
      </c>
      <c r="AC482" s="10"/>
      <c r="AD482" s="30"/>
      <c r="AE482" s="30"/>
      <c r="AG482" s="7" t="s">
        <v>170</v>
      </c>
    </row>
    <row r="483" spans="1:33" s="3" customFormat="1" x14ac:dyDescent="0.4">
      <c r="A483" s="16" t="str">
        <f t="shared" si="264"/>
        <v>-</v>
      </c>
      <c r="B483" s="16" t="str">
        <f t="shared" si="265"/>
        <v>☆</v>
      </c>
      <c r="C483" s="3">
        <v>16</v>
      </c>
      <c r="D483" s="2">
        <v>43427.670729166668</v>
      </c>
      <c r="E483" s="3" t="s">
        <v>415</v>
      </c>
      <c r="F483" s="3">
        <v>18553</v>
      </c>
      <c r="G483" s="3" t="s">
        <v>32</v>
      </c>
      <c r="H483" s="3">
        <v>7073</v>
      </c>
      <c r="I483" s="3">
        <v>226</v>
      </c>
      <c r="J483" s="3">
        <v>5</v>
      </c>
      <c r="K483" s="3">
        <v>1</v>
      </c>
      <c r="L483" s="2">
        <v>43427.671041666668</v>
      </c>
      <c r="O483" s="3" t="s">
        <v>30</v>
      </c>
      <c r="P483" s="3" t="s">
        <v>31</v>
      </c>
      <c r="Q483" s="3" t="s">
        <v>38</v>
      </c>
      <c r="R483" s="3" t="s">
        <v>108</v>
      </c>
      <c r="S483" s="2">
        <v>43427.68608796296</v>
      </c>
      <c r="U483" s="2">
        <v>43427.697488425925</v>
      </c>
      <c r="X483" s="2">
        <f t="shared" si="266"/>
        <v>43427.670729166668</v>
      </c>
      <c r="Y483" s="33">
        <f t="shared" si="269"/>
        <v>0</v>
      </c>
      <c r="Z483" s="33">
        <f t="shared" si="270"/>
        <v>0</v>
      </c>
      <c r="AA483" s="30"/>
      <c r="AB483" s="10">
        <f t="shared" si="267"/>
        <v>0</v>
      </c>
      <c r="AC483" s="10">
        <f>IF(IF(B483="☆",(IF(L483&gt;S483,L483-X483,S483-X483)),M483-X483)&lt;0,0,IF(B483="☆",(IF(L483&gt;S483,L483-X483,S483-X483)),M483-X483))</f>
        <v>1.5358796292275656E-2</v>
      </c>
      <c r="AD483" s="30"/>
      <c r="AE483" s="30"/>
      <c r="AG483" s="7" t="s">
        <v>595</v>
      </c>
    </row>
    <row r="484" spans="1:33" s="3" customFormat="1" x14ac:dyDescent="0.4">
      <c r="A484" s="16" t="str">
        <f t="shared" si="264"/>
        <v>★</v>
      </c>
      <c r="B484" s="16" t="str">
        <f t="shared" si="265"/>
        <v>☆</v>
      </c>
      <c r="C484" s="3">
        <v>16</v>
      </c>
      <c r="D484" s="2">
        <v>43427.670810185184</v>
      </c>
      <c r="E484" s="3" t="s">
        <v>156</v>
      </c>
      <c r="F484" s="3">
        <v>18554</v>
      </c>
      <c r="G484" s="3" t="s">
        <v>18</v>
      </c>
      <c r="H484" s="3">
        <v>5476</v>
      </c>
      <c r="I484" s="3">
        <v>958</v>
      </c>
      <c r="J484" s="3">
        <v>5</v>
      </c>
      <c r="K484" s="3">
        <v>3</v>
      </c>
      <c r="L484" s="2">
        <v>43427.671319444446</v>
      </c>
      <c r="O484" s="3" t="s">
        <v>51</v>
      </c>
      <c r="P484" s="3" t="s">
        <v>52</v>
      </c>
      <c r="Q484" s="3" t="s">
        <v>68</v>
      </c>
      <c r="R484" s="3" t="s">
        <v>69</v>
      </c>
      <c r="S484" s="2">
        <v>43427.705185185187</v>
      </c>
      <c r="U484" s="2">
        <v>43427.710590277777</v>
      </c>
      <c r="W484" s="2">
        <v>43427.677743055552</v>
      </c>
      <c r="X484" s="2">
        <f t="shared" si="266"/>
        <v>43427.677743055552</v>
      </c>
      <c r="Y484" s="33">
        <f t="shared" si="269"/>
        <v>0</v>
      </c>
      <c r="Z484" s="33">
        <f t="shared" si="270"/>
        <v>0</v>
      </c>
      <c r="AA484" s="30"/>
      <c r="AB484" s="10">
        <f t="shared" ref="AB484" si="271">IF(IF(A484="☆",L484-S484,M484-S484)&lt;0,0,IF(A484="☆",L484-S484,M484-S484))</f>
        <v>0</v>
      </c>
      <c r="AC484" s="10">
        <f t="shared" ref="AC484" si="272">IF(IF(B484="☆",(IF(L484&gt;S484,L484-X484,S484-X484)),M484-X484)&lt;0,0,IF(B484="☆",(IF(L484&gt;S484,L484-X484,S484-X484)),M484-X484))</f>
        <v>2.7442129634437151E-2</v>
      </c>
      <c r="AD484" s="30"/>
      <c r="AE484" s="30"/>
    </row>
    <row r="485" spans="1:33" s="3" customFormat="1" x14ac:dyDescent="0.4">
      <c r="A485" s="16" t="str">
        <f t="shared" si="264"/>
        <v>-</v>
      </c>
      <c r="B485" s="16" t="str">
        <f t="shared" si="265"/>
        <v>☆</v>
      </c>
      <c r="C485" s="3">
        <v>16</v>
      </c>
      <c r="D485" s="2">
        <v>43427.6715625</v>
      </c>
      <c r="E485" s="3" t="s">
        <v>361</v>
      </c>
      <c r="F485" s="3">
        <v>18556</v>
      </c>
      <c r="G485" s="3" t="s">
        <v>18</v>
      </c>
      <c r="H485" s="3">
        <v>7109</v>
      </c>
      <c r="I485" s="3">
        <v>298</v>
      </c>
      <c r="J485" s="3">
        <v>5</v>
      </c>
      <c r="K485" s="3">
        <v>1</v>
      </c>
      <c r="L485" s="2">
        <v>43427.671666666669</v>
      </c>
      <c r="O485" s="3" t="s">
        <v>26</v>
      </c>
      <c r="P485" s="3" t="s">
        <v>27</v>
      </c>
      <c r="Q485" s="3" t="s">
        <v>43</v>
      </c>
      <c r="R485" s="3" t="s">
        <v>89</v>
      </c>
      <c r="S485" s="2">
        <v>43427.704733796294</v>
      </c>
      <c r="U485" s="2">
        <v>43427.710798611108</v>
      </c>
      <c r="X485" s="2">
        <f t="shared" si="266"/>
        <v>43427.6715625</v>
      </c>
      <c r="Y485" s="33">
        <f t="shared" si="269"/>
        <v>0</v>
      </c>
      <c r="Z485" s="33">
        <f t="shared" si="270"/>
        <v>0</v>
      </c>
      <c r="AA485" s="30"/>
      <c r="AB485" s="10">
        <f t="shared" ref="AB485:AB530" si="273">IF(IF(A485="☆",L485-S485,M485-S485)&lt;0,0,IF(A485="☆",L485-S485,M485-S485))</f>
        <v>0</v>
      </c>
      <c r="AC485" s="10">
        <f>IF(IF(B485="☆",(IF(L485&gt;S485,L485-X485,S485-X485)),M485-X485)&lt;0,0,IF(B485="☆",(IF(L485&gt;S485,L485-X485,S485-X485)),M485-X485))</f>
        <v>3.3171296294312924E-2</v>
      </c>
      <c r="AD485" s="30"/>
      <c r="AE485" s="30"/>
    </row>
    <row r="486" spans="1:33" s="3" customFormat="1" x14ac:dyDescent="0.4">
      <c r="A486" s="16" t="str">
        <f t="shared" ref="A486:A493" si="274">IF(W486&gt;0, "★", "-")</f>
        <v>★</v>
      </c>
      <c r="B486" s="16" t="str">
        <f t="shared" ref="B486:B493" si="275">IF(L486&gt;0, "☆", "-")</f>
        <v>☆</v>
      </c>
      <c r="C486" s="3">
        <v>16</v>
      </c>
      <c r="D486" s="2">
        <v>43427.671932870369</v>
      </c>
      <c r="E486" s="3" t="s">
        <v>416</v>
      </c>
      <c r="F486" s="3">
        <v>18558</v>
      </c>
      <c r="G486" s="3" t="s">
        <v>96</v>
      </c>
      <c r="H486" s="3">
        <v>0</v>
      </c>
      <c r="I486" s="3">
        <v>523</v>
      </c>
      <c r="J486" s="3">
        <v>5</v>
      </c>
      <c r="K486" s="3">
        <v>2</v>
      </c>
      <c r="L486" s="2">
        <v>43427.722268518519</v>
      </c>
      <c r="O486" s="3" t="s">
        <v>30</v>
      </c>
      <c r="P486" s="3" t="s">
        <v>31</v>
      </c>
      <c r="Q486" s="3" t="s">
        <v>68</v>
      </c>
      <c r="R486" s="3" t="s">
        <v>69</v>
      </c>
      <c r="S486" s="2">
        <v>43427.708668981482</v>
      </c>
      <c r="U486" s="2">
        <v>43427.717349537037</v>
      </c>
      <c r="W486" s="2">
        <v>43427.678680555553</v>
      </c>
      <c r="X486" s="2">
        <f t="shared" ref="X486:X493" si="276">IF(W486&gt;0,W486,D486)</f>
        <v>43427.678680555553</v>
      </c>
      <c r="Y486" s="33">
        <f t="shared" si="269"/>
        <v>0</v>
      </c>
      <c r="Z486" s="33">
        <f t="shared" si="270"/>
        <v>0</v>
      </c>
      <c r="AA486" s="30"/>
      <c r="AB486" s="10">
        <f t="shared" si="273"/>
        <v>0</v>
      </c>
      <c r="AC486" s="10">
        <f>IF(IF(B486="☆",(IF(L486&gt;S486,L486-X486,S486-X486)),M486-X486)&lt;0,0,IF(B486="☆",(IF(L486&gt;S486,L486-X486,S486-X486)),M486-X486))</f>
        <v>4.3587962965830229E-2</v>
      </c>
      <c r="AD486" s="30"/>
      <c r="AE486" s="30"/>
      <c r="AG486" s="7"/>
    </row>
    <row r="487" spans="1:33" s="3" customFormat="1" x14ac:dyDescent="0.4">
      <c r="A487" s="16" t="str">
        <f t="shared" si="274"/>
        <v>-</v>
      </c>
      <c r="B487" s="16" t="str">
        <f t="shared" si="275"/>
        <v>☆</v>
      </c>
      <c r="C487" s="3">
        <v>16</v>
      </c>
      <c r="D487" s="2">
        <v>43427.673692129632</v>
      </c>
      <c r="E487" s="3" t="s">
        <v>180</v>
      </c>
      <c r="F487" s="3">
        <v>18559</v>
      </c>
      <c r="G487" s="3" t="s">
        <v>143</v>
      </c>
      <c r="H487" s="3">
        <v>3738</v>
      </c>
      <c r="I487" s="3">
        <v>166</v>
      </c>
      <c r="J487" s="3">
        <v>11</v>
      </c>
      <c r="K487" s="3">
        <v>1</v>
      </c>
      <c r="L487" s="2">
        <v>43427.675000000003</v>
      </c>
      <c r="O487" s="3" t="s">
        <v>57</v>
      </c>
      <c r="P487" s="3" t="s">
        <v>58</v>
      </c>
      <c r="Q487" s="3" t="s">
        <v>53</v>
      </c>
      <c r="R487" s="3" t="s">
        <v>54</v>
      </c>
      <c r="S487" s="2">
        <v>43427.69971064815</v>
      </c>
      <c r="U487" s="2">
        <v>43427.7108912037</v>
      </c>
      <c r="X487" s="2">
        <f t="shared" si="276"/>
        <v>43427.673692129632</v>
      </c>
      <c r="Y487" s="33">
        <f t="shared" si="269"/>
        <v>0</v>
      </c>
      <c r="Z487" s="33">
        <f t="shared" si="270"/>
        <v>0</v>
      </c>
      <c r="AA487" s="30"/>
      <c r="AB487" s="10">
        <f t="shared" si="273"/>
        <v>0</v>
      </c>
      <c r="AC487" s="10"/>
      <c r="AD487" s="30"/>
      <c r="AE487" s="30"/>
      <c r="AG487" s="7" t="s">
        <v>170</v>
      </c>
    </row>
    <row r="488" spans="1:33" s="3" customFormat="1" x14ac:dyDescent="0.4">
      <c r="A488" s="16" t="str">
        <f t="shared" si="274"/>
        <v>★</v>
      </c>
      <c r="B488" s="16" t="str">
        <f t="shared" si="275"/>
        <v>☆</v>
      </c>
      <c r="C488" s="3">
        <v>16</v>
      </c>
      <c r="D488" s="2">
        <v>43427.673750000002</v>
      </c>
      <c r="E488" s="3" t="s">
        <v>417</v>
      </c>
      <c r="F488" s="3">
        <v>18560</v>
      </c>
      <c r="G488" s="3" t="s">
        <v>32</v>
      </c>
      <c r="H488" s="3">
        <v>6534</v>
      </c>
      <c r="I488" s="3">
        <v>122</v>
      </c>
      <c r="J488" s="3">
        <v>12</v>
      </c>
      <c r="K488" s="3">
        <v>1</v>
      </c>
      <c r="L488" s="2">
        <v>43427.673958333333</v>
      </c>
      <c r="O488" s="3" t="s">
        <v>88</v>
      </c>
      <c r="P488" s="3" t="s">
        <v>35</v>
      </c>
      <c r="Q488" s="3" t="s">
        <v>61</v>
      </c>
      <c r="R488" s="3" t="s">
        <v>62</v>
      </c>
      <c r="S488" s="2">
        <v>43427.711851851855</v>
      </c>
      <c r="U488" s="2">
        <v>43427.72347222222</v>
      </c>
      <c r="W488" s="2">
        <v>43427.68068287037</v>
      </c>
      <c r="X488" s="2">
        <f t="shared" si="276"/>
        <v>43427.68068287037</v>
      </c>
      <c r="Y488" s="33">
        <f t="shared" si="269"/>
        <v>0</v>
      </c>
      <c r="Z488" s="33">
        <f t="shared" si="270"/>
        <v>0</v>
      </c>
      <c r="AA488" s="30"/>
      <c r="AB488" s="10">
        <f t="shared" si="273"/>
        <v>0</v>
      </c>
      <c r="AC488" s="10"/>
      <c r="AD488" s="30"/>
      <c r="AE488" s="30"/>
      <c r="AG488" s="7" t="s">
        <v>94</v>
      </c>
    </row>
    <row r="489" spans="1:33" s="3" customFormat="1" x14ac:dyDescent="0.4">
      <c r="A489" s="16" t="str">
        <f t="shared" si="274"/>
        <v>-</v>
      </c>
      <c r="B489" s="16" t="str">
        <f t="shared" si="275"/>
        <v>☆</v>
      </c>
      <c r="C489" s="3">
        <v>16</v>
      </c>
      <c r="D489" s="2">
        <v>43427.673935185187</v>
      </c>
      <c r="E489" s="3" t="s">
        <v>220</v>
      </c>
      <c r="F489" s="3">
        <v>18561</v>
      </c>
      <c r="G489" s="3" t="s">
        <v>98</v>
      </c>
      <c r="H489" s="3">
        <v>7070</v>
      </c>
      <c r="I489" s="3">
        <v>114</v>
      </c>
      <c r="J489" s="3">
        <v>11</v>
      </c>
      <c r="K489" s="3">
        <v>3</v>
      </c>
      <c r="L489" s="2">
        <v>43427.674710648149</v>
      </c>
      <c r="O489" s="3" t="s">
        <v>53</v>
      </c>
      <c r="P489" s="3" t="s">
        <v>54</v>
      </c>
      <c r="Q489" s="3" t="s">
        <v>30</v>
      </c>
      <c r="R489" s="3" t="s">
        <v>31</v>
      </c>
      <c r="S489" s="2">
        <v>43427.710972222223</v>
      </c>
      <c r="U489" s="2">
        <v>43427.723703703705</v>
      </c>
      <c r="X489" s="2">
        <f t="shared" si="276"/>
        <v>43427.673935185187</v>
      </c>
      <c r="Y489" s="33">
        <f t="shared" si="269"/>
        <v>0</v>
      </c>
      <c r="Z489" s="33">
        <f t="shared" si="270"/>
        <v>0</v>
      </c>
      <c r="AA489" s="30"/>
      <c r="AB489" s="10">
        <f t="shared" si="273"/>
        <v>0</v>
      </c>
      <c r="AC489" s="10">
        <f>IF(IF(B489="☆",(IF(L489&gt;S489,L489-X489,S489-X489)),M489-X489)&lt;0,0,IF(B489="☆",(IF(L489&gt;S489,L489-X489,S489-X489)),M489-X489))</f>
        <v>3.7037037036498077E-2</v>
      </c>
      <c r="AD489" s="30"/>
      <c r="AE489" s="30"/>
      <c r="AG489" s="7"/>
    </row>
    <row r="490" spans="1:33" s="3" customFormat="1" x14ac:dyDescent="0.4">
      <c r="A490" s="16" t="str">
        <f t="shared" si="274"/>
        <v>-</v>
      </c>
      <c r="B490" s="16" t="str">
        <f t="shared" si="275"/>
        <v>☆</v>
      </c>
      <c r="C490" s="3">
        <v>16</v>
      </c>
      <c r="D490" s="2">
        <v>43427.674224537041</v>
      </c>
      <c r="E490" s="3" t="s">
        <v>417</v>
      </c>
      <c r="F490" s="3">
        <v>18562</v>
      </c>
      <c r="G490" s="3" t="s">
        <v>32</v>
      </c>
      <c r="H490" s="3">
        <v>6534</v>
      </c>
      <c r="I490" s="3">
        <v>386</v>
      </c>
      <c r="J490" s="3">
        <v>12</v>
      </c>
      <c r="K490" s="3">
        <v>1</v>
      </c>
      <c r="L490" s="2">
        <v>43427.674479166664</v>
      </c>
      <c r="O490" s="3" t="s">
        <v>39</v>
      </c>
      <c r="P490" s="3" t="s">
        <v>40</v>
      </c>
      <c r="Q490" s="3" t="s">
        <v>61</v>
      </c>
      <c r="R490" s="3" t="s">
        <v>62</v>
      </c>
      <c r="S490" s="2">
        <v>43427.709768518522</v>
      </c>
      <c r="U490" s="2">
        <v>43427.72347222222</v>
      </c>
      <c r="X490" s="2">
        <f t="shared" si="276"/>
        <v>43427.674224537041</v>
      </c>
      <c r="Y490" s="33">
        <f t="shared" si="269"/>
        <v>0</v>
      </c>
      <c r="Z490" s="33">
        <f t="shared" si="270"/>
        <v>0</v>
      </c>
      <c r="AA490" s="30"/>
      <c r="AB490" s="10">
        <f t="shared" si="273"/>
        <v>0</v>
      </c>
      <c r="AC490" s="10"/>
      <c r="AD490" s="30"/>
      <c r="AE490" s="30"/>
      <c r="AG490" s="7" t="s">
        <v>94</v>
      </c>
    </row>
    <row r="491" spans="1:33" s="3" customFormat="1" x14ac:dyDescent="0.4">
      <c r="A491" s="16" t="str">
        <f t="shared" si="274"/>
        <v>-</v>
      </c>
      <c r="B491" s="16" t="str">
        <f t="shared" si="275"/>
        <v>☆</v>
      </c>
      <c r="C491" s="3">
        <v>16</v>
      </c>
      <c r="D491" s="2">
        <v>43427.674745370372</v>
      </c>
      <c r="E491" s="3" t="s">
        <v>418</v>
      </c>
      <c r="F491" s="3">
        <v>18563</v>
      </c>
      <c r="G491" s="3" t="s">
        <v>32</v>
      </c>
      <c r="H491" s="3">
        <v>2981</v>
      </c>
      <c r="I491" s="3">
        <v>560</v>
      </c>
      <c r="J491" s="3">
        <v>12</v>
      </c>
      <c r="K491" s="3">
        <v>1</v>
      </c>
      <c r="L491" s="2">
        <v>43427.674930555557</v>
      </c>
      <c r="O491" s="3" t="s">
        <v>51</v>
      </c>
      <c r="P491" s="3" t="s">
        <v>52</v>
      </c>
      <c r="Q491" s="3" t="s">
        <v>30</v>
      </c>
      <c r="R491" s="3" t="s">
        <v>31</v>
      </c>
      <c r="S491" s="2">
        <v>43427.711388888885</v>
      </c>
      <c r="U491" s="2">
        <v>43427.720104166663</v>
      </c>
      <c r="X491" s="2">
        <f t="shared" si="276"/>
        <v>43427.674745370372</v>
      </c>
      <c r="Y491" s="33">
        <f t="shared" si="269"/>
        <v>0</v>
      </c>
      <c r="Z491" s="33">
        <f t="shared" si="270"/>
        <v>0</v>
      </c>
      <c r="AA491" s="30"/>
      <c r="AB491" s="10">
        <f t="shared" si="273"/>
        <v>0</v>
      </c>
      <c r="AC491" s="10">
        <f>IF(IF(B491="☆",(IF(L491&gt;S491,L491-X491,S491-X491)),M491-X491)&lt;0,0,IF(B491="☆",(IF(L491&gt;S491,L491-X491,S491-X491)),M491-X491))</f>
        <v>3.6643518513301387E-2</v>
      </c>
      <c r="AD491" s="30"/>
      <c r="AE491" s="30"/>
      <c r="AG491" s="7"/>
    </row>
    <row r="492" spans="1:33" s="3" customFormat="1" x14ac:dyDescent="0.4">
      <c r="A492" s="16" t="str">
        <f t="shared" si="274"/>
        <v>-</v>
      </c>
      <c r="B492" s="16" t="str">
        <f t="shared" si="275"/>
        <v>☆</v>
      </c>
      <c r="C492" s="3">
        <v>16</v>
      </c>
      <c r="D492" s="2">
        <v>43427.67491898148</v>
      </c>
      <c r="E492" s="3" t="s">
        <v>419</v>
      </c>
      <c r="F492" s="3">
        <v>18564</v>
      </c>
      <c r="G492" s="3" t="s">
        <v>95</v>
      </c>
      <c r="H492" s="3">
        <v>0</v>
      </c>
      <c r="I492" s="3">
        <v>580</v>
      </c>
      <c r="J492" s="3">
        <v>10</v>
      </c>
      <c r="K492" s="3">
        <v>1</v>
      </c>
      <c r="L492" s="2">
        <v>43427.704143518517</v>
      </c>
      <c r="O492" s="3" t="s">
        <v>44</v>
      </c>
      <c r="P492" s="3" t="s">
        <v>45</v>
      </c>
      <c r="Q492" s="3" t="s">
        <v>70</v>
      </c>
      <c r="R492" s="3" t="s">
        <v>107</v>
      </c>
      <c r="S492" s="2">
        <v>43427.702905092592</v>
      </c>
      <c r="U492" s="2">
        <v>43427.708993055552</v>
      </c>
      <c r="X492" s="2">
        <f t="shared" si="276"/>
        <v>43427.67491898148</v>
      </c>
      <c r="Y492" s="33">
        <f t="shared" si="269"/>
        <v>0</v>
      </c>
      <c r="Z492" s="33">
        <f t="shared" si="270"/>
        <v>0</v>
      </c>
      <c r="AA492" s="30"/>
      <c r="AB492" s="10">
        <f t="shared" si="273"/>
        <v>0</v>
      </c>
      <c r="AC492" s="10">
        <f>IF(IF(B492="☆",(IF(L492&gt;S492,L492-X492,S492-X492)),M492-X492)&lt;0,0,IF(B492="☆",(IF(L492&gt;S492,L492-X492,S492-X492)),M492-X492))</f>
        <v>2.9224537036498077E-2</v>
      </c>
      <c r="AD492" s="30"/>
      <c r="AE492" s="30"/>
      <c r="AG492" s="7"/>
    </row>
    <row r="493" spans="1:33" s="3" customFormat="1" x14ac:dyDescent="0.4">
      <c r="A493" s="16" t="str">
        <f t="shared" si="274"/>
        <v>-</v>
      </c>
      <c r="B493" s="16" t="str">
        <f t="shared" si="275"/>
        <v>☆</v>
      </c>
      <c r="C493" s="3">
        <v>16</v>
      </c>
      <c r="D493" s="2">
        <v>43427.675011574072</v>
      </c>
      <c r="E493" s="3" t="s">
        <v>417</v>
      </c>
      <c r="F493" s="3">
        <v>18565</v>
      </c>
      <c r="G493" s="3" t="s">
        <v>32</v>
      </c>
      <c r="H493" s="3">
        <v>6534</v>
      </c>
      <c r="I493" s="3">
        <v>154</v>
      </c>
      <c r="J493" s="3">
        <v>11</v>
      </c>
      <c r="K493" s="3">
        <v>1</v>
      </c>
      <c r="L493" s="2">
        <v>43427.675185185188</v>
      </c>
      <c r="O493" s="3" t="s">
        <v>39</v>
      </c>
      <c r="P493" s="3" t="s">
        <v>40</v>
      </c>
      <c r="Q493" s="3" t="s">
        <v>33</v>
      </c>
      <c r="R493" s="3" t="s">
        <v>34</v>
      </c>
      <c r="S493" s="2">
        <v>43427.7030787037</v>
      </c>
      <c r="U493" s="2">
        <v>43427.712453703702</v>
      </c>
      <c r="X493" s="2">
        <f t="shared" si="276"/>
        <v>43427.675011574072</v>
      </c>
      <c r="Y493" s="33">
        <f t="shared" si="269"/>
        <v>0</v>
      </c>
      <c r="Z493" s="33">
        <f t="shared" si="270"/>
        <v>0</v>
      </c>
      <c r="AA493" s="30"/>
      <c r="AB493" s="10">
        <f t="shared" si="273"/>
        <v>0</v>
      </c>
      <c r="AC493" s="10">
        <f>IF(IF(B493="☆",(IF(L493&gt;S493,L493-X493,S493-X493)),M493-X493)&lt;0,0,IF(B493="☆",(IF(L493&gt;S493,L493-X493,S493-X493)),M493-X493))</f>
        <v>2.806712962774327E-2</v>
      </c>
      <c r="AD493" s="30"/>
      <c r="AE493" s="30"/>
      <c r="AG493" s="7" t="s">
        <v>94</v>
      </c>
    </row>
    <row r="494" spans="1:33" s="3" customFormat="1" x14ac:dyDescent="0.4">
      <c r="A494" s="16" t="str">
        <f t="shared" ref="A494:A530" si="277">IF(W494&gt;0, "★", "-")</f>
        <v>-</v>
      </c>
      <c r="B494" s="16" t="str">
        <f t="shared" ref="B494:B530" si="278">IF(L494&gt;0, "☆", "-")</f>
        <v>☆</v>
      </c>
      <c r="C494" s="3">
        <v>16</v>
      </c>
      <c r="D494" s="2">
        <v>43427.675115740742</v>
      </c>
      <c r="E494" s="3" t="s">
        <v>180</v>
      </c>
      <c r="F494" s="3">
        <v>18566</v>
      </c>
      <c r="G494" s="3" t="s">
        <v>143</v>
      </c>
      <c r="H494" s="3">
        <v>3738</v>
      </c>
      <c r="I494" s="3">
        <v>115</v>
      </c>
      <c r="J494" s="3">
        <v>15</v>
      </c>
      <c r="K494" s="3">
        <v>1</v>
      </c>
      <c r="L494" s="2">
        <v>43427.676747685182</v>
      </c>
      <c r="O494" s="3" t="s">
        <v>57</v>
      </c>
      <c r="P494" s="3" t="s">
        <v>58</v>
      </c>
      <c r="Q494" s="3" t="s">
        <v>53</v>
      </c>
      <c r="R494" s="3" t="s">
        <v>54</v>
      </c>
      <c r="S494" s="2">
        <v>43427.694004629629</v>
      </c>
      <c r="U494" s="2">
        <v>43427.714444444442</v>
      </c>
      <c r="X494" s="2">
        <f t="shared" ref="X494:X530" si="279">IF(W494&gt;0,W494,D494)</f>
        <v>43427.675115740742</v>
      </c>
      <c r="Y494" s="33">
        <f t="shared" si="269"/>
        <v>0</v>
      </c>
      <c r="Z494" s="33">
        <f t="shared" si="270"/>
        <v>0</v>
      </c>
      <c r="AA494" s="30"/>
      <c r="AB494" s="30">
        <f t="shared" si="273"/>
        <v>0</v>
      </c>
      <c r="AC494" s="30"/>
      <c r="AD494" s="30"/>
      <c r="AE494" s="30"/>
      <c r="AG494" s="7" t="s">
        <v>170</v>
      </c>
    </row>
    <row r="495" spans="1:33" s="3" customFormat="1" x14ac:dyDescent="0.4">
      <c r="A495" s="16" t="str">
        <f t="shared" si="277"/>
        <v>-</v>
      </c>
      <c r="B495" s="16" t="str">
        <f t="shared" si="278"/>
        <v>☆</v>
      </c>
      <c r="C495" s="3">
        <v>16</v>
      </c>
      <c r="D495" s="2">
        <v>43427.675266203703</v>
      </c>
      <c r="E495" s="3" t="s">
        <v>146</v>
      </c>
      <c r="F495" s="3">
        <v>18567</v>
      </c>
      <c r="G495" s="3" t="s">
        <v>18</v>
      </c>
      <c r="H495" s="3">
        <v>7119</v>
      </c>
      <c r="I495" s="3">
        <v>390</v>
      </c>
      <c r="J495" s="3">
        <v>11</v>
      </c>
      <c r="K495" s="3">
        <v>2</v>
      </c>
      <c r="L495" s="2">
        <v>43427.675474537034</v>
      </c>
      <c r="O495" s="3" t="s">
        <v>30</v>
      </c>
      <c r="P495" s="3" t="s">
        <v>31</v>
      </c>
      <c r="Q495" s="3" t="s">
        <v>36</v>
      </c>
      <c r="R495" s="3" t="s">
        <v>37</v>
      </c>
      <c r="S495" s="2">
        <v>43427.702650462961</v>
      </c>
      <c r="U495" s="2">
        <v>43427.713645833333</v>
      </c>
      <c r="X495" s="2">
        <f t="shared" si="279"/>
        <v>43427.675266203703</v>
      </c>
      <c r="Y495" s="33">
        <f t="shared" si="269"/>
        <v>0</v>
      </c>
      <c r="Z495" s="33">
        <f t="shared" si="270"/>
        <v>0</v>
      </c>
      <c r="AA495" s="30"/>
      <c r="AB495" s="30">
        <f t="shared" si="273"/>
        <v>0</v>
      </c>
      <c r="AC495" s="30">
        <f>IF(IF(B495="☆",(IF(L495&gt;S495,L495-X495,S495-X495)),M495-X495)&lt;0,0,IF(B495="☆",(IF(L495&gt;S495,L495-X495,S495-X495)),M495-X495))</f>
        <v>2.7384259257814847E-2</v>
      </c>
      <c r="AD495" s="30"/>
      <c r="AE495" s="30"/>
    </row>
    <row r="496" spans="1:33" s="3" customFormat="1" x14ac:dyDescent="0.4">
      <c r="A496" s="16" t="str">
        <f t="shared" si="277"/>
        <v>-</v>
      </c>
      <c r="B496" s="16" t="str">
        <f t="shared" si="278"/>
        <v>☆</v>
      </c>
      <c r="C496" s="3">
        <v>16</v>
      </c>
      <c r="D496" s="2">
        <v>43427.675509259258</v>
      </c>
      <c r="E496" s="3" t="s">
        <v>284</v>
      </c>
      <c r="F496" s="3">
        <v>18569</v>
      </c>
      <c r="G496" s="3" t="s">
        <v>97</v>
      </c>
      <c r="H496" s="3">
        <v>7104</v>
      </c>
      <c r="I496" s="3">
        <v>313</v>
      </c>
      <c r="J496" s="3">
        <v>14</v>
      </c>
      <c r="K496" s="3">
        <v>3</v>
      </c>
      <c r="L496" s="2">
        <v>43427.675671296296</v>
      </c>
      <c r="O496" s="3" t="s">
        <v>53</v>
      </c>
      <c r="P496" s="3" t="s">
        <v>54</v>
      </c>
      <c r="Q496" s="3" t="s">
        <v>30</v>
      </c>
      <c r="R496" s="3" t="s">
        <v>31</v>
      </c>
      <c r="S496" s="2">
        <v>43427.714699074073</v>
      </c>
      <c r="U496" s="2">
        <v>43427.727430555555</v>
      </c>
      <c r="X496" s="2">
        <f t="shared" si="279"/>
        <v>43427.675509259258</v>
      </c>
      <c r="Y496" s="33">
        <f t="shared" si="269"/>
        <v>0</v>
      </c>
      <c r="Z496" s="33">
        <f t="shared" si="270"/>
        <v>0</v>
      </c>
      <c r="AA496" s="30"/>
      <c r="AB496" s="30">
        <f t="shared" si="273"/>
        <v>0</v>
      </c>
      <c r="AC496" s="30">
        <f>IF(IF(B496="☆",(IF(L496&gt;S496,L496-X496,S496-X496)),M496-X496)&lt;0,0,IF(B496="☆",(IF(L496&gt;S496,L496-X496,S496-X496)),M496-X496))</f>
        <v>3.9189814815472346E-2</v>
      </c>
      <c r="AD496" s="30"/>
      <c r="AE496" s="30"/>
    </row>
    <row r="497" spans="1:33" s="3" customFormat="1" x14ac:dyDescent="0.4">
      <c r="A497" s="16" t="str">
        <f t="shared" si="277"/>
        <v>-</v>
      </c>
      <c r="B497" s="16" t="str">
        <f t="shared" si="278"/>
        <v>☆</v>
      </c>
      <c r="C497" s="3">
        <v>16</v>
      </c>
      <c r="D497" s="2">
        <v>43427.675636574073</v>
      </c>
      <c r="E497" s="3" t="s">
        <v>347</v>
      </c>
      <c r="F497" s="3">
        <v>18570</v>
      </c>
      <c r="G497" s="3" t="s">
        <v>32</v>
      </c>
      <c r="H497" s="3">
        <v>6534</v>
      </c>
      <c r="I497" s="3">
        <v>572</v>
      </c>
      <c r="J497" s="3">
        <v>12</v>
      </c>
      <c r="K497" s="3">
        <v>2</v>
      </c>
      <c r="L497" s="2">
        <v>43427.675833333335</v>
      </c>
      <c r="O497" s="3" t="s">
        <v>39</v>
      </c>
      <c r="P497" s="3" t="s">
        <v>40</v>
      </c>
      <c r="Q497" s="3" t="s">
        <v>61</v>
      </c>
      <c r="R497" s="3" t="s">
        <v>62</v>
      </c>
      <c r="S497" s="2">
        <v>43427.709768518522</v>
      </c>
      <c r="U497" s="2">
        <v>43427.724166666667</v>
      </c>
      <c r="X497" s="2">
        <f t="shared" si="279"/>
        <v>43427.675636574073</v>
      </c>
      <c r="Y497" s="33">
        <f t="shared" si="269"/>
        <v>0</v>
      </c>
      <c r="Z497" s="33">
        <f t="shared" si="270"/>
        <v>0</v>
      </c>
      <c r="AA497" s="30"/>
      <c r="AB497" s="30">
        <f t="shared" si="273"/>
        <v>0</v>
      </c>
      <c r="AC497" s="30"/>
      <c r="AD497" s="30"/>
      <c r="AE497" s="30"/>
      <c r="AG497" s="7" t="s">
        <v>94</v>
      </c>
    </row>
    <row r="498" spans="1:33" s="3" customFormat="1" x14ac:dyDescent="0.4">
      <c r="A498" s="16" t="str">
        <f t="shared" si="277"/>
        <v>-</v>
      </c>
      <c r="B498" s="16" t="str">
        <f t="shared" si="278"/>
        <v>☆</v>
      </c>
      <c r="C498" s="3">
        <v>16</v>
      </c>
      <c r="D498" s="2">
        <v>43427.675775462965</v>
      </c>
      <c r="E498" s="3" t="s">
        <v>220</v>
      </c>
      <c r="F498" s="3">
        <v>18571</v>
      </c>
      <c r="G498" s="3" t="s">
        <v>97</v>
      </c>
      <c r="H498" s="3">
        <v>7070</v>
      </c>
      <c r="I498" s="3">
        <v>55</v>
      </c>
      <c r="J498" s="3">
        <v>14</v>
      </c>
      <c r="K498" s="3">
        <v>3</v>
      </c>
      <c r="L498" s="2">
        <v>43427.676134259258</v>
      </c>
      <c r="O498" s="3" t="s">
        <v>53</v>
      </c>
      <c r="P498" s="3" t="s">
        <v>54</v>
      </c>
      <c r="Q498" s="3" t="s">
        <v>30</v>
      </c>
      <c r="R498" s="3" t="s">
        <v>31</v>
      </c>
      <c r="S498" s="2">
        <v>43427.714953703704</v>
      </c>
      <c r="U498" s="2">
        <v>43427.727685185186</v>
      </c>
      <c r="X498" s="2">
        <f t="shared" si="279"/>
        <v>43427.675775462965</v>
      </c>
      <c r="Y498" s="33">
        <f t="shared" si="269"/>
        <v>0</v>
      </c>
      <c r="Z498" s="33">
        <f t="shared" si="270"/>
        <v>0</v>
      </c>
      <c r="AA498" s="30"/>
      <c r="AB498" s="30">
        <f t="shared" si="273"/>
        <v>0</v>
      </c>
      <c r="AC498" s="30"/>
      <c r="AD498" s="30"/>
      <c r="AE498" s="30"/>
      <c r="AG498" s="7" t="s">
        <v>596</v>
      </c>
    </row>
    <row r="499" spans="1:33" s="3" customFormat="1" x14ac:dyDescent="0.4">
      <c r="A499" s="16" t="str">
        <f t="shared" si="277"/>
        <v>-</v>
      </c>
      <c r="B499" s="16" t="str">
        <f t="shared" si="278"/>
        <v>☆</v>
      </c>
      <c r="C499" s="3">
        <v>16</v>
      </c>
      <c r="D499" s="2">
        <v>43427.676203703704</v>
      </c>
      <c r="E499" s="3" t="s">
        <v>347</v>
      </c>
      <c r="F499" s="3">
        <v>18572</v>
      </c>
      <c r="G499" s="3" t="s">
        <v>32</v>
      </c>
      <c r="H499" s="3">
        <v>6534</v>
      </c>
      <c r="I499" s="3">
        <v>457</v>
      </c>
      <c r="J499" s="3">
        <v>12</v>
      </c>
      <c r="K499" s="3">
        <v>2</v>
      </c>
      <c r="L499" s="2">
        <v>43427.684236111112</v>
      </c>
      <c r="O499" s="3" t="s">
        <v>39</v>
      </c>
      <c r="P499" s="3" t="s">
        <v>40</v>
      </c>
      <c r="Q499" s="3" t="s">
        <v>33</v>
      </c>
      <c r="R499" s="3" t="s">
        <v>34</v>
      </c>
      <c r="S499" s="2">
        <v>43427.709768518522</v>
      </c>
      <c r="U499" s="2">
        <v>43427.719837962963</v>
      </c>
      <c r="X499" s="2">
        <f t="shared" si="279"/>
        <v>43427.676203703704</v>
      </c>
      <c r="Y499" s="33">
        <f t="shared" ref="Y499:Y530" si="280">N499-M499</f>
        <v>0</v>
      </c>
      <c r="Z499" s="33">
        <f t="shared" ref="Z499:Z530" si="281">Y499*K499</f>
        <v>0</v>
      </c>
      <c r="AA499" s="30"/>
      <c r="AB499" s="30">
        <f t="shared" si="273"/>
        <v>0</v>
      </c>
      <c r="AC499" s="30"/>
      <c r="AD499" s="30"/>
      <c r="AE499" s="30"/>
      <c r="AG499" s="7" t="s">
        <v>94</v>
      </c>
    </row>
    <row r="500" spans="1:33" s="3" customFormat="1" x14ac:dyDescent="0.4">
      <c r="A500" s="16" t="str">
        <f t="shared" si="277"/>
        <v>-</v>
      </c>
      <c r="B500" s="16" t="str">
        <f t="shared" si="278"/>
        <v>☆</v>
      </c>
      <c r="C500" s="3">
        <v>16</v>
      </c>
      <c r="D500" s="2">
        <v>43427.676782407405</v>
      </c>
      <c r="E500" s="3" t="s">
        <v>220</v>
      </c>
      <c r="F500" s="3">
        <v>18573</v>
      </c>
      <c r="G500" s="3" t="s">
        <v>97</v>
      </c>
      <c r="H500" s="3">
        <v>7070</v>
      </c>
      <c r="I500" s="3">
        <v>896</v>
      </c>
      <c r="J500" s="3">
        <v>15</v>
      </c>
      <c r="K500" s="3">
        <v>3</v>
      </c>
      <c r="L500" s="2">
        <v>43427.67696759259</v>
      </c>
      <c r="O500" s="3" t="s">
        <v>68</v>
      </c>
      <c r="P500" s="3" t="s">
        <v>69</v>
      </c>
      <c r="Q500" s="3" t="s">
        <v>30</v>
      </c>
      <c r="R500" s="3" t="s">
        <v>31</v>
      </c>
      <c r="S500" s="2">
        <v>43427.714328703703</v>
      </c>
      <c r="U500" s="2">
        <v>43427.725972222222</v>
      </c>
      <c r="X500" s="2">
        <f t="shared" si="279"/>
        <v>43427.676782407405</v>
      </c>
      <c r="Y500" s="33">
        <f t="shared" si="280"/>
        <v>0</v>
      </c>
      <c r="Z500" s="33">
        <f t="shared" si="281"/>
        <v>0</v>
      </c>
      <c r="AA500" s="30"/>
      <c r="AB500" s="30">
        <f t="shared" si="273"/>
        <v>0</v>
      </c>
      <c r="AC500" s="30">
        <f>IF(IF(B500="☆",(IF(L500&gt;S500,L500-X500,S500-X500)),M500-X500)&lt;0,0,IF(B500="☆",(IF(L500&gt;S500,L500-X500,S500-X500)),M500-X500))</f>
        <v>3.754629629838746E-2</v>
      </c>
      <c r="AD500" s="30"/>
      <c r="AE500" s="30"/>
      <c r="AG500" s="7" t="s">
        <v>138</v>
      </c>
    </row>
    <row r="501" spans="1:33" s="3" customFormat="1" x14ac:dyDescent="0.4">
      <c r="A501" s="16" t="str">
        <f t="shared" si="277"/>
        <v>-</v>
      </c>
      <c r="B501" s="16" t="str">
        <f t="shared" si="278"/>
        <v>☆</v>
      </c>
      <c r="C501" s="3">
        <v>16</v>
      </c>
      <c r="D501" s="2">
        <v>43427.676851851851</v>
      </c>
      <c r="E501" s="3" t="s">
        <v>180</v>
      </c>
      <c r="F501" s="3">
        <v>18574</v>
      </c>
      <c r="G501" s="3" t="s">
        <v>143</v>
      </c>
      <c r="H501" s="3">
        <v>3738</v>
      </c>
      <c r="I501" s="3">
        <v>714</v>
      </c>
      <c r="J501" s="3">
        <v>9</v>
      </c>
      <c r="K501" s="3">
        <v>1</v>
      </c>
      <c r="L501" s="2">
        <v>43427.678900462961</v>
      </c>
      <c r="O501" s="3" t="s">
        <v>57</v>
      </c>
      <c r="P501" s="3" t="s">
        <v>58</v>
      </c>
      <c r="Q501" s="3" t="s">
        <v>53</v>
      </c>
      <c r="R501" s="3" t="s">
        <v>54</v>
      </c>
      <c r="S501" s="2">
        <v>43427.693541666667</v>
      </c>
      <c r="U501" s="2">
        <v>43427.713287037041</v>
      </c>
      <c r="X501" s="2">
        <f t="shared" si="279"/>
        <v>43427.676851851851</v>
      </c>
      <c r="Y501" s="33">
        <f t="shared" si="280"/>
        <v>0</v>
      </c>
      <c r="Z501" s="33">
        <f t="shared" si="281"/>
        <v>0</v>
      </c>
      <c r="AA501" s="30"/>
      <c r="AB501" s="30">
        <f t="shared" si="273"/>
        <v>0</v>
      </c>
      <c r="AC501" s="30">
        <f>IF(IF(B501="☆",(IF(L501&gt;S501,L501-X501,S501-X501)),M501-X501)&lt;0,0,IF(B501="☆",(IF(L501&gt;S501,L501-X501,S501-X501)),M501-X501))</f>
        <v>1.6689814816345461E-2</v>
      </c>
      <c r="AD501" s="30"/>
      <c r="AE501" s="30"/>
      <c r="AG501" s="7" t="s">
        <v>170</v>
      </c>
    </row>
    <row r="502" spans="1:33" s="3" customFormat="1" x14ac:dyDescent="0.4">
      <c r="A502" s="16" t="str">
        <f t="shared" si="277"/>
        <v>-</v>
      </c>
      <c r="B502" s="16" t="str">
        <f t="shared" si="278"/>
        <v>☆</v>
      </c>
      <c r="C502" s="3">
        <v>16</v>
      </c>
      <c r="D502" s="2">
        <v>43427.676990740743</v>
      </c>
      <c r="E502" s="3" t="s">
        <v>420</v>
      </c>
      <c r="F502" s="3">
        <v>18575</v>
      </c>
      <c r="G502" s="3" t="s">
        <v>95</v>
      </c>
      <c r="H502" s="3">
        <v>0</v>
      </c>
      <c r="I502" s="3">
        <v>125</v>
      </c>
      <c r="J502" s="3">
        <v>11</v>
      </c>
      <c r="K502" s="3">
        <v>2</v>
      </c>
      <c r="L502" s="2">
        <v>43427.677314814813</v>
      </c>
      <c r="O502" s="3" t="s">
        <v>66</v>
      </c>
      <c r="P502" s="3" t="s">
        <v>67</v>
      </c>
      <c r="Q502" s="3" t="s">
        <v>30</v>
      </c>
      <c r="R502" s="3" t="s">
        <v>31</v>
      </c>
      <c r="S502" s="2">
        <v>43427.716215277775</v>
      </c>
      <c r="U502" s="2">
        <v>43427.723368055558</v>
      </c>
      <c r="X502" s="2">
        <f t="shared" si="279"/>
        <v>43427.676990740743</v>
      </c>
      <c r="Y502" s="33">
        <f t="shared" si="280"/>
        <v>0</v>
      </c>
      <c r="Z502" s="33">
        <f t="shared" si="281"/>
        <v>0</v>
      </c>
      <c r="AA502" s="30"/>
      <c r="AB502" s="30">
        <f t="shared" si="273"/>
        <v>0</v>
      </c>
      <c r="AC502" s="30">
        <f>IF(IF(B502="☆",(IF(L502&gt;S502,L502-X502,S502-X502)),M502-X502)&lt;0,0,IF(B502="☆",(IF(L502&gt;S502,L502-X502,S502-X502)),M502-X502))</f>
        <v>3.9224537031259388E-2</v>
      </c>
      <c r="AD502" s="30"/>
      <c r="AE502" s="30"/>
    </row>
    <row r="503" spans="1:33" s="3" customFormat="1" x14ac:dyDescent="0.4">
      <c r="A503" s="16" t="str">
        <f t="shared" si="277"/>
        <v>★</v>
      </c>
      <c r="B503" s="16" t="str">
        <f t="shared" si="278"/>
        <v>☆</v>
      </c>
      <c r="C503" s="3">
        <v>16</v>
      </c>
      <c r="D503" s="2">
        <v>43427.678148148145</v>
      </c>
      <c r="E503" s="3" t="s">
        <v>422</v>
      </c>
      <c r="F503" s="3">
        <v>18577</v>
      </c>
      <c r="G503" s="3" t="s">
        <v>32</v>
      </c>
      <c r="H503" s="3">
        <v>5567</v>
      </c>
      <c r="I503" s="3">
        <v>596</v>
      </c>
      <c r="J503" s="3">
        <v>11</v>
      </c>
      <c r="K503" s="3">
        <v>1</v>
      </c>
      <c r="L503" s="2">
        <v>43427.678356481483</v>
      </c>
      <c r="O503" s="3" t="s">
        <v>44</v>
      </c>
      <c r="P503" s="3" t="s">
        <v>45</v>
      </c>
      <c r="Q503" s="3" t="s">
        <v>61</v>
      </c>
      <c r="R503" s="3" t="s">
        <v>62</v>
      </c>
      <c r="S503" s="2">
        <v>43427.717048611114</v>
      </c>
      <c r="U503" s="2">
        <v>43427.726307870369</v>
      </c>
      <c r="W503" s="2">
        <v>43427.685081018521</v>
      </c>
      <c r="X503" s="2">
        <f t="shared" si="279"/>
        <v>43427.685081018521</v>
      </c>
      <c r="Y503" s="33">
        <f t="shared" si="280"/>
        <v>0</v>
      </c>
      <c r="Z503" s="33">
        <f t="shared" si="281"/>
        <v>0</v>
      </c>
      <c r="AA503" s="30"/>
      <c r="AB503" s="30">
        <f t="shared" si="273"/>
        <v>0</v>
      </c>
      <c r="AC503" s="30">
        <f>IF(IF(B503="☆",(IF(L503&gt;S503,L503-X503,S503-X503)),M503-X503)&lt;0,0,IF(B503="☆",(IF(L503&gt;S503,L503-X503,S503-X503)),M503-X503))</f>
        <v>3.1967592592991423E-2</v>
      </c>
      <c r="AD503" s="30"/>
      <c r="AE503" s="30"/>
    </row>
    <row r="504" spans="1:33" s="3" customFormat="1" x14ac:dyDescent="0.4">
      <c r="A504" s="16" t="str">
        <f t="shared" si="277"/>
        <v>-</v>
      </c>
      <c r="B504" s="16" t="str">
        <f t="shared" si="278"/>
        <v>☆</v>
      </c>
      <c r="C504" s="3">
        <v>16</v>
      </c>
      <c r="D504" s="2">
        <v>43427.678726851853</v>
      </c>
      <c r="E504" s="3" t="s">
        <v>424</v>
      </c>
      <c r="F504" s="3">
        <v>18579</v>
      </c>
      <c r="G504" s="3" t="s">
        <v>18</v>
      </c>
      <c r="H504" s="3">
        <v>6347</v>
      </c>
      <c r="I504" s="3">
        <v>459</v>
      </c>
      <c r="J504" s="3">
        <v>1</v>
      </c>
      <c r="K504" s="3">
        <v>3</v>
      </c>
      <c r="L504" s="2">
        <v>43427.67900462963</v>
      </c>
      <c r="O504" s="3" t="s">
        <v>22</v>
      </c>
      <c r="P504" s="3" t="s">
        <v>23</v>
      </c>
      <c r="Q504" s="3" t="s">
        <v>30</v>
      </c>
      <c r="R504" s="3" t="s">
        <v>31</v>
      </c>
      <c r="S504" s="2">
        <v>43427.717928240738</v>
      </c>
      <c r="U504" s="2">
        <v>43427.726851851854</v>
      </c>
      <c r="X504" s="2">
        <f t="shared" si="279"/>
        <v>43427.678726851853</v>
      </c>
      <c r="Y504" s="33">
        <f t="shared" si="280"/>
        <v>0</v>
      </c>
      <c r="Z504" s="33">
        <f t="shared" si="281"/>
        <v>0</v>
      </c>
      <c r="AA504" s="30"/>
      <c r="AB504" s="30">
        <f t="shared" si="273"/>
        <v>0</v>
      </c>
      <c r="AC504" s="30">
        <f>IF(IF(B504="☆",(IF(L504&gt;S504,L504-X504,S504-X504)),M504-X504)&lt;0,0,IF(B504="☆",(IF(L504&gt;S504,L504-X504,S504-X504)),M504-X504))</f>
        <v>3.9201388884976041E-2</v>
      </c>
      <c r="AD504" s="30"/>
      <c r="AE504" s="30"/>
    </row>
    <row r="505" spans="1:33" s="3" customFormat="1" x14ac:dyDescent="0.4">
      <c r="A505" s="16" t="str">
        <f t="shared" si="277"/>
        <v>-</v>
      </c>
      <c r="B505" s="16" t="str">
        <f t="shared" si="278"/>
        <v>☆</v>
      </c>
      <c r="C505" s="3">
        <v>16</v>
      </c>
      <c r="D505" s="2">
        <v>43427.6794212963</v>
      </c>
      <c r="E505" s="3" t="s">
        <v>425</v>
      </c>
      <c r="F505" s="3">
        <v>18581</v>
      </c>
      <c r="G505" s="3" t="s">
        <v>65</v>
      </c>
      <c r="H505" s="3">
        <v>3808</v>
      </c>
      <c r="I505" s="3">
        <v>817</v>
      </c>
      <c r="J505" s="3">
        <v>1</v>
      </c>
      <c r="K505" s="3">
        <v>2</v>
      </c>
      <c r="L505" s="2">
        <v>43427.680289351854</v>
      </c>
      <c r="O505" s="3" t="s">
        <v>36</v>
      </c>
      <c r="P505" s="3" t="s">
        <v>37</v>
      </c>
      <c r="Q505" s="3" t="s">
        <v>30</v>
      </c>
      <c r="R505" s="3" t="s">
        <v>31</v>
      </c>
      <c r="S505" s="2">
        <v>43427.720208333332</v>
      </c>
      <c r="U505" s="2">
        <v>43427.725983796299</v>
      </c>
      <c r="X505" s="2">
        <f t="shared" si="279"/>
        <v>43427.6794212963</v>
      </c>
      <c r="Y505" s="33">
        <f t="shared" si="280"/>
        <v>0</v>
      </c>
      <c r="Z505" s="33">
        <f t="shared" si="281"/>
        <v>0</v>
      </c>
      <c r="AA505" s="30"/>
      <c r="AB505" s="30">
        <f t="shared" si="273"/>
        <v>0</v>
      </c>
      <c r="AC505" s="30"/>
      <c r="AD505" s="30"/>
      <c r="AE505" s="30"/>
      <c r="AG505" s="7" t="s">
        <v>598</v>
      </c>
    </row>
    <row r="506" spans="1:33" s="3" customFormat="1" x14ac:dyDescent="0.4">
      <c r="A506" s="16" t="str">
        <f t="shared" si="277"/>
        <v>-</v>
      </c>
      <c r="B506" s="16" t="str">
        <f t="shared" si="278"/>
        <v>☆</v>
      </c>
      <c r="C506" s="3">
        <v>16</v>
      </c>
      <c r="D506" s="2">
        <v>43427.679502314815</v>
      </c>
      <c r="E506" s="3" t="s">
        <v>426</v>
      </c>
      <c r="F506" s="3">
        <v>18582</v>
      </c>
      <c r="G506" s="3" t="s">
        <v>96</v>
      </c>
      <c r="H506" s="3">
        <v>0</v>
      </c>
      <c r="I506" s="3">
        <v>155</v>
      </c>
      <c r="J506" s="3">
        <v>14</v>
      </c>
      <c r="K506" s="3">
        <v>2</v>
      </c>
      <c r="L506" s="2">
        <v>43427.68005787037</v>
      </c>
      <c r="O506" s="3" t="s">
        <v>53</v>
      </c>
      <c r="P506" s="3" t="s">
        <v>54</v>
      </c>
      <c r="Q506" s="3" t="s">
        <v>63</v>
      </c>
      <c r="R506" s="3" t="s">
        <v>64</v>
      </c>
      <c r="S506" s="2">
        <v>43427.712766203702</v>
      </c>
      <c r="U506" s="2">
        <v>43427.727939814817</v>
      </c>
      <c r="X506" s="2">
        <f t="shared" si="279"/>
        <v>43427.679502314815</v>
      </c>
      <c r="Y506" s="33">
        <f t="shared" si="280"/>
        <v>0</v>
      </c>
      <c r="Z506" s="33">
        <f t="shared" si="281"/>
        <v>0</v>
      </c>
      <c r="AA506" s="30"/>
      <c r="AB506" s="30">
        <f t="shared" si="273"/>
        <v>0</v>
      </c>
      <c r="AC506" s="30">
        <f t="shared" ref="AC506:AC513" si="282">IF(IF(B506="☆",(IF(L506&gt;S506,L506-X506,S506-X506)),M506-X506)&lt;0,0,IF(B506="☆",(IF(L506&gt;S506,L506-X506,S506-X506)),M506-X506))</f>
        <v>3.326388888672227E-2</v>
      </c>
      <c r="AD506" s="30"/>
      <c r="AE506" s="30"/>
    </row>
    <row r="507" spans="1:33" s="3" customFormat="1" x14ac:dyDescent="0.4">
      <c r="A507" s="16" t="str">
        <f t="shared" si="277"/>
        <v>★</v>
      </c>
      <c r="B507" s="16" t="str">
        <f t="shared" si="278"/>
        <v>☆</v>
      </c>
      <c r="C507" s="3">
        <v>16</v>
      </c>
      <c r="D507" s="2">
        <v>43427.679780092592</v>
      </c>
      <c r="E507" s="3" t="s">
        <v>272</v>
      </c>
      <c r="F507" s="3">
        <v>18583</v>
      </c>
      <c r="G507" s="3" t="s">
        <v>32</v>
      </c>
      <c r="H507" s="3">
        <v>5898</v>
      </c>
      <c r="I507" s="3">
        <v>872</v>
      </c>
      <c r="J507" s="3">
        <v>11</v>
      </c>
      <c r="K507" s="3">
        <v>3</v>
      </c>
      <c r="L507" s="2">
        <v>43427.680231481485</v>
      </c>
      <c r="O507" s="3" t="s">
        <v>61</v>
      </c>
      <c r="P507" s="3" t="s">
        <v>62</v>
      </c>
      <c r="Q507" s="3" t="s">
        <v>26</v>
      </c>
      <c r="R507" s="3" t="s">
        <v>27</v>
      </c>
      <c r="S507" s="2">
        <v>43427.720902777779</v>
      </c>
      <c r="U507" s="2">
        <v>43427.73269675926</v>
      </c>
      <c r="W507" s="2">
        <v>43427.686712962961</v>
      </c>
      <c r="X507" s="2">
        <f t="shared" si="279"/>
        <v>43427.686712962961</v>
      </c>
      <c r="Y507" s="33">
        <f t="shared" si="280"/>
        <v>0</v>
      </c>
      <c r="Z507" s="33">
        <f t="shared" si="281"/>
        <v>0</v>
      </c>
      <c r="AA507" s="30"/>
      <c r="AB507" s="30">
        <f t="shared" si="273"/>
        <v>0</v>
      </c>
      <c r="AC507" s="30">
        <f t="shared" si="282"/>
        <v>3.4189814818091691E-2</v>
      </c>
      <c r="AD507" s="30"/>
      <c r="AE507" s="30"/>
    </row>
    <row r="508" spans="1:33" s="3" customFormat="1" x14ac:dyDescent="0.4">
      <c r="A508" s="16" t="str">
        <f t="shared" si="277"/>
        <v>-</v>
      </c>
      <c r="B508" s="16" t="str">
        <f t="shared" si="278"/>
        <v>☆</v>
      </c>
      <c r="C508" s="3">
        <v>16</v>
      </c>
      <c r="D508" s="2">
        <v>43427.680127314816</v>
      </c>
      <c r="E508" s="3" t="s">
        <v>153</v>
      </c>
      <c r="F508" s="3">
        <v>18584</v>
      </c>
      <c r="G508" s="3" t="s">
        <v>18</v>
      </c>
      <c r="H508" s="3">
        <v>5476</v>
      </c>
      <c r="I508" s="3">
        <v>932</v>
      </c>
      <c r="J508" s="3">
        <v>3</v>
      </c>
      <c r="K508" s="3">
        <v>3</v>
      </c>
      <c r="L508" s="2">
        <v>43427.680277777778</v>
      </c>
      <c r="O508" s="3" t="s">
        <v>55</v>
      </c>
      <c r="P508" s="3" t="s">
        <v>56</v>
      </c>
      <c r="Q508" s="3" t="s">
        <v>68</v>
      </c>
      <c r="R508" s="3" t="s">
        <v>69</v>
      </c>
      <c r="S508" s="2">
        <v>43427.71534722222</v>
      </c>
      <c r="U508" s="2">
        <v>43427.720462962963</v>
      </c>
      <c r="X508" s="2">
        <f t="shared" si="279"/>
        <v>43427.680127314816</v>
      </c>
      <c r="Y508" s="33">
        <f t="shared" si="280"/>
        <v>0</v>
      </c>
      <c r="Z508" s="33">
        <f t="shared" si="281"/>
        <v>0</v>
      </c>
      <c r="AA508" s="30"/>
      <c r="AB508" s="30">
        <f t="shared" si="273"/>
        <v>0</v>
      </c>
      <c r="AC508" s="30">
        <f t="shared" si="282"/>
        <v>3.5219907404098194E-2</v>
      </c>
      <c r="AD508" s="30"/>
      <c r="AE508" s="30"/>
    </row>
    <row r="509" spans="1:33" s="3" customFormat="1" x14ac:dyDescent="0.4">
      <c r="A509" s="16" t="str">
        <f t="shared" si="277"/>
        <v>-</v>
      </c>
      <c r="B509" s="16" t="str">
        <f t="shared" si="278"/>
        <v>☆</v>
      </c>
      <c r="C509" s="3">
        <v>16</v>
      </c>
      <c r="D509" s="2">
        <v>43427.680914351855</v>
      </c>
      <c r="E509" s="3" t="s">
        <v>425</v>
      </c>
      <c r="F509" s="3">
        <v>18585</v>
      </c>
      <c r="G509" s="3" t="s">
        <v>65</v>
      </c>
      <c r="H509" s="3">
        <v>3808</v>
      </c>
      <c r="I509" s="3">
        <v>109</v>
      </c>
      <c r="J509" s="3">
        <v>1</v>
      </c>
      <c r="K509" s="3">
        <v>2</v>
      </c>
      <c r="L509" s="2">
        <v>43427.681469907409</v>
      </c>
      <c r="O509" s="3" t="s">
        <v>36</v>
      </c>
      <c r="P509" s="3" t="s">
        <v>37</v>
      </c>
      <c r="Q509" s="3" t="s">
        <v>30</v>
      </c>
      <c r="R509" s="3" t="s">
        <v>31</v>
      </c>
      <c r="S509" s="2">
        <v>43427.720208333332</v>
      </c>
      <c r="U509" s="2">
        <v>43427.725983796299</v>
      </c>
      <c r="X509" s="2">
        <f t="shared" si="279"/>
        <v>43427.680914351855</v>
      </c>
      <c r="Y509" s="33">
        <f t="shared" si="280"/>
        <v>0</v>
      </c>
      <c r="Z509" s="33">
        <f t="shared" si="281"/>
        <v>0</v>
      </c>
      <c r="AA509" s="30"/>
      <c r="AB509" s="30">
        <f t="shared" si="273"/>
        <v>0</v>
      </c>
      <c r="AC509" s="30">
        <f t="shared" si="282"/>
        <v>3.9293981477385387E-2</v>
      </c>
      <c r="AD509" s="30"/>
      <c r="AE509" s="30"/>
      <c r="AG509" s="7" t="s">
        <v>597</v>
      </c>
    </row>
    <row r="510" spans="1:33" s="3" customFormat="1" x14ac:dyDescent="0.4">
      <c r="A510" s="16" t="str">
        <f t="shared" si="277"/>
        <v>★</v>
      </c>
      <c r="B510" s="16" t="str">
        <f t="shared" si="278"/>
        <v>☆</v>
      </c>
      <c r="C510" s="3">
        <v>16</v>
      </c>
      <c r="D510" s="2">
        <v>43427.681643518517</v>
      </c>
      <c r="E510" s="3" t="s">
        <v>427</v>
      </c>
      <c r="F510" s="3">
        <v>18586</v>
      </c>
      <c r="G510" s="3" t="s">
        <v>18</v>
      </c>
      <c r="H510" s="3">
        <v>5540</v>
      </c>
      <c r="I510" s="3">
        <v>634</v>
      </c>
      <c r="J510" s="3">
        <v>11</v>
      </c>
      <c r="K510" s="3">
        <v>1</v>
      </c>
      <c r="L510" s="2">
        <v>43427.682337962964</v>
      </c>
      <c r="O510" s="3" t="s">
        <v>30</v>
      </c>
      <c r="P510" s="3" t="s">
        <v>31</v>
      </c>
      <c r="Q510" s="3" t="s">
        <v>36</v>
      </c>
      <c r="R510" s="3" t="s">
        <v>37</v>
      </c>
      <c r="S510" s="2">
        <v>43427.711168981485</v>
      </c>
      <c r="U510" s="2">
        <v>43427.72146990741</v>
      </c>
      <c r="W510" s="2">
        <v>43427.688587962963</v>
      </c>
      <c r="X510" s="2">
        <f t="shared" si="279"/>
        <v>43427.688587962963</v>
      </c>
      <c r="Y510" s="33">
        <f t="shared" si="280"/>
        <v>0</v>
      </c>
      <c r="Z510" s="33">
        <f t="shared" si="281"/>
        <v>0</v>
      </c>
      <c r="AA510" s="30"/>
      <c r="AB510" s="30">
        <f t="shared" si="273"/>
        <v>0</v>
      </c>
      <c r="AC510" s="30">
        <f t="shared" si="282"/>
        <v>2.2581018522032537E-2</v>
      </c>
      <c r="AD510" s="30"/>
      <c r="AE510" s="30"/>
    </row>
    <row r="511" spans="1:33" s="3" customFormat="1" x14ac:dyDescent="0.4">
      <c r="A511" s="16" t="str">
        <f t="shared" si="277"/>
        <v>-</v>
      </c>
      <c r="B511" s="16" t="str">
        <f t="shared" si="278"/>
        <v>☆</v>
      </c>
      <c r="C511" s="3">
        <v>16</v>
      </c>
      <c r="D511" s="2">
        <v>43427.682581018518</v>
      </c>
      <c r="E511" s="3" t="s">
        <v>428</v>
      </c>
      <c r="F511" s="3">
        <v>18589</v>
      </c>
      <c r="G511" s="3" t="s">
        <v>95</v>
      </c>
      <c r="H511" s="3">
        <v>0</v>
      </c>
      <c r="I511" s="3">
        <v>810</v>
      </c>
      <c r="J511" s="3">
        <v>3</v>
      </c>
      <c r="K511" s="3">
        <v>4</v>
      </c>
      <c r="L511" s="2">
        <v>43427.683067129627</v>
      </c>
      <c r="O511" s="3" t="s">
        <v>77</v>
      </c>
      <c r="P511" s="3" t="s">
        <v>78</v>
      </c>
      <c r="Q511" s="3" t="s">
        <v>36</v>
      </c>
      <c r="R511" s="3" t="s">
        <v>37</v>
      </c>
      <c r="S511" s="2">
        <v>43427.712951388887</v>
      </c>
      <c r="U511" s="2">
        <v>43427.728391203702</v>
      </c>
      <c r="X511" s="2">
        <f t="shared" si="279"/>
        <v>43427.682581018518</v>
      </c>
      <c r="Y511" s="33">
        <f t="shared" si="280"/>
        <v>0</v>
      </c>
      <c r="Z511" s="33">
        <f t="shared" si="281"/>
        <v>0</v>
      </c>
      <c r="AA511" s="30"/>
      <c r="AB511" s="30">
        <f t="shared" si="273"/>
        <v>0</v>
      </c>
      <c r="AC511" s="30">
        <f t="shared" si="282"/>
        <v>3.0370370368473232E-2</v>
      </c>
      <c r="AD511" s="30"/>
      <c r="AE511" s="30"/>
    </row>
    <row r="512" spans="1:33" s="3" customFormat="1" x14ac:dyDescent="0.4">
      <c r="A512" s="16" t="str">
        <f t="shared" si="277"/>
        <v>★</v>
      </c>
      <c r="B512" s="16" t="str">
        <f t="shared" si="278"/>
        <v>☆</v>
      </c>
      <c r="C512" s="3">
        <v>16</v>
      </c>
      <c r="D512" s="2">
        <v>43427.683564814812</v>
      </c>
      <c r="E512" s="3" t="s">
        <v>395</v>
      </c>
      <c r="F512" s="3">
        <v>18590</v>
      </c>
      <c r="G512" s="3" t="s">
        <v>32</v>
      </c>
      <c r="H512" s="3">
        <v>3445</v>
      </c>
      <c r="I512" s="3">
        <v>689</v>
      </c>
      <c r="J512" s="3">
        <v>14</v>
      </c>
      <c r="K512" s="3">
        <v>1</v>
      </c>
      <c r="L512" s="2">
        <v>43427.683749999997</v>
      </c>
      <c r="O512" s="3" t="s">
        <v>53</v>
      </c>
      <c r="P512" s="3" t="s">
        <v>54</v>
      </c>
      <c r="Q512" s="3" t="s">
        <v>28</v>
      </c>
      <c r="R512" s="3" t="s">
        <v>29</v>
      </c>
      <c r="S512" s="2">
        <v>43427.713287037041</v>
      </c>
      <c r="U512" s="2">
        <v>43427.726840277777</v>
      </c>
      <c r="W512" s="2">
        <v>43427.690497685187</v>
      </c>
      <c r="X512" s="2">
        <f t="shared" si="279"/>
        <v>43427.690497685187</v>
      </c>
      <c r="Y512" s="33">
        <f t="shared" si="280"/>
        <v>0</v>
      </c>
      <c r="Z512" s="33">
        <f t="shared" si="281"/>
        <v>0</v>
      </c>
      <c r="AA512" s="30"/>
      <c r="AB512" s="30">
        <f t="shared" si="273"/>
        <v>0</v>
      </c>
      <c r="AC512" s="30">
        <f t="shared" si="282"/>
        <v>2.2789351853134576E-2</v>
      </c>
      <c r="AD512" s="30"/>
      <c r="AE512" s="30"/>
      <c r="AG512" s="7" t="s">
        <v>600</v>
      </c>
    </row>
    <row r="513" spans="1:33" s="3" customFormat="1" x14ac:dyDescent="0.4">
      <c r="A513" s="16" t="str">
        <f t="shared" si="277"/>
        <v>-</v>
      </c>
      <c r="B513" s="16" t="str">
        <f t="shared" si="278"/>
        <v>☆</v>
      </c>
      <c r="C513" s="3">
        <v>16</v>
      </c>
      <c r="D513" s="2">
        <v>43427.683703703704</v>
      </c>
      <c r="E513" s="3" t="s">
        <v>429</v>
      </c>
      <c r="F513" s="3">
        <v>18591</v>
      </c>
      <c r="G513" s="3" t="s">
        <v>96</v>
      </c>
      <c r="H513" s="3">
        <v>0</v>
      </c>
      <c r="I513" s="3">
        <v>744</v>
      </c>
      <c r="J513" s="3">
        <v>3</v>
      </c>
      <c r="K513" s="3">
        <v>4</v>
      </c>
      <c r="L513" s="2">
        <v>43427.684687499997</v>
      </c>
      <c r="O513" s="3" t="s">
        <v>38</v>
      </c>
      <c r="P513" s="3" t="s">
        <v>108</v>
      </c>
      <c r="Q513" s="3" t="s">
        <v>61</v>
      </c>
      <c r="R513" s="3" t="s">
        <v>62</v>
      </c>
      <c r="S513" s="2">
        <v>43427.710972222223</v>
      </c>
      <c r="U513" s="2">
        <v>43427.727418981478</v>
      </c>
      <c r="X513" s="2">
        <f t="shared" si="279"/>
        <v>43427.683703703704</v>
      </c>
      <c r="Y513" s="33">
        <f t="shared" si="280"/>
        <v>0</v>
      </c>
      <c r="Z513" s="33">
        <f t="shared" si="281"/>
        <v>0</v>
      </c>
      <c r="AA513" s="30"/>
      <c r="AB513" s="30">
        <f t="shared" si="273"/>
        <v>0</v>
      </c>
      <c r="AC513" s="30">
        <f t="shared" si="282"/>
        <v>2.7268518519122154E-2</v>
      </c>
      <c r="AD513" s="30"/>
      <c r="AE513" s="30"/>
    </row>
    <row r="514" spans="1:33" s="3" customFormat="1" x14ac:dyDescent="0.4">
      <c r="A514" s="16" t="str">
        <f t="shared" si="277"/>
        <v>-</v>
      </c>
      <c r="B514" s="16" t="str">
        <f t="shared" si="278"/>
        <v>☆</v>
      </c>
      <c r="C514" s="3">
        <v>16</v>
      </c>
      <c r="D514" s="2">
        <v>43427.684027777781</v>
      </c>
      <c r="E514" s="3" t="s">
        <v>395</v>
      </c>
      <c r="F514" s="3">
        <v>18592</v>
      </c>
      <c r="G514" s="3" t="s">
        <v>32</v>
      </c>
      <c r="H514" s="3">
        <v>3445</v>
      </c>
      <c r="I514" s="3">
        <v>384</v>
      </c>
      <c r="J514" s="3">
        <v>14</v>
      </c>
      <c r="K514" s="3">
        <v>1</v>
      </c>
      <c r="L514" s="2">
        <v>43427.707187499997</v>
      </c>
      <c r="O514" s="3" t="s">
        <v>53</v>
      </c>
      <c r="P514" s="3" t="s">
        <v>54</v>
      </c>
      <c r="Q514" s="3" t="s">
        <v>28</v>
      </c>
      <c r="R514" s="3" t="s">
        <v>29</v>
      </c>
      <c r="S514" s="2">
        <v>43427.713553240741</v>
      </c>
      <c r="U514" s="2">
        <v>43427.727106481485</v>
      </c>
      <c r="X514" s="2">
        <f t="shared" si="279"/>
        <v>43427.684027777781</v>
      </c>
      <c r="Y514" s="33">
        <f t="shared" si="280"/>
        <v>0</v>
      </c>
      <c r="Z514" s="33">
        <f t="shared" si="281"/>
        <v>0</v>
      </c>
      <c r="AA514" s="30"/>
      <c r="AB514" s="30">
        <f t="shared" si="273"/>
        <v>0</v>
      </c>
      <c r="AC514" s="30"/>
      <c r="AD514" s="30"/>
      <c r="AE514" s="30"/>
      <c r="AG514" s="7" t="s">
        <v>599</v>
      </c>
    </row>
    <row r="515" spans="1:33" s="3" customFormat="1" x14ac:dyDescent="0.4">
      <c r="A515" s="16" t="str">
        <f t="shared" si="277"/>
        <v>-</v>
      </c>
      <c r="B515" s="16" t="str">
        <f t="shared" si="278"/>
        <v>☆</v>
      </c>
      <c r="C515" s="3">
        <v>16</v>
      </c>
      <c r="D515" s="2">
        <v>43427.685393518521</v>
      </c>
      <c r="E515" s="3" t="s">
        <v>390</v>
      </c>
      <c r="F515" s="3">
        <v>18594</v>
      </c>
      <c r="G515" s="3" t="s">
        <v>32</v>
      </c>
      <c r="H515" s="3">
        <v>5714</v>
      </c>
      <c r="I515" s="3">
        <v>730</v>
      </c>
      <c r="J515" s="3">
        <v>11</v>
      </c>
      <c r="K515" s="3">
        <v>1</v>
      </c>
      <c r="L515" s="2">
        <v>43427.685740740744</v>
      </c>
      <c r="O515" s="3" t="s">
        <v>30</v>
      </c>
      <c r="P515" s="3" t="s">
        <v>31</v>
      </c>
      <c r="Q515" s="3" t="s">
        <v>61</v>
      </c>
      <c r="R515" s="3" t="s">
        <v>62</v>
      </c>
      <c r="S515" s="2">
        <v>43427.711516203701</v>
      </c>
      <c r="U515" s="2">
        <v>43427.72761574074</v>
      </c>
      <c r="X515" s="2">
        <f t="shared" si="279"/>
        <v>43427.685393518521</v>
      </c>
      <c r="Y515" s="33">
        <f t="shared" si="280"/>
        <v>0</v>
      </c>
      <c r="Z515" s="33">
        <f t="shared" si="281"/>
        <v>0</v>
      </c>
      <c r="AA515" s="30"/>
      <c r="AB515" s="30">
        <f t="shared" si="273"/>
        <v>0</v>
      </c>
      <c r="AC515" s="30">
        <f>IF(IF(B515="☆",(IF(L515&gt;S515,L515-X515,S515-X515)),M515-X515)&lt;0,0,IF(B515="☆",(IF(L515&gt;S515,L515-X515,S515-X515)),M515-X515))</f>
        <v>2.6122685179871041E-2</v>
      </c>
      <c r="AD515" s="30"/>
      <c r="AE515" s="30"/>
    </row>
    <row r="516" spans="1:33" s="3" customFormat="1" x14ac:dyDescent="0.4">
      <c r="A516" s="16" t="str">
        <f t="shared" si="277"/>
        <v>-</v>
      </c>
      <c r="B516" s="16" t="str">
        <f t="shared" si="278"/>
        <v>☆</v>
      </c>
      <c r="C516" s="3">
        <v>16</v>
      </c>
      <c r="D516" s="2">
        <v>43427.688344907408</v>
      </c>
      <c r="E516" s="3" t="s">
        <v>375</v>
      </c>
      <c r="F516" s="3">
        <v>18597</v>
      </c>
      <c r="G516" s="3" t="s">
        <v>32</v>
      </c>
      <c r="H516" s="3">
        <v>2934</v>
      </c>
      <c r="I516" s="3">
        <v>56</v>
      </c>
      <c r="J516" s="3">
        <v>11</v>
      </c>
      <c r="K516" s="3">
        <v>2</v>
      </c>
      <c r="L516" s="2">
        <v>43427.688483796293</v>
      </c>
      <c r="O516" s="3" t="s">
        <v>73</v>
      </c>
      <c r="P516" s="3" t="s">
        <v>74</v>
      </c>
      <c r="Q516" s="3" t="s">
        <v>53</v>
      </c>
      <c r="R516" s="3" t="s">
        <v>54</v>
      </c>
      <c r="S516" s="2">
        <v>43427.724594907406</v>
      </c>
      <c r="U516" s="2">
        <v>43427.735509259262</v>
      </c>
      <c r="X516" s="2">
        <f t="shared" si="279"/>
        <v>43427.688344907408</v>
      </c>
      <c r="Y516" s="33">
        <f t="shared" si="280"/>
        <v>0</v>
      </c>
      <c r="Z516" s="33">
        <f t="shared" si="281"/>
        <v>0</v>
      </c>
      <c r="AA516" s="30"/>
      <c r="AB516" s="30">
        <f t="shared" si="273"/>
        <v>0</v>
      </c>
      <c r="AC516" s="30"/>
      <c r="AD516" s="30"/>
      <c r="AE516" s="30"/>
      <c r="AG516" s="7" t="s">
        <v>602</v>
      </c>
    </row>
    <row r="517" spans="1:33" s="3" customFormat="1" x14ac:dyDescent="0.4">
      <c r="A517" s="16" t="str">
        <f t="shared" si="277"/>
        <v>-</v>
      </c>
      <c r="B517" s="16" t="str">
        <f t="shared" si="278"/>
        <v>☆</v>
      </c>
      <c r="C517" s="3">
        <v>16</v>
      </c>
      <c r="D517" s="2">
        <v>43427.688969907409</v>
      </c>
      <c r="E517" s="3" t="s">
        <v>375</v>
      </c>
      <c r="F517" s="3">
        <v>18599</v>
      </c>
      <c r="G517" s="3" t="s">
        <v>32</v>
      </c>
      <c r="H517" s="3">
        <v>2934</v>
      </c>
      <c r="I517" s="3">
        <v>613</v>
      </c>
      <c r="J517" s="3">
        <v>10</v>
      </c>
      <c r="K517" s="3">
        <v>2</v>
      </c>
      <c r="L517" s="2">
        <v>43427.689062500001</v>
      </c>
      <c r="O517" s="3" t="s">
        <v>73</v>
      </c>
      <c r="P517" s="3" t="s">
        <v>74</v>
      </c>
      <c r="Q517" s="3" t="s">
        <v>22</v>
      </c>
      <c r="R517" s="3" t="s">
        <v>23</v>
      </c>
      <c r="S517" s="2">
        <v>43427.722986111112</v>
      </c>
      <c r="U517" s="2">
        <v>43427.729537037034</v>
      </c>
      <c r="X517" s="2">
        <f t="shared" si="279"/>
        <v>43427.688969907409</v>
      </c>
      <c r="Y517" s="33">
        <f t="shared" si="280"/>
        <v>0</v>
      </c>
      <c r="Z517" s="33">
        <f t="shared" si="281"/>
        <v>0</v>
      </c>
      <c r="AA517" s="30"/>
      <c r="AB517" s="30">
        <f t="shared" si="273"/>
        <v>0</v>
      </c>
      <c r="AC517" s="30">
        <f>IF(IF(B517="☆",(IF(L517&gt;S517,L517-X517,S517-X517)),M517-X517)&lt;0,0,IF(B517="☆",(IF(L517&gt;S517,L517-X517,S517-X517)),M517-X517))</f>
        <v>3.4016203702776693E-2</v>
      </c>
      <c r="AD517" s="30"/>
      <c r="AE517" s="30"/>
      <c r="AG517" s="7" t="s">
        <v>601</v>
      </c>
    </row>
    <row r="518" spans="1:33" s="3" customFormat="1" x14ac:dyDescent="0.4">
      <c r="A518" s="16" t="str">
        <f t="shared" si="277"/>
        <v>-</v>
      </c>
      <c r="B518" s="16" t="str">
        <f t="shared" si="278"/>
        <v>☆</v>
      </c>
      <c r="C518" s="3">
        <v>16</v>
      </c>
      <c r="D518" s="2">
        <v>43427.69122685185</v>
      </c>
      <c r="E518" s="3" t="s">
        <v>431</v>
      </c>
      <c r="F518" s="3">
        <v>18601</v>
      </c>
      <c r="G518" s="3" t="s">
        <v>32</v>
      </c>
      <c r="H518" s="3">
        <v>7149</v>
      </c>
      <c r="I518" s="3">
        <v>198</v>
      </c>
      <c r="J518" s="3">
        <v>13</v>
      </c>
      <c r="K518" s="3">
        <v>1</v>
      </c>
      <c r="L518" s="2">
        <v>43427.691527777781</v>
      </c>
      <c r="O518" s="3" t="s">
        <v>73</v>
      </c>
      <c r="P518" s="3" t="s">
        <v>74</v>
      </c>
      <c r="Q518" s="3" t="s">
        <v>30</v>
      </c>
      <c r="R518" s="3" t="s">
        <v>31</v>
      </c>
      <c r="S518" s="2">
        <v>43427.702581018515</v>
      </c>
      <c r="U518" s="2">
        <v>43427.706261574072</v>
      </c>
      <c r="X518" s="2">
        <f t="shared" si="279"/>
        <v>43427.69122685185</v>
      </c>
      <c r="Y518" s="33">
        <f t="shared" si="280"/>
        <v>0</v>
      </c>
      <c r="Z518" s="33">
        <f t="shared" si="281"/>
        <v>0</v>
      </c>
      <c r="AA518" s="30"/>
      <c r="AB518" s="30">
        <f t="shared" si="273"/>
        <v>0</v>
      </c>
      <c r="AC518" s="30">
        <f>IF(IF(B518="☆",(IF(L518&gt;S518,L518-X518,S518-X518)),M518-X518)&lt;0,0,IF(B518="☆",(IF(L518&gt;S518,L518-X518,S518-X518)),M518-X518))</f>
        <v>1.1354166665114462E-2</v>
      </c>
      <c r="AD518" s="30"/>
      <c r="AE518" s="30"/>
    </row>
    <row r="519" spans="1:33" s="3" customFormat="1" x14ac:dyDescent="0.4">
      <c r="A519" s="16" t="str">
        <f t="shared" si="277"/>
        <v>★</v>
      </c>
      <c r="B519" s="16" t="str">
        <f t="shared" si="278"/>
        <v>☆</v>
      </c>
      <c r="C519" s="3">
        <v>16</v>
      </c>
      <c r="D519" s="2">
        <v>43427.69153935185</v>
      </c>
      <c r="E519" s="3" t="s">
        <v>377</v>
      </c>
      <c r="F519" s="3">
        <v>18603</v>
      </c>
      <c r="G519" s="3" t="s">
        <v>95</v>
      </c>
      <c r="H519" s="3">
        <v>0</v>
      </c>
      <c r="I519" s="3">
        <v>904</v>
      </c>
      <c r="J519" s="3">
        <v>8</v>
      </c>
      <c r="K519" s="3">
        <v>4</v>
      </c>
      <c r="L519" s="2">
        <v>43427.707939814813</v>
      </c>
      <c r="O519" s="3" t="s">
        <v>61</v>
      </c>
      <c r="P519" s="3" t="s">
        <v>62</v>
      </c>
      <c r="Q519" s="3" t="s">
        <v>43</v>
      </c>
      <c r="R519" s="3" t="s">
        <v>89</v>
      </c>
      <c r="S519" s="2">
        <v>43427.705937500003</v>
      </c>
      <c r="U519" s="2">
        <v>43427.727997685186</v>
      </c>
      <c r="W519" s="2">
        <v>43427.698078703703</v>
      </c>
      <c r="X519" s="2">
        <f t="shared" si="279"/>
        <v>43427.698078703703</v>
      </c>
      <c r="Y519" s="33">
        <f t="shared" si="280"/>
        <v>0</v>
      </c>
      <c r="Z519" s="33">
        <f t="shared" si="281"/>
        <v>0</v>
      </c>
      <c r="AA519" s="30"/>
      <c r="AB519" s="30">
        <f t="shared" si="273"/>
        <v>0</v>
      </c>
      <c r="AC519" s="30">
        <f>IF(IF(B519="☆",(IF(L519&gt;S519,L519-X519,S519-X519)),M519-X519)&lt;0,0,IF(B519="☆",(IF(L519&gt;S519,L519-X519,S519-X519)),M519-X519))</f>
        <v>9.8611111097852699E-3</v>
      </c>
      <c r="AD519" s="30"/>
      <c r="AE519" s="30"/>
    </row>
    <row r="520" spans="1:33" s="3" customFormat="1" x14ac:dyDescent="0.4">
      <c r="A520" s="16" t="str">
        <f t="shared" si="277"/>
        <v>-</v>
      </c>
      <c r="B520" s="16" t="str">
        <f t="shared" si="278"/>
        <v>☆</v>
      </c>
      <c r="C520" s="3">
        <v>16</v>
      </c>
      <c r="D520" s="2">
        <v>43427.692083333335</v>
      </c>
      <c r="E520" s="3" t="s">
        <v>249</v>
      </c>
      <c r="F520" s="3">
        <v>18604</v>
      </c>
      <c r="G520" s="3" t="s">
        <v>96</v>
      </c>
      <c r="H520" s="3">
        <v>0</v>
      </c>
      <c r="I520" s="3">
        <v>446</v>
      </c>
      <c r="J520" s="3">
        <v>10</v>
      </c>
      <c r="K520" s="3">
        <v>1</v>
      </c>
      <c r="L520" s="2">
        <v>43427.721759259257</v>
      </c>
      <c r="O520" s="3" t="s">
        <v>77</v>
      </c>
      <c r="P520" s="3" t="s">
        <v>78</v>
      </c>
      <c r="Q520" s="3" t="s">
        <v>63</v>
      </c>
      <c r="R520" s="3" t="s">
        <v>64</v>
      </c>
      <c r="S520" s="2">
        <v>43427.720775462964</v>
      </c>
      <c r="U520" s="2">
        <v>43427.73300925926</v>
      </c>
      <c r="X520" s="2">
        <f t="shared" si="279"/>
        <v>43427.692083333335</v>
      </c>
      <c r="Y520" s="33">
        <f t="shared" si="280"/>
        <v>0</v>
      </c>
      <c r="Z520" s="33">
        <f t="shared" si="281"/>
        <v>0</v>
      </c>
      <c r="AA520" s="30"/>
      <c r="AB520" s="30">
        <f t="shared" si="273"/>
        <v>0</v>
      </c>
      <c r="AC520" s="30">
        <f>IF(IF(B520="☆",(IF(L520&gt;S520,L520-X520,S520-X520)),M520-X520)&lt;0,0,IF(B520="☆",(IF(L520&gt;S520,L520-X520,S520-X520)),M520-X520))</f>
        <v>2.9675925921765156E-2</v>
      </c>
      <c r="AD520" s="30"/>
      <c r="AE520" s="30"/>
    </row>
    <row r="521" spans="1:33" s="3" customFormat="1" x14ac:dyDescent="0.4">
      <c r="A521" s="16" t="str">
        <f t="shared" si="277"/>
        <v>-</v>
      </c>
      <c r="B521" s="16" t="str">
        <f t="shared" si="278"/>
        <v>☆</v>
      </c>
      <c r="C521" s="3">
        <v>16</v>
      </c>
      <c r="D521" s="2">
        <v>43427.693182870367</v>
      </c>
      <c r="E521" s="3" t="s">
        <v>433</v>
      </c>
      <c r="F521" s="3">
        <v>18605</v>
      </c>
      <c r="G521" s="3" t="s">
        <v>18</v>
      </c>
      <c r="H521" s="3">
        <v>5478</v>
      </c>
      <c r="I521" s="3">
        <v>690</v>
      </c>
      <c r="J521" s="3">
        <v>4</v>
      </c>
      <c r="K521" s="3">
        <v>4</v>
      </c>
      <c r="L521" s="2">
        <v>43427.694039351853</v>
      </c>
      <c r="O521" s="3" t="s">
        <v>36</v>
      </c>
      <c r="P521" s="3" t="s">
        <v>37</v>
      </c>
      <c r="Q521" s="3" t="s">
        <v>20</v>
      </c>
      <c r="R521" s="3" t="s">
        <v>21</v>
      </c>
      <c r="S521" s="2">
        <v>43427.727476851855</v>
      </c>
      <c r="U521" s="2">
        <v>43427.734386574077</v>
      </c>
      <c r="X521" s="2">
        <f t="shared" si="279"/>
        <v>43427.693182870367</v>
      </c>
      <c r="Y521" s="33">
        <f t="shared" si="280"/>
        <v>0</v>
      </c>
      <c r="Z521" s="33">
        <f t="shared" si="281"/>
        <v>0</v>
      </c>
      <c r="AA521" s="30"/>
      <c r="AB521" s="30">
        <f t="shared" si="273"/>
        <v>0</v>
      </c>
      <c r="AC521" s="30"/>
      <c r="AD521" s="30"/>
      <c r="AE521" s="30"/>
      <c r="AG521" s="7" t="s">
        <v>604</v>
      </c>
    </row>
    <row r="522" spans="1:33" s="3" customFormat="1" x14ac:dyDescent="0.4">
      <c r="A522" s="16" t="str">
        <f t="shared" si="277"/>
        <v>-</v>
      </c>
      <c r="B522" s="16" t="str">
        <f t="shared" si="278"/>
        <v>☆</v>
      </c>
      <c r="C522" s="3">
        <v>16</v>
      </c>
      <c r="D522" s="2">
        <v>43427.695300925923</v>
      </c>
      <c r="E522" s="3" t="s">
        <v>436</v>
      </c>
      <c r="F522" s="3">
        <v>18608</v>
      </c>
      <c r="G522" s="3" t="s">
        <v>18</v>
      </c>
      <c r="H522" s="3">
        <v>5478</v>
      </c>
      <c r="I522" s="3">
        <v>993</v>
      </c>
      <c r="J522" s="3">
        <v>4</v>
      </c>
      <c r="K522" s="3">
        <v>4</v>
      </c>
      <c r="L522" s="2">
        <v>43427.695567129631</v>
      </c>
      <c r="O522" s="3" t="s">
        <v>24</v>
      </c>
      <c r="P522" s="3" t="s">
        <v>25</v>
      </c>
      <c r="Q522" s="3" t="s">
        <v>20</v>
      </c>
      <c r="R522" s="3" t="s">
        <v>21</v>
      </c>
      <c r="S522" s="2">
        <v>43427.716261574074</v>
      </c>
      <c r="U522" s="2">
        <v>43427.72284722222</v>
      </c>
      <c r="X522" s="2">
        <f t="shared" si="279"/>
        <v>43427.695300925923</v>
      </c>
      <c r="Y522" s="33">
        <f t="shared" si="280"/>
        <v>0</v>
      </c>
      <c r="Z522" s="33">
        <f t="shared" si="281"/>
        <v>0</v>
      </c>
      <c r="AA522" s="30"/>
      <c r="AB522" s="30">
        <f t="shared" si="273"/>
        <v>0</v>
      </c>
      <c r="AC522" s="30">
        <f>IF(IF(B522="☆",(IF(L522&gt;S522,L522-X522,S522-X522)),M522-X522)&lt;0,0,IF(B522="☆",(IF(L522&gt;S522,L522-X522,S522-X522)),M522-X522))</f>
        <v>2.0960648151230998E-2</v>
      </c>
      <c r="AD522" s="30"/>
      <c r="AE522" s="30"/>
      <c r="AG522" s="7" t="s">
        <v>603</v>
      </c>
    </row>
    <row r="523" spans="1:33" s="3" customFormat="1" x14ac:dyDescent="0.4">
      <c r="A523" s="16" t="str">
        <f t="shared" si="277"/>
        <v>★</v>
      </c>
      <c r="B523" s="16" t="str">
        <f t="shared" si="278"/>
        <v>☆</v>
      </c>
      <c r="C523" s="3">
        <v>16</v>
      </c>
      <c r="D523" s="2">
        <v>43427.696655092594</v>
      </c>
      <c r="E523" s="3" t="s">
        <v>434</v>
      </c>
      <c r="F523" s="3">
        <v>18610</v>
      </c>
      <c r="G523" s="3" t="s">
        <v>32</v>
      </c>
      <c r="H523" s="3">
        <v>7145</v>
      </c>
      <c r="I523" s="3">
        <v>490</v>
      </c>
      <c r="J523" s="3">
        <v>2</v>
      </c>
      <c r="K523" s="3">
        <v>5</v>
      </c>
      <c r="L523" s="2">
        <v>43427.696932870371</v>
      </c>
      <c r="O523" s="3" t="s">
        <v>33</v>
      </c>
      <c r="P523" s="3" t="s">
        <v>34</v>
      </c>
      <c r="Q523" s="3" t="s">
        <v>43</v>
      </c>
      <c r="R523" s="3" t="s">
        <v>89</v>
      </c>
      <c r="S523" s="2">
        <v>43427.706203703703</v>
      </c>
      <c r="U523" s="2">
        <v>43427.718854166669</v>
      </c>
      <c r="W523" s="2">
        <v>43427.703587962962</v>
      </c>
      <c r="X523" s="2">
        <f t="shared" si="279"/>
        <v>43427.703587962962</v>
      </c>
      <c r="Y523" s="33">
        <f t="shared" si="280"/>
        <v>0</v>
      </c>
      <c r="Z523" s="33">
        <f t="shared" si="281"/>
        <v>0</v>
      </c>
      <c r="AA523" s="30"/>
      <c r="AB523" s="30">
        <f t="shared" si="273"/>
        <v>0</v>
      </c>
      <c r="AC523" s="30">
        <f>IF(IF(B523="☆",(IF(L523&gt;S523,L523-X523,S523-X523)),M523-X523)&lt;0,0,IF(B523="☆",(IF(L523&gt;S523,L523-X523,S523-X523)),M523-X523))</f>
        <v>2.6157407410209998E-3</v>
      </c>
      <c r="AD523" s="30"/>
      <c r="AE523" s="30"/>
    </row>
    <row r="524" spans="1:33" s="3" customFormat="1" x14ac:dyDescent="0.4">
      <c r="A524" s="16" t="str">
        <f t="shared" si="277"/>
        <v>★</v>
      </c>
      <c r="B524" s="16" t="str">
        <f t="shared" si="278"/>
        <v>☆</v>
      </c>
      <c r="C524" s="3">
        <v>16</v>
      </c>
      <c r="D524" s="2">
        <v>43427.697638888887</v>
      </c>
      <c r="E524" s="3" t="s">
        <v>438</v>
      </c>
      <c r="F524" s="3">
        <v>18612</v>
      </c>
      <c r="G524" s="3" t="s">
        <v>32</v>
      </c>
      <c r="H524" s="3">
        <v>7090</v>
      </c>
      <c r="I524" s="3">
        <v>290</v>
      </c>
      <c r="J524" s="3">
        <v>2</v>
      </c>
      <c r="K524" s="3">
        <v>1</v>
      </c>
      <c r="L524" s="2">
        <v>43427.697812500002</v>
      </c>
      <c r="O524" s="3" t="s">
        <v>41</v>
      </c>
      <c r="P524" s="3" t="s">
        <v>42</v>
      </c>
      <c r="Q524" s="3" t="s">
        <v>26</v>
      </c>
      <c r="R524" s="3" t="s">
        <v>27</v>
      </c>
      <c r="S524" s="2">
        <v>43427.704571759263</v>
      </c>
      <c r="U524" s="2">
        <v>43427.713101851848</v>
      </c>
      <c r="W524" s="2">
        <v>43427.704571759263</v>
      </c>
      <c r="X524" s="2">
        <f t="shared" si="279"/>
        <v>43427.704571759263</v>
      </c>
      <c r="Y524" s="33">
        <f t="shared" si="280"/>
        <v>0</v>
      </c>
      <c r="Z524" s="33">
        <f t="shared" si="281"/>
        <v>0</v>
      </c>
      <c r="AA524" s="30"/>
      <c r="AB524" s="30">
        <f t="shared" si="273"/>
        <v>0</v>
      </c>
      <c r="AC524" s="30">
        <f>IF(IF(B524="☆",(IF(L524&gt;S524,L524-X524,S524-X524)),M524-X524)&lt;0,0,IF(B524="☆",(IF(L524&gt;S524,L524-X524,S524-X524)),M524-X524))</f>
        <v>0</v>
      </c>
      <c r="AD524" s="30"/>
      <c r="AE524" s="30"/>
      <c r="AG524" s="7" t="s">
        <v>606</v>
      </c>
    </row>
    <row r="525" spans="1:33" s="3" customFormat="1" x14ac:dyDescent="0.4">
      <c r="A525" s="16" t="str">
        <f t="shared" si="277"/>
        <v>★</v>
      </c>
      <c r="B525" s="16" t="str">
        <f t="shared" si="278"/>
        <v>☆</v>
      </c>
      <c r="C525" s="3">
        <v>16</v>
      </c>
      <c r="D525" s="2">
        <v>43427.698773148149</v>
      </c>
      <c r="E525" s="3" t="s">
        <v>439</v>
      </c>
      <c r="F525" s="3">
        <v>18613</v>
      </c>
      <c r="G525" s="3" t="s">
        <v>32</v>
      </c>
      <c r="H525" s="3">
        <v>7090</v>
      </c>
      <c r="I525" s="3">
        <v>488</v>
      </c>
      <c r="J525" s="3">
        <v>2</v>
      </c>
      <c r="K525" s="3">
        <v>4</v>
      </c>
      <c r="L525" s="2">
        <v>43427.698981481481</v>
      </c>
      <c r="O525" s="3" t="s">
        <v>41</v>
      </c>
      <c r="P525" s="3" t="s">
        <v>42</v>
      </c>
      <c r="Q525" s="3" t="s">
        <v>26</v>
      </c>
      <c r="R525" s="3" t="s">
        <v>27</v>
      </c>
      <c r="S525" s="2">
        <v>43427.705694444441</v>
      </c>
      <c r="U525" s="2">
        <v>43427.716307870367</v>
      </c>
      <c r="W525" s="2">
        <v>43427.705694444441</v>
      </c>
      <c r="X525" s="2">
        <f t="shared" si="279"/>
        <v>43427.705694444441</v>
      </c>
      <c r="Y525" s="33">
        <f t="shared" si="280"/>
        <v>0</v>
      </c>
      <c r="Z525" s="33">
        <f t="shared" si="281"/>
        <v>0</v>
      </c>
      <c r="AA525" s="30"/>
      <c r="AB525" s="30">
        <f t="shared" si="273"/>
        <v>0</v>
      </c>
      <c r="AC525" s="30"/>
      <c r="AD525" s="30"/>
      <c r="AE525" s="30"/>
      <c r="AG525" s="7" t="s">
        <v>605</v>
      </c>
    </row>
    <row r="526" spans="1:33" s="3" customFormat="1" x14ac:dyDescent="0.4">
      <c r="A526" s="16" t="str">
        <f t="shared" si="277"/>
        <v>-</v>
      </c>
      <c r="B526" s="16" t="str">
        <f t="shared" si="278"/>
        <v>☆</v>
      </c>
      <c r="C526" s="3">
        <v>16</v>
      </c>
      <c r="D526" s="2">
        <v>43427.702187499999</v>
      </c>
      <c r="E526" s="3" t="s">
        <v>441</v>
      </c>
      <c r="F526" s="3">
        <v>18616</v>
      </c>
      <c r="G526" s="3" t="s">
        <v>18</v>
      </c>
      <c r="H526" s="3">
        <v>5020</v>
      </c>
      <c r="I526" s="3">
        <v>550</v>
      </c>
      <c r="J526" s="3">
        <v>7</v>
      </c>
      <c r="K526" s="3">
        <v>1</v>
      </c>
      <c r="L526" s="2">
        <v>43427.702719907407</v>
      </c>
      <c r="O526" s="3" t="s">
        <v>104</v>
      </c>
      <c r="P526" s="3" t="s">
        <v>19</v>
      </c>
      <c r="Q526" s="3" t="s">
        <v>22</v>
      </c>
      <c r="R526" s="3" t="s">
        <v>23</v>
      </c>
      <c r="S526" s="2">
        <v>43427.720497685186</v>
      </c>
      <c r="U526" s="2">
        <v>43427.729421296295</v>
      </c>
      <c r="X526" s="2">
        <f t="shared" si="279"/>
        <v>43427.702187499999</v>
      </c>
      <c r="Y526" s="33">
        <f t="shared" si="280"/>
        <v>0</v>
      </c>
      <c r="Z526" s="33">
        <f t="shared" si="281"/>
        <v>0</v>
      </c>
      <c r="AA526" s="30"/>
      <c r="AB526" s="30">
        <f t="shared" si="273"/>
        <v>0</v>
      </c>
      <c r="AC526" s="30">
        <f>IF(IF(B526="☆",(IF(L526&gt;S526,L526-X526,S526-X526)),M526-X526)&lt;0,0,IF(B526="☆",(IF(L526&gt;S526,L526-X526,S526-X526)),M526-X526))</f>
        <v>1.8310185187146999E-2</v>
      </c>
      <c r="AD526" s="30"/>
      <c r="AE526" s="30"/>
    </row>
    <row r="527" spans="1:33" s="3" customFormat="1" x14ac:dyDescent="0.4">
      <c r="A527" s="16" t="str">
        <f t="shared" si="277"/>
        <v>-</v>
      </c>
      <c r="B527" s="16" t="str">
        <f t="shared" si="278"/>
        <v>☆</v>
      </c>
      <c r="C527" s="3">
        <v>16</v>
      </c>
      <c r="D527" s="2">
        <v>43427.702488425923</v>
      </c>
      <c r="E527" s="3" t="s">
        <v>442</v>
      </c>
      <c r="F527" s="3">
        <v>18617</v>
      </c>
      <c r="G527" s="3" t="s">
        <v>96</v>
      </c>
      <c r="H527" s="3">
        <v>0</v>
      </c>
      <c r="I527" s="3">
        <v>95</v>
      </c>
      <c r="J527" s="3">
        <v>4</v>
      </c>
      <c r="K527" s="3">
        <v>1</v>
      </c>
      <c r="L527" s="2">
        <v>43427.702800925923</v>
      </c>
      <c r="O527" s="3" t="s">
        <v>36</v>
      </c>
      <c r="P527" s="3" t="s">
        <v>37</v>
      </c>
      <c r="Q527" s="3" t="s">
        <v>61</v>
      </c>
      <c r="R527" s="3" t="s">
        <v>62</v>
      </c>
      <c r="S527" s="2">
        <v>43427.730347222219</v>
      </c>
      <c r="U527" s="2">
        <v>43427.736493055556</v>
      </c>
      <c r="X527" s="2">
        <f t="shared" si="279"/>
        <v>43427.702488425923</v>
      </c>
      <c r="Y527" s="33">
        <f t="shared" si="280"/>
        <v>0</v>
      </c>
      <c r="Z527" s="33">
        <f t="shared" si="281"/>
        <v>0</v>
      </c>
      <c r="AA527" s="30"/>
      <c r="AB527" s="30">
        <f t="shared" si="273"/>
        <v>0</v>
      </c>
      <c r="AC527" s="30">
        <f>IF(IF(B527="☆",(IF(L527&gt;S527,L527-X527,S527-X527)),M527-X527)&lt;0,0,IF(B527="☆",(IF(L527&gt;S527,L527-X527,S527-X527)),M527-X527))</f>
        <v>2.7858796296641231E-2</v>
      </c>
      <c r="AD527" s="30"/>
      <c r="AE527" s="30"/>
    </row>
    <row r="528" spans="1:33" s="5" customFormat="1" x14ac:dyDescent="0.4">
      <c r="A528" s="17" t="str">
        <f t="shared" si="277"/>
        <v>-</v>
      </c>
      <c r="B528" s="17" t="str">
        <f t="shared" si="278"/>
        <v>☆</v>
      </c>
      <c r="C528" s="5">
        <v>16</v>
      </c>
      <c r="D528" s="4">
        <v>43427.706712962965</v>
      </c>
      <c r="E528" s="5" t="s">
        <v>444</v>
      </c>
      <c r="F528" s="5">
        <v>18619</v>
      </c>
      <c r="G528" s="5" t="s">
        <v>95</v>
      </c>
      <c r="H528" s="5">
        <v>0</v>
      </c>
      <c r="I528" s="5">
        <v>810</v>
      </c>
      <c r="J528" s="5">
        <v>10</v>
      </c>
      <c r="K528" s="5">
        <v>5</v>
      </c>
      <c r="L528" s="4">
        <v>43427.708229166667</v>
      </c>
      <c r="O528" s="5" t="s">
        <v>61</v>
      </c>
      <c r="P528" s="5" t="s">
        <v>62</v>
      </c>
      <c r="Q528" s="5" t="s">
        <v>30</v>
      </c>
      <c r="R528" s="5" t="s">
        <v>31</v>
      </c>
      <c r="S528" s="4">
        <v>43427.737303240741</v>
      </c>
      <c r="U528" s="4">
        <v>43427.749837962961</v>
      </c>
      <c r="X528" s="4">
        <f t="shared" si="279"/>
        <v>43427.706712962965</v>
      </c>
      <c r="Y528" s="34">
        <f t="shared" si="280"/>
        <v>0</v>
      </c>
      <c r="Z528" s="34">
        <f t="shared" si="281"/>
        <v>0</v>
      </c>
      <c r="AA528" s="31"/>
      <c r="AB528" s="31">
        <f t="shared" si="273"/>
        <v>0</v>
      </c>
      <c r="AC528" s="31">
        <f>IF(IF(B528="☆",(IF(L528&gt;S528,L528-X528,S528-X528)),M528-X528)&lt;0,0,IF(B528="☆",(IF(L528&gt;S528,L528-X528,S528-X528)),M528-X528))</f>
        <v>3.0590277776354924E-2</v>
      </c>
      <c r="AD528" s="31"/>
      <c r="AE528" s="31"/>
    </row>
    <row r="529" spans="1:31" s="21" customFormat="1" x14ac:dyDescent="0.4">
      <c r="A529" s="20" t="str">
        <f t="shared" si="277"/>
        <v>★</v>
      </c>
      <c r="B529" s="20" t="str">
        <f t="shared" si="278"/>
        <v>-</v>
      </c>
      <c r="C529" s="21">
        <v>17</v>
      </c>
      <c r="D529" s="22">
        <v>43427.667881944442</v>
      </c>
      <c r="E529" s="21" t="s">
        <v>411</v>
      </c>
      <c r="F529" s="21">
        <v>18542</v>
      </c>
      <c r="G529" s="21" t="s">
        <v>32</v>
      </c>
      <c r="H529" s="21">
        <v>1828</v>
      </c>
      <c r="I529" s="21">
        <v>920</v>
      </c>
      <c r="J529" s="21">
        <v>9</v>
      </c>
      <c r="K529" s="21">
        <v>2</v>
      </c>
      <c r="M529" s="22">
        <v>43427.718888888892</v>
      </c>
      <c r="N529" s="22">
        <v>43427.737407407411</v>
      </c>
      <c r="O529" s="21" t="s">
        <v>77</v>
      </c>
      <c r="P529" s="21" t="s">
        <v>78</v>
      </c>
      <c r="Q529" s="21" t="s">
        <v>36</v>
      </c>
      <c r="R529" s="21" t="s">
        <v>37</v>
      </c>
      <c r="S529" s="22">
        <v>43427.70952546296</v>
      </c>
      <c r="T529" s="22">
        <v>43427.719629629632</v>
      </c>
      <c r="U529" s="22">
        <v>43427.723576388889</v>
      </c>
      <c r="V529" s="22">
        <v>43427.737268518518</v>
      </c>
      <c r="W529" s="22">
        <v>43427.70952546296</v>
      </c>
      <c r="X529" s="22">
        <f t="shared" si="279"/>
        <v>43427.70952546296</v>
      </c>
      <c r="Y529" s="35">
        <f t="shared" si="280"/>
        <v>1.8518518518249039E-2</v>
      </c>
      <c r="Z529" s="35">
        <f t="shared" si="281"/>
        <v>3.7037037036498077E-2</v>
      </c>
      <c r="AA529" s="32">
        <f>SUM(Z529:Z601)</f>
        <v>0.52430555559840286</v>
      </c>
      <c r="AB529" s="26">
        <f t="shared" si="273"/>
        <v>9.3634259319514968E-3</v>
      </c>
      <c r="AC529" s="26">
        <f>IF(IF(B529="☆",(IF(L529&gt;S529,L529-X529,S529-X529)),M529-X529)&lt;0,0,IF(B529="☆",(IF(L529&gt;S529,L529-X529,S529-X529)),M529-X529))</f>
        <v>9.3634259319514968E-3</v>
      </c>
      <c r="AD529" s="32">
        <f>AVERAGE(AC529:AC601)</f>
        <v>2.1529063786493635E-2</v>
      </c>
      <c r="AE529" s="32">
        <f>MEDIAN(AC529:AC601)</f>
        <v>2.2986111114732921E-2</v>
      </c>
    </row>
    <row r="530" spans="1:31" s="3" customFormat="1" x14ac:dyDescent="0.4">
      <c r="A530" s="16" t="str">
        <f t="shared" si="277"/>
        <v>★</v>
      </c>
      <c r="B530" s="16" t="str">
        <f t="shared" si="278"/>
        <v>-</v>
      </c>
      <c r="C530" s="3">
        <v>17</v>
      </c>
      <c r="D530" s="2">
        <v>43427.68949074074</v>
      </c>
      <c r="E530" s="3" t="s">
        <v>430</v>
      </c>
      <c r="F530" s="3">
        <v>18600</v>
      </c>
      <c r="G530" s="3" t="s">
        <v>32</v>
      </c>
      <c r="H530" s="3">
        <v>2554</v>
      </c>
      <c r="I530" s="3">
        <v>262</v>
      </c>
      <c r="J530" s="3">
        <v>8</v>
      </c>
      <c r="K530" s="3">
        <v>1</v>
      </c>
      <c r="M530" s="2">
        <v>43427.733240740738</v>
      </c>
      <c r="N530" s="2">
        <v>43427.740752314814</v>
      </c>
      <c r="O530" s="3" t="s">
        <v>43</v>
      </c>
      <c r="P530" s="3" t="s">
        <v>89</v>
      </c>
      <c r="Q530" s="3" t="s">
        <v>104</v>
      </c>
      <c r="R530" s="3" t="s">
        <v>19</v>
      </c>
      <c r="S530" s="2">
        <v>43427.731145833335</v>
      </c>
      <c r="T530" s="2">
        <v>43427.731157407405</v>
      </c>
      <c r="U530" s="2">
        <v>43427.739270833335</v>
      </c>
      <c r="V530" s="2">
        <v>43427.739282407405</v>
      </c>
      <c r="W530" s="2">
        <v>43427.731145833335</v>
      </c>
      <c r="X530" s="2">
        <f t="shared" si="279"/>
        <v>43427.731145833335</v>
      </c>
      <c r="Y530" s="33">
        <f t="shared" si="280"/>
        <v>7.5115740764886141E-3</v>
      </c>
      <c r="Z530" s="33">
        <f t="shared" si="281"/>
        <v>7.5115740764886141E-3</v>
      </c>
      <c r="AA530" s="30"/>
      <c r="AB530" s="30">
        <f t="shared" si="273"/>
        <v>2.0949074023519643E-3</v>
      </c>
      <c r="AC530" s="30">
        <f>IF(IF(B530="☆",(IF(L530&gt;S530,L530-X530,S530-X530)),M530-X530)&lt;0,0,IF(B530="☆",(IF(L530&gt;S530,L530-X530,S530-X530)),M530-X530))</f>
        <v>2.0949074023519643E-3</v>
      </c>
      <c r="AD530" s="30"/>
      <c r="AE530" s="30"/>
    </row>
    <row r="531" spans="1:31" s="3" customFormat="1" x14ac:dyDescent="0.4">
      <c r="A531" s="16" t="str">
        <f t="shared" si="257"/>
        <v>-</v>
      </c>
      <c r="B531" s="16" t="str">
        <f t="shared" si="258"/>
        <v>-</v>
      </c>
      <c r="C531" s="3">
        <v>17</v>
      </c>
      <c r="D531" s="2">
        <v>43427.709537037037</v>
      </c>
      <c r="E531" s="3" t="s">
        <v>447</v>
      </c>
      <c r="F531" s="3">
        <v>18624</v>
      </c>
      <c r="G531" s="3" t="s">
        <v>95</v>
      </c>
      <c r="H531" s="3">
        <v>0</v>
      </c>
      <c r="I531" s="3">
        <v>261</v>
      </c>
      <c r="J531" s="3">
        <v>13</v>
      </c>
      <c r="K531" s="3">
        <v>2</v>
      </c>
      <c r="M531" s="2">
        <v>43427.710868055554</v>
      </c>
      <c r="N531" s="2">
        <v>43427.717430555553</v>
      </c>
      <c r="O531" s="3" t="s">
        <v>53</v>
      </c>
      <c r="P531" s="3" t="s">
        <v>54</v>
      </c>
      <c r="Q531" s="3" t="s">
        <v>75</v>
      </c>
      <c r="R531" s="3" t="s">
        <v>76</v>
      </c>
      <c r="S531" s="2">
        <v>43427.714826388888</v>
      </c>
      <c r="T531" s="2">
        <v>43427.714826388888</v>
      </c>
      <c r="U531" s="2">
        <v>43427.719664351855</v>
      </c>
      <c r="V531" s="2">
        <v>43427.719664351855</v>
      </c>
      <c r="X531" s="2">
        <f t="shared" si="259"/>
        <v>43427.709537037037</v>
      </c>
      <c r="Y531" s="33">
        <f t="shared" si="260"/>
        <v>6.5624999988358468E-3</v>
      </c>
      <c r="Z531" s="33">
        <f t="shared" si="261"/>
        <v>1.3124999997671694E-2</v>
      </c>
      <c r="AA531" s="30"/>
      <c r="AB531" s="30">
        <f t="shared" si="262"/>
        <v>0</v>
      </c>
      <c r="AC531" s="30">
        <f t="shared" si="263"/>
        <v>1.3310185167938471E-3</v>
      </c>
      <c r="AD531" s="30"/>
      <c r="AE531" s="30"/>
    </row>
    <row r="532" spans="1:31" s="3" customFormat="1" x14ac:dyDescent="0.4">
      <c r="A532" s="16" t="str">
        <f t="shared" si="257"/>
        <v>★</v>
      </c>
      <c r="B532" s="16" t="str">
        <f t="shared" si="258"/>
        <v>-</v>
      </c>
      <c r="C532" s="3">
        <v>17</v>
      </c>
      <c r="D532" s="2">
        <v>43427.71056712963</v>
      </c>
      <c r="E532" s="3" t="s">
        <v>434</v>
      </c>
      <c r="F532" s="3">
        <v>18625</v>
      </c>
      <c r="G532" s="3" t="s">
        <v>143</v>
      </c>
      <c r="H532" s="3">
        <v>7145</v>
      </c>
      <c r="I532" s="3">
        <v>296</v>
      </c>
      <c r="J532" s="3">
        <v>4</v>
      </c>
      <c r="K532" s="3">
        <v>5</v>
      </c>
      <c r="M532" s="2">
        <v>43427.727673611109</v>
      </c>
      <c r="N532" s="2">
        <v>43427.740636574075</v>
      </c>
      <c r="O532" s="3" t="s">
        <v>33</v>
      </c>
      <c r="P532" s="3" t="s">
        <v>34</v>
      </c>
      <c r="Q532" s="3" t="s">
        <v>43</v>
      </c>
      <c r="R532" s="3" t="s">
        <v>89</v>
      </c>
      <c r="S532" s="2">
        <v>43427.722905092596</v>
      </c>
      <c r="T532" s="2">
        <v>43427.727199074077</v>
      </c>
      <c r="U532" s="2">
        <v>43427.735555555555</v>
      </c>
      <c r="V532" s="2">
        <v>43427.739849537036</v>
      </c>
      <c r="W532" s="2">
        <v>43427.717488425929</v>
      </c>
      <c r="X532" s="2">
        <f t="shared" si="259"/>
        <v>43427.717488425929</v>
      </c>
      <c r="Y532" s="33">
        <f t="shared" si="260"/>
        <v>1.2962962966412306E-2</v>
      </c>
      <c r="Z532" s="33">
        <f t="shared" si="261"/>
        <v>6.4814814832061529E-2</v>
      </c>
      <c r="AA532" s="30"/>
      <c r="AB532" s="30">
        <f t="shared" si="262"/>
        <v>4.7685185127193108E-3</v>
      </c>
      <c r="AC532" s="30">
        <f t="shared" si="263"/>
        <v>1.0185185179580003E-2</v>
      </c>
      <c r="AD532" s="30"/>
      <c r="AE532" s="30"/>
    </row>
    <row r="533" spans="1:31" s="3" customFormat="1" x14ac:dyDescent="0.4">
      <c r="A533" s="16" t="str">
        <f t="shared" si="257"/>
        <v>-</v>
      </c>
      <c r="B533" s="16" t="str">
        <f t="shared" si="258"/>
        <v>-</v>
      </c>
      <c r="C533" s="3">
        <v>17</v>
      </c>
      <c r="D533" s="2">
        <v>43427.712326388886</v>
      </c>
      <c r="E533" s="3" t="s">
        <v>449</v>
      </c>
      <c r="F533" s="3">
        <v>18627</v>
      </c>
      <c r="G533" s="3" t="s">
        <v>96</v>
      </c>
      <c r="H533" s="3">
        <v>0</v>
      </c>
      <c r="I533" s="3">
        <v>413</v>
      </c>
      <c r="J533" s="3">
        <v>13</v>
      </c>
      <c r="K533" s="3">
        <v>4</v>
      </c>
      <c r="M533" s="2">
        <v>43427.735625000001</v>
      </c>
      <c r="N533" s="2">
        <v>43427.74359953704</v>
      </c>
      <c r="O533" s="3" t="s">
        <v>61</v>
      </c>
      <c r="P533" s="3" t="s">
        <v>62</v>
      </c>
      <c r="Q533" s="3" t="s">
        <v>38</v>
      </c>
      <c r="R533" s="3" t="s">
        <v>108</v>
      </c>
      <c r="S533" s="2">
        <v>43427.736631944441</v>
      </c>
      <c r="T533" s="2">
        <v>43427.738356481481</v>
      </c>
      <c r="U533" s="2">
        <v>43427.751782407409</v>
      </c>
      <c r="V533" s="2">
        <v>43427.753506944442</v>
      </c>
      <c r="X533" s="2">
        <f t="shared" si="259"/>
        <v>43427.712326388886</v>
      </c>
      <c r="Y533" s="33">
        <f t="shared" si="260"/>
        <v>7.9745370385353453E-3</v>
      </c>
      <c r="Z533" s="33">
        <f t="shared" si="261"/>
        <v>3.1898148154141381E-2</v>
      </c>
      <c r="AA533" s="30"/>
      <c r="AB533" s="30">
        <f t="shared" si="262"/>
        <v>0</v>
      </c>
      <c r="AC533" s="30">
        <f t="shared" si="263"/>
        <v>2.3298611115023959E-2</v>
      </c>
      <c r="AD533" s="30"/>
      <c r="AE533" s="30"/>
    </row>
    <row r="534" spans="1:31" s="3" customFormat="1" x14ac:dyDescent="0.4">
      <c r="A534" s="16" t="str">
        <f t="shared" ref="A534:A553" si="283">IF(W534&gt;0, "★", "-")</f>
        <v>★</v>
      </c>
      <c r="B534" s="16" t="str">
        <f t="shared" ref="B534:B553" si="284">IF(L534&gt;0, "☆", "-")</f>
        <v>-</v>
      </c>
      <c r="C534" s="3">
        <v>17</v>
      </c>
      <c r="D534" s="2">
        <v>43427.714363425926</v>
      </c>
      <c r="E534" s="3" t="s">
        <v>151</v>
      </c>
      <c r="F534" s="3">
        <v>18631</v>
      </c>
      <c r="G534" s="3" t="s">
        <v>18</v>
      </c>
      <c r="H534" s="3">
        <v>5037</v>
      </c>
      <c r="I534" s="3">
        <v>612</v>
      </c>
      <c r="J534" s="3">
        <v>10</v>
      </c>
      <c r="K534" s="3">
        <v>1</v>
      </c>
      <c r="M534" s="2">
        <v>43427.73877314815</v>
      </c>
      <c r="N534" s="2">
        <v>43427.745763888888</v>
      </c>
      <c r="O534" s="3" t="s">
        <v>33</v>
      </c>
      <c r="P534" s="3" t="s">
        <v>34</v>
      </c>
      <c r="Q534" s="3" t="s">
        <v>26</v>
      </c>
      <c r="R534" s="3" t="s">
        <v>27</v>
      </c>
      <c r="S534" s="2">
        <v>43427.73704861111</v>
      </c>
      <c r="T534" s="2">
        <v>43427.73704861111</v>
      </c>
      <c r="U534" s="2">
        <v>43427.74391203704</v>
      </c>
      <c r="V534" s="2">
        <v>43427.746122685188</v>
      </c>
      <c r="W534" s="2">
        <v>43427.721284722225</v>
      </c>
      <c r="X534" s="2">
        <f t="shared" ref="X534:X553" si="285">IF(W534&gt;0,W534,D534)</f>
        <v>43427.721284722225</v>
      </c>
      <c r="Y534" s="33">
        <f t="shared" ref="Y534:Y553" si="286">N534-M534</f>
        <v>6.9907407378195785E-3</v>
      </c>
      <c r="Z534" s="33">
        <f t="shared" ref="Z534:Z553" si="287">Y534*K534</f>
        <v>6.9907407378195785E-3</v>
      </c>
      <c r="AA534" s="30"/>
      <c r="AB534" s="30">
        <f t="shared" si="262"/>
        <v>1.7245370399905369E-3</v>
      </c>
      <c r="AC534" s="30">
        <f t="shared" si="263"/>
        <v>1.7488425924966577E-2</v>
      </c>
      <c r="AD534" s="30"/>
      <c r="AE534" s="30"/>
    </row>
    <row r="535" spans="1:31" s="3" customFormat="1" x14ac:dyDescent="0.4">
      <c r="A535" s="16" t="str">
        <f t="shared" si="283"/>
        <v>★</v>
      </c>
      <c r="B535" s="16" t="str">
        <f t="shared" si="284"/>
        <v>-</v>
      </c>
      <c r="C535" s="3">
        <v>17</v>
      </c>
      <c r="D535" s="2">
        <v>43427.715763888889</v>
      </c>
      <c r="E535" s="3" t="s">
        <v>453</v>
      </c>
      <c r="F535" s="3">
        <v>18635</v>
      </c>
      <c r="G535" s="3" t="s">
        <v>18</v>
      </c>
      <c r="H535" s="3">
        <v>5945</v>
      </c>
      <c r="I535" s="3">
        <v>216</v>
      </c>
      <c r="J535" s="3">
        <v>3</v>
      </c>
      <c r="K535" s="3">
        <v>2</v>
      </c>
      <c r="M535" s="2">
        <v>43427.733969907407</v>
      </c>
      <c r="N535" s="2">
        <v>43427.741122685184</v>
      </c>
      <c r="O535" s="3" t="s">
        <v>61</v>
      </c>
      <c r="P535" s="3" t="s">
        <v>62</v>
      </c>
      <c r="Q535" s="3" t="s">
        <v>66</v>
      </c>
      <c r="R535" s="3" t="s">
        <v>67</v>
      </c>
      <c r="S535" s="2">
        <v>43427.730150462965</v>
      </c>
      <c r="T535" s="2">
        <v>43427.736342592594</v>
      </c>
      <c r="U535" s="2">
        <v>43427.739131944443</v>
      </c>
      <c r="V535" s="2">
        <v>43427.745324074072</v>
      </c>
      <c r="W535" s="2">
        <v>43427.722696759258</v>
      </c>
      <c r="X535" s="2">
        <f t="shared" si="285"/>
        <v>43427.722696759258</v>
      </c>
      <c r="Y535" s="33">
        <f t="shared" si="286"/>
        <v>7.1527777763549238E-3</v>
      </c>
      <c r="Z535" s="33">
        <f t="shared" si="287"/>
        <v>1.4305555552709848E-2</v>
      </c>
      <c r="AA535" s="30"/>
      <c r="AB535" s="30">
        <f t="shared" si="262"/>
        <v>3.8194444423425011E-3</v>
      </c>
      <c r="AC535" s="30">
        <f t="shared" si="263"/>
        <v>1.1273148149484769E-2</v>
      </c>
      <c r="AD535" s="30"/>
      <c r="AE535" s="30"/>
    </row>
    <row r="536" spans="1:31" s="3" customFormat="1" x14ac:dyDescent="0.4">
      <c r="A536" s="16" t="str">
        <f t="shared" si="283"/>
        <v>-</v>
      </c>
      <c r="B536" s="16" t="str">
        <f t="shared" si="284"/>
        <v>-</v>
      </c>
      <c r="C536" s="3">
        <v>17</v>
      </c>
      <c r="D536" s="2">
        <v>43427.715925925928</v>
      </c>
      <c r="E536" s="3" t="s">
        <v>369</v>
      </c>
      <c r="F536" s="3">
        <v>18636</v>
      </c>
      <c r="G536" s="3" t="s">
        <v>32</v>
      </c>
      <c r="H536" s="3">
        <v>2247</v>
      </c>
      <c r="I536" s="3">
        <v>876</v>
      </c>
      <c r="J536" s="3">
        <v>8</v>
      </c>
      <c r="K536" s="3">
        <v>2</v>
      </c>
      <c r="M536" s="2">
        <v>43427.729305555556</v>
      </c>
      <c r="N536" s="2">
        <v>43427.752199074072</v>
      </c>
      <c r="O536" s="3" t="s">
        <v>39</v>
      </c>
      <c r="P536" s="3" t="s">
        <v>40</v>
      </c>
      <c r="Q536" s="3" t="s">
        <v>36</v>
      </c>
      <c r="R536" s="3" t="s">
        <v>37</v>
      </c>
      <c r="S536" s="2">
        <v>43427.725740740738</v>
      </c>
      <c r="T536" s="2">
        <v>43427.726504629631</v>
      </c>
      <c r="U536" s="2">
        <v>43427.747627314813</v>
      </c>
      <c r="V536" s="2">
        <v>43427.749351851853</v>
      </c>
      <c r="X536" s="2">
        <f t="shared" si="285"/>
        <v>43427.715925925928</v>
      </c>
      <c r="Y536" s="33">
        <f t="shared" si="286"/>
        <v>2.2893518515047617E-2</v>
      </c>
      <c r="Z536" s="33">
        <f t="shared" si="287"/>
        <v>4.5787037030095235E-2</v>
      </c>
      <c r="AA536" s="30"/>
      <c r="AB536" s="30">
        <f t="shared" si="262"/>
        <v>3.5648148186737671E-3</v>
      </c>
      <c r="AC536" s="30">
        <f t="shared" si="263"/>
        <v>1.3379629628616385E-2</v>
      </c>
      <c r="AD536" s="30"/>
      <c r="AE536" s="30"/>
    </row>
    <row r="537" spans="1:31" s="3" customFormat="1" x14ac:dyDescent="0.4">
      <c r="A537" s="16" t="str">
        <f t="shared" si="283"/>
        <v>-</v>
      </c>
      <c r="B537" s="16" t="str">
        <f t="shared" si="284"/>
        <v>-</v>
      </c>
      <c r="C537" s="3">
        <v>17</v>
      </c>
      <c r="D537" s="2">
        <v>43427.716064814813</v>
      </c>
      <c r="E537" s="3" t="s">
        <v>396</v>
      </c>
      <c r="F537" s="3">
        <v>18637</v>
      </c>
      <c r="G537" s="3" t="s">
        <v>32</v>
      </c>
      <c r="H537" s="3">
        <v>2981</v>
      </c>
      <c r="I537" s="3">
        <v>379</v>
      </c>
      <c r="J537" s="3">
        <v>9</v>
      </c>
      <c r="K537" s="3">
        <v>3</v>
      </c>
      <c r="M537" s="2">
        <v>43427.743356481478</v>
      </c>
      <c r="N537" s="2">
        <v>43427.750335648147</v>
      </c>
      <c r="O537" s="3" t="s">
        <v>30</v>
      </c>
      <c r="P537" s="3" t="s">
        <v>31</v>
      </c>
      <c r="Q537" s="3" t="s">
        <v>63</v>
      </c>
      <c r="R537" s="3" t="s">
        <v>64</v>
      </c>
      <c r="S537" s="2">
        <v>43427.742847222224</v>
      </c>
      <c r="T537" s="2">
        <v>43427.745416666665</v>
      </c>
      <c r="U537" s="2">
        <v>43427.753611111111</v>
      </c>
      <c r="V537" s="2">
        <v>43427.756180555552</v>
      </c>
      <c r="X537" s="2">
        <f t="shared" si="285"/>
        <v>43427.716064814813</v>
      </c>
      <c r="Y537" s="33">
        <f t="shared" si="286"/>
        <v>6.9791666683158837E-3</v>
      </c>
      <c r="Z537" s="33">
        <f t="shared" si="287"/>
        <v>2.0937500004947651E-2</v>
      </c>
      <c r="AA537" s="30"/>
      <c r="AB537" s="30">
        <f t="shared" si="262"/>
        <v>5.0925925461342558E-4</v>
      </c>
      <c r="AC537" s="30">
        <f t="shared" si="263"/>
        <v>2.7291666665405501E-2</v>
      </c>
      <c r="AD537" s="30"/>
      <c r="AE537" s="30"/>
    </row>
    <row r="538" spans="1:31" s="3" customFormat="1" x14ac:dyDescent="0.4">
      <c r="A538" s="16" t="str">
        <f t="shared" si="283"/>
        <v>-</v>
      </c>
      <c r="B538" s="16" t="str">
        <f t="shared" si="284"/>
        <v>-</v>
      </c>
      <c r="C538" s="3">
        <v>17</v>
      </c>
      <c r="D538" s="2">
        <v>43427.71665509259</v>
      </c>
      <c r="E538" s="3" t="s">
        <v>454</v>
      </c>
      <c r="F538" s="3">
        <v>18638</v>
      </c>
      <c r="G538" s="3" t="s">
        <v>18</v>
      </c>
      <c r="H538" s="3">
        <v>6493</v>
      </c>
      <c r="I538" s="3">
        <v>411</v>
      </c>
      <c r="J538" s="3">
        <v>2</v>
      </c>
      <c r="K538" s="3">
        <v>1</v>
      </c>
      <c r="M538" s="2">
        <v>43427.721435185187</v>
      </c>
      <c r="N538" s="2">
        <v>43427.72693287037</v>
      </c>
      <c r="O538" s="3" t="s">
        <v>51</v>
      </c>
      <c r="P538" s="3" t="s">
        <v>52</v>
      </c>
      <c r="Q538" s="3" t="s">
        <v>66</v>
      </c>
      <c r="R538" s="3" t="s">
        <v>67</v>
      </c>
      <c r="S538" s="2">
        <v>43427.72115740741</v>
      </c>
      <c r="T538" s="2">
        <v>43427.72115740741</v>
      </c>
      <c r="U538" s="2">
        <v>43427.726168981484</v>
      </c>
      <c r="V538" s="2">
        <v>43427.726168981484</v>
      </c>
      <c r="X538" s="2">
        <f t="shared" si="285"/>
        <v>43427.71665509259</v>
      </c>
      <c r="Y538" s="33">
        <f t="shared" si="286"/>
        <v>5.4976851824903861E-3</v>
      </c>
      <c r="Z538" s="33">
        <f t="shared" si="287"/>
        <v>5.4976851824903861E-3</v>
      </c>
      <c r="AA538" s="30"/>
      <c r="AB538" s="30">
        <f t="shared" si="262"/>
        <v>2.7777777722803876E-4</v>
      </c>
      <c r="AC538" s="30">
        <f t="shared" si="263"/>
        <v>4.7800925967749208E-3</v>
      </c>
      <c r="AD538" s="30"/>
      <c r="AE538" s="30"/>
    </row>
    <row r="539" spans="1:31" s="3" customFormat="1" x14ac:dyDescent="0.4">
      <c r="A539" s="16" t="str">
        <f t="shared" si="283"/>
        <v>★</v>
      </c>
      <c r="B539" s="16" t="str">
        <f t="shared" si="284"/>
        <v>-</v>
      </c>
      <c r="C539" s="3">
        <v>17</v>
      </c>
      <c r="D539" s="2">
        <v>43427.717430555553</v>
      </c>
      <c r="E539" s="3" t="s">
        <v>456</v>
      </c>
      <c r="F539" s="3">
        <v>18641</v>
      </c>
      <c r="G539" s="3" t="s">
        <v>18</v>
      </c>
      <c r="H539" s="3">
        <v>7116</v>
      </c>
      <c r="I539" s="3">
        <v>757</v>
      </c>
      <c r="J539" s="3">
        <v>8</v>
      </c>
      <c r="K539" s="3">
        <v>4</v>
      </c>
      <c r="M539" s="2">
        <v>43427.75204861111</v>
      </c>
      <c r="N539" s="2">
        <v>43427.756458333337</v>
      </c>
      <c r="O539" s="3" t="s">
        <v>57</v>
      </c>
      <c r="P539" s="3" t="s">
        <v>58</v>
      </c>
      <c r="Q539" s="3" t="s">
        <v>66</v>
      </c>
      <c r="R539" s="3" t="s">
        <v>67</v>
      </c>
      <c r="S539" s="2">
        <v>43427.745046296295</v>
      </c>
      <c r="T539" s="2">
        <v>43427.753807870373</v>
      </c>
      <c r="U539" s="2">
        <v>43427.756990740738</v>
      </c>
      <c r="V539" s="2">
        <v>43427.765752314815</v>
      </c>
      <c r="W539" s="2">
        <v>43427.724351851852</v>
      </c>
      <c r="X539" s="2">
        <f t="shared" si="285"/>
        <v>43427.724351851852</v>
      </c>
      <c r="Y539" s="33">
        <f t="shared" si="286"/>
        <v>4.4097222271375358E-3</v>
      </c>
      <c r="Z539" s="33">
        <f t="shared" si="287"/>
        <v>1.7638888908550143E-2</v>
      </c>
      <c r="AA539" s="30"/>
      <c r="AB539" s="30">
        <f t="shared" si="262"/>
        <v>7.0023148145992309E-3</v>
      </c>
      <c r="AC539" s="30">
        <f t="shared" si="263"/>
        <v>2.7696759258105885E-2</v>
      </c>
      <c r="AD539" s="30"/>
      <c r="AE539" s="30"/>
    </row>
    <row r="540" spans="1:31" s="3" customFormat="1" x14ac:dyDescent="0.4">
      <c r="A540" s="16" t="str">
        <f t="shared" si="283"/>
        <v>-</v>
      </c>
      <c r="B540" s="16" t="str">
        <f t="shared" si="284"/>
        <v>-</v>
      </c>
      <c r="C540" s="3">
        <v>17</v>
      </c>
      <c r="D540" s="2">
        <v>43427.723252314812</v>
      </c>
      <c r="E540" s="3" t="s">
        <v>459</v>
      </c>
      <c r="F540" s="3">
        <v>18645</v>
      </c>
      <c r="G540" s="3" t="s">
        <v>32</v>
      </c>
      <c r="H540" s="3">
        <v>7158</v>
      </c>
      <c r="I540" s="3">
        <v>741</v>
      </c>
      <c r="J540" s="3">
        <v>10</v>
      </c>
      <c r="K540" s="3">
        <v>2</v>
      </c>
      <c r="M540" s="2">
        <v>43427.751423611109</v>
      </c>
      <c r="N540" s="2">
        <v>43427.758310185185</v>
      </c>
      <c r="O540" s="3" t="s">
        <v>39</v>
      </c>
      <c r="P540" s="3" t="s">
        <v>40</v>
      </c>
      <c r="Q540" s="3" t="s">
        <v>26</v>
      </c>
      <c r="R540" s="3" t="s">
        <v>27</v>
      </c>
      <c r="S540" s="2">
        <v>43427.750358796293</v>
      </c>
      <c r="T540" s="2">
        <v>43427.752569444441</v>
      </c>
      <c r="U540" s="2">
        <v>43427.758159722223</v>
      </c>
      <c r="V540" s="2">
        <v>43427.761041666665</v>
      </c>
      <c r="X540" s="2">
        <f t="shared" si="285"/>
        <v>43427.723252314812</v>
      </c>
      <c r="Y540" s="33">
        <f t="shared" si="286"/>
        <v>6.8865740759065375E-3</v>
      </c>
      <c r="Z540" s="33">
        <f t="shared" si="287"/>
        <v>1.3773148151813075E-2</v>
      </c>
      <c r="AA540" s="30"/>
      <c r="AB540" s="30">
        <f t="shared" si="262"/>
        <v>1.0648148163454607E-3</v>
      </c>
      <c r="AC540" s="30">
        <f t="shared" si="263"/>
        <v>2.8171296296932269E-2</v>
      </c>
      <c r="AD540" s="30"/>
      <c r="AE540" s="30"/>
    </row>
    <row r="541" spans="1:31" s="3" customFormat="1" x14ac:dyDescent="0.4">
      <c r="A541" s="16" t="str">
        <f t="shared" si="283"/>
        <v>★</v>
      </c>
      <c r="B541" s="16" t="str">
        <f t="shared" si="284"/>
        <v>-</v>
      </c>
      <c r="C541" s="3">
        <v>17</v>
      </c>
      <c r="D541" s="2">
        <v>43427.72384259259</v>
      </c>
      <c r="E541" s="3" t="s">
        <v>460</v>
      </c>
      <c r="F541" s="3">
        <v>18646</v>
      </c>
      <c r="G541" s="3" t="s">
        <v>18</v>
      </c>
      <c r="H541" s="3">
        <v>7140</v>
      </c>
      <c r="I541" s="3">
        <v>106</v>
      </c>
      <c r="J541" s="3">
        <v>1</v>
      </c>
      <c r="K541" s="3">
        <v>1</v>
      </c>
      <c r="M541" s="2">
        <v>43427.757384259261</v>
      </c>
      <c r="N541" s="2">
        <v>43427.767453703702</v>
      </c>
      <c r="O541" s="3" t="s">
        <v>36</v>
      </c>
      <c r="P541" s="3" t="s">
        <v>37</v>
      </c>
      <c r="Q541" s="3" t="s">
        <v>43</v>
      </c>
      <c r="R541" s="3" t="s">
        <v>89</v>
      </c>
      <c r="S541" s="2">
        <v>43427.758298611108</v>
      </c>
      <c r="T541" s="2">
        <v>43427.758298611108</v>
      </c>
      <c r="U541" s="2">
        <v>43427.76829861111</v>
      </c>
      <c r="V541" s="2">
        <v>43427.777800925927</v>
      </c>
      <c r="W541" s="2">
        <v>43427.730787037035</v>
      </c>
      <c r="X541" s="2">
        <f t="shared" si="285"/>
        <v>43427.730787037035</v>
      </c>
      <c r="Y541" s="33">
        <f t="shared" si="286"/>
        <v>1.006944444088731E-2</v>
      </c>
      <c r="Z541" s="33">
        <f t="shared" si="287"/>
        <v>1.006944444088731E-2</v>
      </c>
      <c r="AA541" s="30"/>
      <c r="AB541" s="30">
        <f t="shared" si="262"/>
        <v>0</v>
      </c>
      <c r="AC541" s="30">
        <f t="shared" si="263"/>
        <v>2.6597222225973383E-2</v>
      </c>
      <c r="AD541" s="30"/>
      <c r="AE541" s="30"/>
    </row>
    <row r="542" spans="1:31" s="3" customFormat="1" x14ac:dyDescent="0.4">
      <c r="A542" s="16" t="str">
        <f t="shared" si="283"/>
        <v>-</v>
      </c>
      <c r="B542" s="16" t="str">
        <f t="shared" si="284"/>
        <v>-</v>
      </c>
      <c r="C542" s="3">
        <v>17</v>
      </c>
      <c r="D542" s="2">
        <v>43427.726076388892</v>
      </c>
      <c r="E542" s="3" t="s">
        <v>465</v>
      </c>
      <c r="F542" s="3">
        <v>18653</v>
      </c>
      <c r="G542" s="3" t="s">
        <v>95</v>
      </c>
      <c r="H542" s="3">
        <v>0</v>
      </c>
      <c r="I542" s="3">
        <v>960</v>
      </c>
      <c r="J542" s="3">
        <v>4</v>
      </c>
      <c r="K542" s="3">
        <v>3</v>
      </c>
      <c r="M542" s="2">
        <v>43427.741041666668</v>
      </c>
      <c r="N542" s="2">
        <v>43427.749062499999</v>
      </c>
      <c r="O542" s="3" t="s">
        <v>43</v>
      </c>
      <c r="P542" s="3" t="s">
        <v>89</v>
      </c>
      <c r="Q542" s="3" t="s">
        <v>24</v>
      </c>
      <c r="R542" s="3" t="s">
        <v>25</v>
      </c>
      <c r="S542" s="2">
        <v>43427.762731481482</v>
      </c>
      <c r="T542" s="2">
        <v>43427.762731481482</v>
      </c>
      <c r="U542" s="2">
        <v>43427.772268518522</v>
      </c>
      <c r="V542" s="2">
        <v>43427.775462962964</v>
      </c>
      <c r="X542" s="2">
        <f t="shared" si="285"/>
        <v>43427.726076388892</v>
      </c>
      <c r="Y542" s="33">
        <f t="shared" si="286"/>
        <v>8.0208333311020397E-3</v>
      </c>
      <c r="Z542" s="33">
        <f t="shared" si="287"/>
        <v>2.4062499993306119E-2</v>
      </c>
      <c r="AA542" s="30"/>
      <c r="AB542" s="30">
        <f t="shared" si="262"/>
        <v>0</v>
      </c>
      <c r="AC542" s="30">
        <f t="shared" si="263"/>
        <v>1.4965277776354924E-2</v>
      </c>
      <c r="AD542" s="30"/>
      <c r="AE542" s="30"/>
    </row>
    <row r="543" spans="1:31" s="3" customFormat="1" x14ac:dyDescent="0.4">
      <c r="A543" s="16" t="str">
        <f t="shared" si="283"/>
        <v>-</v>
      </c>
      <c r="B543" s="16" t="str">
        <f t="shared" si="284"/>
        <v>-</v>
      </c>
      <c r="C543" s="3">
        <v>17</v>
      </c>
      <c r="D543" s="2">
        <v>43427.728750000002</v>
      </c>
      <c r="E543" s="3" t="s">
        <v>466</v>
      </c>
      <c r="F543" s="3">
        <v>18654</v>
      </c>
      <c r="G543" s="3" t="s">
        <v>96</v>
      </c>
      <c r="H543" s="3">
        <v>0</v>
      </c>
      <c r="I543" s="3">
        <v>984</v>
      </c>
      <c r="J543" s="3">
        <v>11</v>
      </c>
      <c r="K543" s="3">
        <v>3</v>
      </c>
      <c r="M543" s="2">
        <v>43427.735046296293</v>
      </c>
      <c r="N543" s="2">
        <v>43427.746388888889</v>
      </c>
      <c r="O543" s="3" t="s">
        <v>43</v>
      </c>
      <c r="P543" s="3" t="s">
        <v>89</v>
      </c>
      <c r="Q543" s="3" t="s">
        <v>36</v>
      </c>
      <c r="R543" s="3" t="s">
        <v>37</v>
      </c>
      <c r="S543" s="2">
        <v>43427.736342592594</v>
      </c>
      <c r="T543" s="2">
        <v>43427.736342592594</v>
      </c>
      <c r="U543" s="2">
        <v>43427.75105324074</v>
      </c>
      <c r="V543" s="2">
        <v>43427.749027777776</v>
      </c>
      <c r="X543" s="2">
        <f t="shared" si="285"/>
        <v>43427.728750000002</v>
      </c>
      <c r="Y543" s="33">
        <f t="shared" si="286"/>
        <v>1.1342592595610768E-2</v>
      </c>
      <c r="Z543" s="33">
        <f t="shared" si="287"/>
        <v>3.4027777786832303E-2</v>
      </c>
      <c r="AA543" s="30"/>
      <c r="AB543" s="30">
        <f t="shared" si="262"/>
        <v>0</v>
      </c>
      <c r="AC543" s="30">
        <f t="shared" si="263"/>
        <v>6.2962962911115028E-3</v>
      </c>
      <c r="AD543" s="30"/>
      <c r="AE543" s="30"/>
    </row>
    <row r="544" spans="1:31" s="3" customFormat="1" x14ac:dyDescent="0.4">
      <c r="A544" s="16" t="str">
        <f t="shared" si="283"/>
        <v>-</v>
      </c>
      <c r="B544" s="16" t="str">
        <f t="shared" si="284"/>
        <v>-</v>
      </c>
      <c r="C544" s="3">
        <v>17</v>
      </c>
      <c r="D544" s="2">
        <v>43427.729826388888</v>
      </c>
      <c r="E544" s="3" t="s">
        <v>278</v>
      </c>
      <c r="F544" s="3">
        <v>18657</v>
      </c>
      <c r="G544" s="3" t="s">
        <v>95</v>
      </c>
      <c r="H544" s="3">
        <v>0</v>
      </c>
      <c r="I544" s="3">
        <v>780</v>
      </c>
      <c r="J544" s="3">
        <v>14</v>
      </c>
      <c r="K544" s="3">
        <v>1</v>
      </c>
      <c r="M544" s="2">
        <v>43427.738483796296</v>
      </c>
      <c r="N544" s="2">
        <v>43427.761192129627</v>
      </c>
      <c r="O544" s="3" t="s">
        <v>36</v>
      </c>
      <c r="P544" s="3" t="s">
        <v>37</v>
      </c>
      <c r="Q544" s="3" t="s">
        <v>39</v>
      </c>
      <c r="R544" s="3" t="s">
        <v>40</v>
      </c>
      <c r="S544" s="2">
        <v>43427.743275462963</v>
      </c>
      <c r="T544" s="2">
        <v>43427.743275462963</v>
      </c>
      <c r="U544" s="2">
        <v>43427.764131944445</v>
      </c>
      <c r="V544" s="2">
        <v>43427.764479166668</v>
      </c>
      <c r="X544" s="2">
        <f t="shared" si="285"/>
        <v>43427.729826388888</v>
      </c>
      <c r="Y544" s="33">
        <f t="shared" si="286"/>
        <v>2.2708333330228925E-2</v>
      </c>
      <c r="Z544" s="33">
        <f t="shared" si="287"/>
        <v>2.2708333330228925E-2</v>
      </c>
      <c r="AA544" s="30"/>
      <c r="AB544" s="30">
        <f t="shared" si="262"/>
        <v>0</v>
      </c>
      <c r="AC544" s="30">
        <f t="shared" si="263"/>
        <v>8.6574074084637687E-3</v>
      </c>
      <c r="AD544" s="30"/>
      <c r="AE544" s="30"/>
    </row>
    <row r="545" spans="1:33" s="3" customFormat="1" x14ac:dyDescent="0.4">
      <c r="A545" s="16" t="str">
        <f t="shared" si="283"/>
        <v>-</v>
      </c>
      <c r="B545" s="16" t="str">
        <f t="shared" si="284"/>
        <v>-</v>
      </c>
      <c r="C545" s="3">
        <v>17</v>
      </c>
      <c r="D545" s="2">
        <v>43427.731712962966</v>
      </c>
      <c r="E545" s="3" t="s">
        <v>464</v>
      </c>
      <c r="F545" s="3">
        <v>18664</v>
      </c>
      <c r="G545" s="3" t="s">
        <v>32</v>
      </c>
      <c r="H545" s="3">
        <v>1704</v>
      </c>
      <c r="I545" s="3">
        <v>268</v>
      </c>
      <c r="J545" s="3">
        <v>2</v>
      </c>
      <c r="K545" s="3">
        <v>2</v>
      </c>
      <c r="M545" s="2">
        <v>43427.754305555558</v>
      </c>
      <c r="N545" s="2">
        <v>43427.769085648149</v>
      </c>
      <c r="O545" s="3" t="s">
        <v>36</v>
      </c>
      <c r="P545" s="3" t="s">
        <v>37</v>
      </c>
      <c r="Q545" s="3" t="s">
        <v>41</v>
      </c>
      <c r="R545" s="3" t="s">
        <v>42</v>
      </c>
      <c r="S545" s="2">
        <v>43427.758657407408</v>
      </c>
      <c r="T545" s="2">
        <v>43427.759155092594</v>
      </c>
      <c r="U545" s="2">
        <v>43427.776886574073</v>
      </c>
      <c r="V545" s="2">
        <v>43427.772604166668</v>
      </c>
      <c r="X545" s="2">
        <f t="shared" si="285"/>
        <v>43427.731712962966</v>
      </c>
      <c r="Y545" s="33">
        <f t="shared" si="286"/>
        <v>1.4780092591536231E-2</v>
      </c>
      <c r="Z545" s="33">
        <f t="shared" si="287"/>
        <v>2.9560185183072463E-2</v>
      </c>
      <c r="AA545" s="30"/>
      <c r="AB545" s="30">
        <f t="shared" si="262"/>
        <v>0</v>
      </c>
      <c r="AC545" s="30">
        <f t="shared" si="263"/>
        <v>2.2592592591536231E-2</v>
      </c>
      <c r="AD545" s="30"/>
      <c r="AE545" s="30"/>
    </row>
    <row r="546" spans="1:33" s="3" customFormat="1" x14ac:dyDescent="0.4">
      <c r="A546" s="16" t="str">
        <f t="shared" si="283"/>
        <v>-</v>
      </c>
      <c r="B546" s="16" t="str">
        <f t="shared" si="284"/>
        <v>-</v>
      </c>
      <c r="C546" s="3">
        <v>17</v>
      </c>
      <c r="D546" s="2">
        <v>43427.731886574074</v>
      </c>
      <c r="E546" s="3" t="s">
        <v>471</v>
      </c>
      <c r="F546" s="3">
        <v>18665</v>
      </c>
      <c r="G546" s="3" t="s">
        <v>32</v>
      </c>
      <c r="H546" s="3">
        <v>7108</v>
      </c>
      <c r="I546" s="3">
        <v>211</v>
      </c>
      <c r="J546" s="3">
        <v>9</v>
      </c>
      <c r="K546" s="3">
        <v>3</v>
      </c>
      <c r="M546" s="2">
        <v>43427.750625000001</v>
      </c>
      <c r="N546" s="2">
        <v>43427.762245370373</v>
      </c>
      <c r="O546" s="3" t="s">
        <v>63</v>
      </c>
      <c r="P546" s="3" t="s">
        <v>64</v>
      </c>
      <c r="Q546" s="3" t="s">
        <v>41</v>
      </c>
      <c r="R546" s="3" t="s">
        <v>42</v>
      </c>
      <c r="S546" s="2">
        <v>43427.756180555552</v>
      </c>
      <c r="T546" s="2">
        <v>43427.756180555552</v>
      </c>
      <c r="U546" s="2">
        <v>43427.770416666666</v>
      </c>
      <c r="V546" s="2">
        <v>43427.770416666666</v>
      </c>
      <c r="X546" s="2">
        <f t="shared" si="285"/>
        <v>43427.731886574074</v>
      </c>
      <c r="Y546" s="33">
        <f t="shared" si="286"/>
        <v>1.1620370372838806E-2</v>
      </c>
      <c r="Z546" s="33">
        <f t="shared" si="287"/>
        <v>3.4861111118516419E-2</v>
      </c>
      <c r="AA546" s="30"/>
      <c r="AB546" s="30">
        <f t="shared" si="262"/>
        <v>0</v>
      </c>
      <c r="AC546" s="30">
        <f t="shared" si="263"/>
        <v>1.8738425926130731E-2</v>
      </c>
      <c r="AD546" s="30"/>
      <c r="AE546" s="30"/>
    </row>
    <row r="547" spans="1:33" s="3" customFormat="1" x14ac:dyDescent="0.4">
      <c r="A547" s="16" t="str">
        <f t="shared" si="283"/>
        <v>-</v>
      </c>
      <c r="B547" s="16" t="str">
        <f t="shared" si="284"/>
        <v>-</v>
      </c>
      <c r="C547" s="3">
        <v>17</v>
      </c>
      <c r="D547" s="2">
        <v>43427.736226851855</v>
      </c>
      <c r="E547" s="3" t="s">
        <v>177</v>
      </c>
      <c r="F547" s="3">
        <v>18672</v>
      </c>
      <c r="G547" s="3" t="s">
        <v>18</v>
      </c>
      <c r="H547" s="3">
        <v>4860</v>
      </c>
      <c r="I547" s="3">
        <v>438</v>
      </c>
      <c r="J547" s="3">
        <v>11</v>
      </c>
      <c r="K547" s="3">
        <v>2</v>
      </c>
      <c r="M547" s="2">
        <v>43427.751238425924</v>
      </c>
      <c r="N547" s="2">
        <v>43427.758634259262</v>
      </c>
      <c r="O547" s="3" t="s">
        <v>30</v>
      </c>
      <c r="P547" s="3" t="s">
        <v>31</v>
      </c>
      <c r="Q547" s="3" t="s">
        <v>104</v>
      </c>
      <c r="R547" s="3" t="s">
        <v>19</v>
      </c>
      <c r="S547" s="2">
        <v>43427.754016203704</v>
      </c>
      <c r="T547" s="2">
        <v>43427.754016203704</v>
      </c>
      <c r="U547" s="2">
        <v>43427.771655092591</v>
      </c>
      <c r="V547" s="2">
        <v>43427.771655092591</v>
      </c>
      <c r="X547" s="2">
        <f t="shared" si="285"/>
        <v>43427.736226851855</v>
      </c>
      <c r="Y547" s="33">
        <f t="shared" si="286"/>
        <v>7.3958333377959207E-3</v>
      </c>
      <c r="Z547" s="33">
        <f t="shared" si="287"/>
        <v>1.4791666675591841E-2</v>
      </c>
      <c r="AA547" s="30"/>
      <c r="AB547" s="30">
        <f t="shared" si="262"/>
        <v>0</v>
      </c>
      <c r="AC547" s="30">
        <f t="shared" si="263"/>
        <v>1.5011574068921618E-2</v>
      </c>
      <c r="AD547" s="30"/>
      <c r="AE547" s="30"/>
    </row>
    <row r="548" spans="1:33" s="3" customFormat="1" x14ac:dyDescent="0.4">
      <c r="A548" s="16" t="str">
        <f t="shared" si="283"/>
        <v>-</v>
      </c>
      <c r="B548" s="16" t="str">
        <f t="shared" si="284"/>
        <v>-</v>
      </c>
      <c r="C548" s="3">
        <v>17</v>
      </c>
      <c r="D548" s="2">
        <v>43427.738541666666</v>
      </c>
      <c r="E548" s="3" t="s">
        <v>474</v>
      </c>
      <c r="F548" s="3">
        <v>18675</v>
      </c>
      <c r="G548" s="3" t="s">
        <v>32</v>
      </c>
      <c r="H548" s="3">
        <v>7155</v>
      </c>
      <c r="I548" s="3">
        <v>957</v>
      </c>
      <c r="J548" s="3">
        <v>10</v>
      </c>
      <c r="K548" s="3">
        <v>1</v>
      </c>
      <c r="M548" s="2">
        <v>43427.75509259259</v>
      </c>
      <c r="N548" s="2">
        <v>43427.764293981483</v>
      </c>
      <c r="O548" s="3" t="s">
        <v>48</v>
      </c>
      <c r="P548" s="3" t="s">
        <v>49</v>
      </c>
      <c r="Q548" s="3" t="s">
        <v>63</v>
      </c>
      <c r="R548" s="3" t="s">
        <v>64</v>
      </c>
      <c r="S548" s="2">
        <v>43427.756678240738</v>
      </c>
      <c r="T548" s="2">
        <v>43427.756678240738</v>
      </c>
      <c r="U548" s="2">
        <v>43427.770439814813</v>
      </c>
      <c r="V548" s="2">
        <v>43427.770439814813</v>
      </c>
      <c r="X548" s="2">
        <f t="shared" si="285"/>
        <v>43427.738541666666</v>
      </c>
      <c r="Y548" s="33">
        <f t="shared" si="286"/>
        <v>9.2013888934161514E-3</v>
      </c>
      <c r="Z548" s="33">
        <f t="shared" si="287"/>
        <v>9.2013888934161514E-3</v>
      </c>
      <c r="AA548" s="30"/>
      <c r="AB548" s="30">
        <f t="shared" si="262"/>
        <v>0</v>
      </c>
      <c r="AC548" s="30">
        <f t="shared" si="263"/>
        <v>1.6550925924093463E-2</v>
      </c>
      <c r="AD548" s="30"/>
      <c r="AE548" s="30"/>
    </row>
    <row r="549" spans="1:33" s="3" customFormat="1" x14ac:dyDescent="0.4">
      <c r="A549" s="16" t="str">
        <f t="shared" si="283"/>
        <v>-</v>
      </c>
      <c r="B549" s="16" t="str">
        <f t="shared" si="284"/>
        <v>-</v>
      </c>
      <c r="C549" s="3">
        <v>17</v>
      </c>
      <c r="D549" s="2">
        <v>43427.740717592591</v>
      </c>
      <c r="E549" s="3" t="s">
        <v>243</v>
      </c>
      <c r="F549" s="3">
        <v>18679</v>
      </c>
      <c r="G549" s="3" t="s">
        <v>32</v>
      </c>
      <c r="H549" s="3">
        <v>6761</v>
      </c>
      <c r="I549" s="3">
        <v>541</v>
      </c>
      <c r="J549" s="3">
        <v>4</v>
      </c>
      <c r="K549" s="3">
        <v>2</v>
      </c>
      <c r="M549" s="2">
        <v>43427.744097222225</v>
      </c>
      <c r="N549" s="2">
        <v>43427.751388888886</v>
      </c>
      <c r="O549" s="3" t="s">
        <v>59</v>
      </c>
      <c r="P549" s="3" t="s">
        <v>60</v>
      </c>
      <c r="Q549" s="3" t="s">
        <v>30</v>
      </c>
      <c r="R549" s="3" t="s">
        <v>31</v>
      </c>
      <c r="S549" s="2">
        <v>43427.765543981484</v>
      </c>
      <c r="T549" s="2">
        <v>43427.765543981484</v>
      </c>
      <c r="U549" s="2">
        <v>43427.780219907407</v>
      </c>
      <c r="V549" s="2">
        <v>43427.780219907407</v>
      </c>
      <c r="X549" s="2">
        <f t="shared" si="285"/>
        <v>43427.740717592591</v>
      </c>
      <c r="Y549" s="33">
        <f t="shared" si="286"/>
        <v>7.2916666613309644E-3</v>
      </c>
      <c r="Z549" s="33">
        <f t="shared" si="287"/>
        <v>1.4583333322661929E-2</v>
      </c>
      <c r="AA549" s="30"/>
      <c r="AB549" s="30">
        <f t="shared" si="262"/>
        <v>0</v>
      </c>
      <c r="AC549" s="30">
        <f t="shared" si="263"/>
        <v>3.3796296338550746E-3</v>
      </c>
      <c r="AD549" s="30"/>
      <c r="AE549" s="30"/>
    </row>
    <row r="550" spans="1:33" s="3" customFormat="1" x14ac:dyDescent="0.4">
      <c r="A550" s="16" t="str">
        <f t="shared" si="283"/>
        <v>-</v>
      </c>
      <c r="B550" s="16" t="str">
        <f t="shared" si="284"/>
        <v>-</v>
      </c>
      <c r="C550" s="3">
        <v>17</v>
      </c>
      <c r="D550" s="2">
        <v>43427.741759259261</v>
      </c>
      <c r="E550" s="3" t="s">
        <v>440</v>
      </c>
      <c r="F550" s="3">
        <v>18681</v>
      </c>
      <c r="G550" s="3" t="s">
        <v>65</v>
      </c>
      <c r="H550" s="3">
        <v>4490</v>
      </c>
      <c r="I550" s="3">
        <v>103</v>
      </c>
      <c r="J550" s="3">
        <v>6</v>
      </c>
      <c r="K550" s="3">
        <v>2</v>
      </c>
      <c r="M550" s="2">
        <v>43427.773726851854</v>
      </c>
      <c r="N550" s="2">
        <v>43427.786319444444</v>
      </c>
      <c r="O550" s="3" t="s">
        <v>30</v>
      </c>
      <c r="P550" s="3" t="s">
        <v>31</v>
      </c>
      <c r="Q550" s="3" t="s">
        <v>46</v>
      </c>
      <c r="R550" s="3" t="s">
        <v>47</v>
      </c>
      <c r="S550" s="2">
        <v>43427.770833333336</v>
      </c>
      <c r="T550" s="2">
        <v>43427.77380787037</v>
      </c>
      <c r="U550" s="2">
        <v>43427.780636574076</v>
      </c>
      <c r="V550" s="2">
        <v>43427.790046296293</v>
      </c>
      <c r="X550" s="2">
        <f t="shared" si="285"/>
        <v>43427.741759259261</v>
      </c>
      <c r="Y550" s="33">
        <f t="shared" si="286"/>
        <v>1.2592592589498963E-2</v>
      </c>
      <c r="Z550" s="33">
        <f t="shared" si="287"/>
        <v>2.5185185178997926E-2</v>
      </c>
      <c r="AA550" s="30"/>
      <c r="AB550" s="30">
        <f t="shared" si="262"/>
        <v>2.8935185182490386E-3</v>
      </c>
      <c r="AC550" s="30">
        <f t="shared" si="263"/>
        <v>3.1967592592991423E-2</v>
      </c>
      <c r="AD550" s="30"/>
      <c r="AE550" s="30"/>
    </row>
    <row r="551" spans="1:33" s="3" customFormat="1" x14ac:dyDescent="0.4">
      <c r="A551" s="16" t="str">
        <f t="shared" si="283"/>
        <v>-</v>
      </c>
      <c r="B551" s="16" t="str">
        <f t="shared" si="284"/>
        <v>-</v>
      </c>
      <c r="C551" s="3">
        <v>17</v>
      </c>
      <c r="D551" s="2">
        <v>43427.742418981485</v>
      </c>
      <c r="E551" s="3" t="s">
        <v>397</v>
      </c>
      <c r="F551" s="3">
        <v>18682</v>
      </c>
      <c r="G551" s="3" t="s">
        <v>32</v>
      </c>
      <c r="H551" s="3">
        <v>4132</v>
      </c>
      <c r="I551" s="3">
        <v>376</v>
      </c>
      <c r="J551" s="3">
        <v>7</v>
      </c>
      <c r="K551" s="3">
        <v>3</v>
      </c>
      <c r="M551" s="2">
        <v>43427.757175925923</v>
      </c>
      <c r="N551" s="2">
        <v>43427.760740740741</v>
      </c>
      <c r="O551" s="3" t="s">
        <v>30</v>
      </c>
      <c r="P551" s="3" t="s">
        <v>31</v>
      </c>
      <c r="Q551" s="3" t="s">
        <v>39</v>
      </c>
      <c r="R551" s="3" t="s">
        <v>40</v>
      </c>
      <c r="S551" s="2">
        <v>43427.752488425926</v>
      </c>
      <c r="T551" s="2">
        <v>43427.754490740743</v>
      </c>
      <c r="U551" s="2">
        <v>43427.759942129633</v>
      </c>
      <c r="V551" s="2">
        <v>43427.761944444443</v>
      </c>
      <c r="X551" s="2">
        <f t="shared" si="285"/>
        <v>43427.742418981485</v>
      </c>
      <c r="Y551" s="33">
        <f t="shared" si="286"/>
        <v>3.5648148186737671E-3</v>
      </c>
      <c r="Z551" s="33">
        <f t="shared" si="287"/>
        <v>1.0694444456021301E-2</v>
      </c>
      <c r="AA551" s="30"/>
      <c r="AB551" s="30">
        <f t="shared" si="262"/>
        <v>4.687499997089617E-3</v>
      </c>
      <c r="AC551" s="30">
        <f t="shared" si="263"/>
        <v>1.4756944437976927E-2</v>
      </c>
      <c r="AD551" s="30"/>
      <c r="AE551" s="30"/>
    </row>
    <row r="552" spans="1:33" s="3" customFormat="1" x14ac:dyDescent="0.4">
      <c r="A552" s="16" t="str">
        <f t="shared" si="283"/>
        <v>★</v>
      </c>
      <c r="B552" s="16" t="str">
        <f t="shared" si="284"/>
        <v>-</v>
      </c>
      <c r="C552" s="3">
        <v>17</v>
      </c>
      <c r="D552" s="2">
        <v>43427.743055555555</v>
      </c>
      <c r="E552" s="3" t="s">
        <v>475</v>
      </c>
      <c r="F552" s="3">
        <v>18685</v>
      </c>
      <c r="G552" s="3" t="s">
        <v>96</v>
      </c>
      <c r="H552" s="3">
        <v>0</v>
      </c>
      <c r="I552" s="3">
        <v>271</v>
      </c>
      <c r="J552" s="3">
        <v>13</v>
      </c>
      <c r="K552" s="3">
        <v>1</v>
      </c>
      <c r="M552" s="2">
        <v>43427.749849537038</v>
      </c>
      <c r="N552" s="2">
        <v>43427.75439814815</v>
      </c>
      <c r="O552" s="3" t="s">
        <v>51</v>
      </c>
      <c r="P552" s="3" t="s">
        <v>52</v>
      </c>
      <c r="Q552" s="3" t="s">
        <v>66</v>
      </c>
      <c r="R552" s="3" t="s">
        <v>67</v>
      </c>
      <c r="S552" s="2">
        <v>43427.749930555554</v>
      </c>
      <c r="T552" s="2">
        <v>43427.749930555554</v>
      </c>
      <c r="U552" s="2">
        <v>43427.754942129628</v>
      </c>
      <c r="V552" s="2">
        <v>43427.754942129628</v>
      </c>
      <c r="W552" s="2">
        <v>43427.749930555554</v>
      </c>
      <c r="X552" s="2">
        <f t="shared" si="285"/>
        <v>43427.749930555554</v>
      </c>
      <c r="Y552" s="33">
        <f t="shared" si="286"/>
        <v>4.5486111121135764E-3</v>
      </c>
      <c r="Z552" s="33">
        <f t="shared" si="287"/>
        <v>4.5486111121135764E-3</v>
      </c>
      <c r="AA552" s="30"/>
      <c r="AB552" s="30">
        <f t="shared" ref="AB552:AB629" si="288">IF(IF(A552="☆",L552-S552,M552-S552)&lt;0,0,IF(A552="☆",L552-S552,M552-S552))</f>
        <v>0</v>
      </c>
      <c r="AC552" s="30">
        <f t="shared" ref="AC552:AC629" si="289">IF(IF(B552="☆",(IF(L552&gt;S552,L552-X552,S552-X552)),M552-X552)&lt;0,0,IF(B552="☆",(IF(L552&gt;S552,L552-X552,S552-X552)),M552-X552))</f>
        <v>0</v>
      </c>
      <c r="AD552" s="30"/>
      <c r="AE552" s="30"/>
    </row>
    <row r="553" spans="1:33" s="3" customFormat="1" x14ac:dyDescent="0.4">
      <c r="A553" s="16" t="str">
        <f t="shared" si="283"/>
        <v>-</v>
      </c>
      <c r="B553" s="16" t="str">
        <f t="shared" si="284"/>
        <v>-</v>
      </c>
      <c r="C553" s="3">
        <v>17</v>
      </c>
      <c r="D553" s="2">
        <v>43427.748726851853</v>
      </c>
      <c r="E553" s="3" t="s">
        <v>480</v>
      </c>
      <c r="F553" s="3">
        <v>18692</v>
      </c>
      <c r="G553" s="3" t="s">
        <v>32</v>
      </c>
      <c r="H553" s="3">
        <v>7159</v>
      </c>
      <c r="I553" s="3">
        <v>807</v>
      </c>
      <c r="J553" s="3">
        <v>5</v>
      </c>
      <c r="K553" s="3">
        <v>2</v>
      </c>
      <c r="M553" s="2">
        <v>43427.776458333334</v>
      </c>
      <c r="N553" s="2">
        <v>43427.781805555554</v>
      </c>
      <c r="O553" s="3" t="s">
        <v>30</v>
      </c>
      <c r="P553" s="3" t="s">
        <v>31</v>
      </c>
      <c r="Q553" s="3" t="s">
        <v>57</v>
      </c>
      <c r="R553" s="3" t="s">
        <v>58</v>
      </c>
      <c r="S553" s="2">
        <v>43427.781481481485</v>
      </c>
      <c r="T553" s="2">
        <v>43427.781481481485</v>
      </c>
      <c r="U553" s="2">
        <v>43427.790254629632</v>
      </c>
      <c r="V553" s="2">
        <v>43427.788773148146</v>
      </c>
      <c r="X553" s="2">
        <f t="shared" si="285"/>
        <v>43427.748726851853</v>
      </c>
      <c r="Y553" s="33">
        <f t="shared" si="286"/>
        <v>5.3472222207346931E-3</v>
      </c>
      <c r="Z553" s="33">
        <f t="shared" si="287"/>
        <v>1.0694444441469386E-2</v>
      </c>
      <c r="AA553" s="30"/>
      <c r="AB553" s="30">
        <f t="shared" si="288"/>
        <v>0</v>
      </c>
      <c r="AC553" s="30">
        <f t="shared" si="289"/>
        <v>2.7731481481168885E-2</v>
      </c>
      <c r="AD553" s="30"/>
      <c r="AE553" s="30"/>
    </row>
    <row r="554" spans="1:33" s="3" customFormat="1" x14ac:dyDescent="0.4">
      <c r="A554" s="16" t="str">
        <f t="shared" ref="A554:A585" si="290">IF(W554&gt;0, "★", "-")</f>
        <v>★</v>
      </c>
      <c r="B554" s="16" t="str">
        <f t="shared" ref="B554:B585" si="291">IF(L554&gt;0, "☆", "-")</f>
        <v>☆</v>
      </c>
      <c r="C554" s="3">
        <v>17</v>
      </c>
      <c r="D554" s="2">
        <v>43427.67765046296</v>
      </c>
      <c r="E554" s="3" t="s">
        <v>421</v>
      </c>
      <c r="F554" s="3">
        <v>18576</v>
      </c>
      <c r="G554" s="3" t="s">
        <v>95</v>
      </c>
      <c r="H554" s="3">
        <v>0</v>
      </c>
      <c r="I554" s="3">
        <v>255</v>
      </c>
      <c r="J554" s="3">
        <v>8</v>
      </c>
      <c r="K554" s="3">
        <v>2</v>
      </c>
      <c r="L554" s="2">
        <v>43427.721030092594</v>
      </c>
      <c r="O554" s="3" t="s">
        <v>20</v>
      </c>
      <c r="P554" s="3" t="s">
        <v>21</v>
      </c>
      <c r="Q554" s="3" t="s">
        <v>104</v>
      </c>
      <c r="R554" s="3" t="s">
        <v>19</v>
      </c>
      <c r="S554" s="2">
        <v>43427.718912037039</v>
      </c>
      <c r="U554" s="2">
        <v>43427.728148148148</v>
      </c>
      <c r="W554" s="2">
        <v>43427.718912037039</v>
      </c>
      <c r="X554" s="2">
        <f t="shared" ref="X554:X585" si="292">IF(W554&gt;0,W554,D554)</f>
        <v>43427.718912037039</v>
      </c>
      <c r="Y554" s="33">
        <f t="shared" ref="Y554:Y585" si="293">N554-M554</f>
        <v>0</v>
      </c>
      <c r="Z554" s="33">
        <f t="shared" ref="Z554:Z585" si="294">Y554*K554</f>
        <v>0</v>
      </c>
      <c r="AA554" s="30"/>
      <c r="AB554" s="30">
        <f t="shared" ref="AB554:AB585" si="295">IF(IF(A554="☆",L554-S554,M554-S554)&lt;0,0,IF(A554="☆",L554-S554,M554-S554))</f>
        <v>0</v>
      </c>
      <c r="AC554" s="30">
        <f t="shared" ref="AC554:AC559" si="296">IF(IF(B554="☆",(IF(L554&gt;S554,L554-X554,S554-X554)),M554-X554)&lt;0,0,IF(B554="☆",(IF(L554&gt;S554,L554-X554,S554-X554)),M554-X554))</f>
        <v>2.118055555911269E-3</v>
      </c>
      <c r="AD554" s="30"/>
      <c r="AE554" s="30"/>
    </row>
    <row r="555" spans="1:33" s="3" customFormat="1" x14ac:dyDescent="0.4">
      <c r="A555" s="16" t="str">
        <f t="shared" si="290"/>
        <v>★</v>
      </c>
      <c r="B555" s="16" t="str">
        <f t="shared" si="291"/>
        <v>☆</v>
      </c>
      <c r="C555" s="3">
        <v>17</v>
      </c>
      <c r="D555" s="2">
        <v>43427.67827546296</v>
      </c>
      <c r="E555" s="3" t="s">
        <v>423</v>
      </c>
      <c r="F555" s="3">
        <v>18578</v>
      </c>
      <c r="G555" s="3" t="s">
        <v>95</v>
      </c>
      <c r="H555" s="3">
        <v>0</v>
      </c>
      <c r="I555" s="3">
        <v>876</v>
      </c>
      <c r="J555" s="3">
        <v>7</v>
      </c>
      <c r="K555" s="3">
        <v>4</v>
      </c>
      <c r="L555" s="2">
        <v>43427.696134259262</v>
      </c>
      <c r="O555" s="3" t="s">
        <v>61</v>
      </c>
      <c r="P555" s="3" t="s">
        <v>62</v>
      </c>
      <c r="Q555" s="3" t="s">
        <v>43</v>
      </c>
      <c r="R555" s="3" t="s">
        <v>89</v>
      </c>
      <c r="S555" s="2">
        <v>43427.719201388885</v>
      </c>
      <c r="U555" s="2">
        <v>43427.733599537038</v>
      </c>
      <c r="W555" s="2">
        <v>43427.719201388885</v>
      </c>
      <c r="X555" s="2">
        <f t="shared" si="292"/>
        <v>43427.719201388885</v>
      </c>
      <c r="Y555" s="33">
        <f t="shared" si="293"/>
        <v>0</v>
      </c>
      <c r="Z555" s="33">
        <f t="shared" si="294"/>
        <v>0</v>
      </c>
      <c r="AA555" s="30"/>
      <c r="AB555" s="30">
        <f t="shared" si="295"/>
        <v>0</v>
      </c>
      <c r="AC555" s="30">
        <f t="shared" si="296"/>
        <v>0</v>
      </c>
      <c r="AD555" s="30"/>
      <c r="AE555" s="30"/>
    </row>
    <row r="556" spans="1:33" s="3" customFormat="1" x14ac:dyDescent="0.4">
      <c r="A556" s="16" t="str">
        <f t="shared" si="290"/>
        <v>★</v>
      </c>
      <c r="B556" s="16" t="str">
        <f t="shared" si="291"/>
        <v>☆</v>
      </c>
      <c r="C556" s="3">
        <v>17</v>
      </c>
      <c r="D556" s="2">
        <v>43427.694976851853</v>
      </c>
      <c r="E556" s="3" t="s">
        <v>434</v>
      </c>
      <c r="F556" s="3">
        <v>18606</v>
      </c>
      <c r="G556" s="3" t="s">
        <v>32</v>
      </c>
      <c r="H556" s="3">
        <v>7145</v>
      </c>
      <c r="I556" s="3">
        <v>361</v>
      </c>
      <c r="J556" s="3">
        <v>10</v>
      </c>
      <c r="K556" s="3">
        <v>5</v>
      </c>
      <c r="L556" s="2">
        <v>43427.695937500001</v>
      </c>
      <c r="O556" s="3" t="s">
        <v>33</v>
      </c>
      <c r="P556" s="3" t="s">
        <v>34</v>
      </c>
      <c r="Q556" s="3" t="s">
        <v>43</v>
      </c>
      <c r="R556" s="3" t="s">
        <v>89</v>
      </c>
      <c r="S556" s="2">
        <v>43427.736631944441</v>
      </c>
      <c r="U556" s="2">
        <v>43427.756909722222</v>
      </c>
      <c r="W556" s="2">
        <v>43427.736631944441</v>
      </c>
      <c r="X556" s="2">
        <f t="shared" si="292"/>
        <v>43427.736631944441</v>
      </c>
      <c r="Y556" s="33">
        <f t="shared" si="293"/>
        <v>0</v>
      </c>
      <c r="Z556" s="33">
        <f t="shared" si="294"/>
        <v>0</v>
      </c>
      <c r="AA556" s="30"/>
      <c r="AB556" s="30">
        <f t="shared" si="295"/>
        <v>0</v>
      </c>
      <c r="AC556" s="30">
        <f t="shared" si="296"/>
        <v>0</v>
      </c>
      <c r="AD556" s="30"/>
      <c r="AE556" s="30"/>
    </row>
    <row r="557" spans="1:33" s="3" customFormat="1" x14ac:dyDescent="0.4">
      <c r="A557" s="16" t="str">
        <f t="shared" si="290"/>
        <v>★</v>
      </c>
      <c r="B557" s="16" t="str">
        <f t="shared" si="291"/>
        <v>☆</v>
      </c>
      <c r="C557" s="3">
        <v>17</v>
      </c>
      <c r="D557" s="2">
        <v>43427.695914351854</v>
      </c>
      <c r="E557" s="3" t="s">
        <v>436</v>
      </c>
      <c r="F557" s="3">
        <v>18609</v>
      </c>
      <c r="G557" s="3" t="s">
        <v>143</v>
      </c>
      <c r="H557" s="3">
        <v>5478</v>
      </c>
      <c r="I557" s="3">
        <v>951</v>
      </c>
      <c r="J557" s="3">
        <v>6</v>
      </c>
      <c r="K557" s="3">
        <v>4</v>
      </c>
      <c r="L557" s="2">
        <v>43427.738726851851</v>
      </c>
      <c r="O557" s="3" t="s">
        <v>24</v>
      </c>
      <c r="P557" s="3" t="s">
        <v>25</v>
      </c>
      <c r="Q557" s="3" t="s">
        <v>20</v>
      </c>
      <c r="R557" s="3" t="s">
        <v>21</v>
      </c>
      <c r="S557" s="2">
        <v>43427.737569444442</v>
      </c>
      <c r="U557" s="2">
        <v>43427.74590277778</v>
      </c>
      <c r="W557" s="2">
        <v>43427.737569444442</v>
      </c>
      <c r="X557" s="2">
        <f t="shared" si="292"/>
        <v>43427.737569444442</v>
      </c>
      <c r="Y557" s="33">
        <f t="shared" si="293"/>
        <v>0</v>
      </c>
      <c r="Z557" s="33">
        <f t="shared" si="294"/>
        <v>0</v>
      </c>
      <c r="AA557" s="30"/>
      <c r="AB557" s="30">
        <f t="shared" si="295"/>
        <v>0</v>
      </c>
      <c r="AC557" s="30">
        <f t="shared" si="296"/>
        <v>1.157407408754807E-3</v>
      </c>
      <c r="AD557" s="30"/>
      <c r="AE557" s="30"/>
    </row>
    <row r="558" spans="1:33" s="3" customFormat="1" x14ac:dyDescent="0.4">
      <c r="A558" s="16" t="str">
        <f t="shared" si="290"/>
        <v>★</v>
      </c>
      <c r="B558" s="16" t="str">
        <f t="shared" si="291"/>
        <v>☆</v>
      </c>
      <c r="C558" s="3">
        <v>17</v>
      </c>
      <c r="D558" s="2">
        <v>43427.697129629632</v>
      </c>
      <c r="E558" s="3" t="s">
        <v>437</v>
      </c>
      <c r="F558" s="3">
        <v>18611</v>
      </c>
      <c r="G558" s="3" t="s">
        <v>95</v>
      </c>
      <c r="H558" s="3">
        <v>0</v>
      </c>
      <c r="I558" s="3">
        <v>179</v>
      </c>
      <c r="J558" s="3">
        <v>7</v>
      </c>
      <c r="K558" s="3">
        <v>4</v>
      </c>
      <c r="L558" s="2">
        <v>43427.740532407406</v>
      </c>
      <c r="O558" s="3" t="s">
        <v>61</v>
      </c>
      <c r="P558" s="3" t="s">
        <v>62</v>
      </c>
      <c r="Q558" s="3" t="s">
        <v>43</v>
      </c>
      <c r="R558" s="3" t="s">
        <v>89</v>
      </c>
      <c r="S558" s="2">
        <v>43427.738437499997</v>
      </c>
      <c r="U558" s="2">
        <v>43427.752835648149</v>
      </c>
      <c r="W558" s="2">
        <v>43427.738437499997</v>
      </c>
      <c r="X558" s="2">
        <f t="shared" si="292"/>
        <v>43427.738437499997</v>
      </c>
      <c r="Y558" s="33">
        <f t="shared" si="293"/>
        <v>0</v>
      </c>
      <c r="Z558" s="33">
        <f t="shared" si="294"/>
        <v>0</v>
      </c>
      <c r="AA558" s="30"/>
      <c r="AB558" s="30">
        <f t="shared" si="295"/>
        <v>0</v>
      </c>
      <c r="AC558" s="30">
        <f t="shared" si="296"/>
        <v>2.0949074096279219E-3</v>
      </c>
      <c r="AD558" s="30"/>
      <c r="AE558" s="30"/>
    </row>
    <row r="559" spans="1:33" s="3" customFormat="1" x14ac:dyDescent="0.4">
      <c r="A559" s="16" t="str">
        <f t="shared" si="290"/>
        <v>★</v>
      </c>
      <c r="B559" s="16" t="str">
        <f t="shared" si="291"/>
        <v>☆</v>
      </c>
      <c r="C559" s="3">
        <v>17</v>
      </c>
      <c r="D559" s="2">
        <v>43427.70685185185</v>
      </c>
      <c r="E559" s="3" t="s">
        <v>445</v>
      </c>
      <c r="F559" s="3">
        <v>18620</v>
      </c>
      <c r="G559" s="3" t="s">
        <v>32</v>
      </c>
      <c r="H559" s="3">
        <v>1447</v>
      </c>
      <c r="I559" s="3">
        <v>349</v>
      </c>
      <c r="J559" s="3">
        <v>4</v>
      </c>
      <c r="K559" s="3">
        <v>1</v>
      </c>
      <c r="L559" s="2">
        <v>43427.729074074072</v>
      </c>
      <c r="O559" s="3" t="s">
        <v>33</v>
      </c>
      <c r="P559" s="3" t="s">
        <v>34</v>
      </c>
      <c r="Q559" s="3" t="s">
        <v>68</v>
      </c>
      <c r="R559" s="3" t="s">
        <v>69</v>
      </c>
      <c r="S559" s="2">
        <v>43427.722557870373</v>
      </c>
      <c r="U559" s="2">
        <v>43427.733668981484</v>
      </c>
      <c r="W559" s="2">
        <v>43427.713784722226</v>
      </c>
      <c r="X559" s="2">
        <f t="shared" si="292"/>
        <v>43427.713784722226</v>
      </c>
      <c r="Y559" s="33">
        <f t="shared" si="293"/>
        <v>0</v>
      </c>
      <c r="Z559" s="33">
        <f t="shared" si="294"/>
        <v>0</v>
      </c>
      <c r="AA559" s="30"/>
      <c r="AB559" s="30">
        <f t="shared" si="295"/>
        <v>0</v>
      </c>
      <c r="AC559" s="30">
        <f t="shared" si="296"/>
        <v>1.5289351846149657E-2</v>
      </c>
      <c r="AD559" s="30"/>
      <c r="AE559" s="30"/>
    </row>
    <row r="560" spans="1:33" s="3" customFormat="1" x14ac:dyDescent="0.4">
      <c r="A560" s="16" t="str">
        <f t="shared" si="290"/>
        <v>-</v>
      </c>
      <c r="B560" s="16" t="str">
        <f t="shared" si="291"/>
        <v>☆</v>
      </c>
      <c r="C560" s="3">
        <v>17</v>
      </c>
      <c r="D560" s="2">
        <v>43427.711469907408</v>
      </c>
      <c r="E560" s="3" t="s">
        <v>448</v>
      </c>
      <c r="F560" s="3">
        <v>18626</v>
      </c>
      <c r="G560" s="3" t="s">
        <v>32</v>
      </c>
      <c r="H560" s="3">
        <v>2082</v>
      </c>
      <c r="I560" s="3">
        <v>238</v>
      </c>
      <c r="J560" s="3">
        <v>5</v>
      </c>
      <c r="K560" s="3">
        <v>3</v>
      </c>
      <c r="L560" s="2">
        <v>43427.711828703701</v>
      </c>
      <c r="O560" s="3" t="s">
        <v>33</v>
      </c>
      <c r="P560" s="3" t="s">
        <v>34</v>
      </c>
      <c r="Q560" s="3" t="s">
        <v>39</v>
      </c>
      <c r="R560" s="3" t="s">
        <v>40</v>
      </c>
      <c r="S560" s="2">
        <v>43427.736712962964</v>
      </c>
      <c r="U560" s="2">
        <v>43427.749027777776</v>
      </c>
      <c r="X560" s="2">
        <f t="shared" si="292"/>
        <v>43427.711469907408</v>
      </c>
      <c r="Y560" s="33">
        <f t="shared" si="293"/>
        <v>0</v>
      </c>
      <c r="Z560" s="33">
        <f t="shared" si="294"/>
        <v>0</v>
      </c>
      <c r="AA560" s="30"/>
      <c r="AB560" s="30">
        <f t="shared" si="295"/>
        <v>0</v>
      </c>
      <c r="AC560" s="30"/>
      <c r="AD560" s="30"/>
      <c r="AE560" s="30"/>
      <c r="AG560" s="7" t="s">
        <v>94</v>
      </c>
    </row>
    <row r="561" spans="1:33" s="3" customFormat="1" x14ac:dyDescent="0.4">
      <c r="A561" s="16" t="str">
        <f t="shared" si="290"/>
        <v>-</v>
      </c>
      <c r="B561" s="16" t="str">
        <f t="shared" si="291"/>
        <v>☆</v>
      </c>
      <c r="C561" s="3">
        <v>17</v>
      </c>
      <c r="D561" s="2">
        <v>43427.712361111109</v>
      </c>
      <c r="E561" s="3" t="s">
        <v>450</v>
      </c>
      <c r="F561" s="3">
        <v>18628</v>
      </c>
      <c r="G561" s="3" t="s">
        <v>32</v>
      </c>
      <c r="H561" s="3">
        <v>2082</v>
      </c>
      <c r="I561" s="3">
        <v>306</v>
      </c>
      <c r="J561" s="3">
        <v>5</v>
      </c>
      <c r="K561" s="3">
        <v>3</v>
      </c>
      <c r="L561" s="2">
        <v>43427.712569444448</v>
      </c>
      <c r="O561" s="3" t="s">
        <v>104</v>
      </c>
      <c r="P561" s="3" t="s">
        <v>19</v>
      </c>
      <c r="Q561" s="3" t="s">
        <v>39</v>
      </c>
      <c r="R561" s="3" t="s">
        <v>40</v>
      </c>
      <c r="S561" s="2">
        <v>43427.73541666667</v>
      </c>
      <c r="U561" s="2">
        <v>43427.744745370372</v>
      </c>
      <c r="X561" s="2">
        <f t="shared" si="292"/>
        <v>43427.712361111109</v>
      </c>
      <c r="Y561" s="33">
        <f t="shared" si="293"/>
        <v>0</v>
      </c>
      <c r="Z561" s="33">
        <f t="shared" si="294"/>
        <v>0</v>
      </c>
      <c r="AA561" s="30"/>
      <c r="AB561" s="30">
        <f t="shared" si="295"/>
        <v>0</v>
      </c>
      <c r="AC561" s="30"/>
      <c r="AD561" s="30"/>
      <c r="AE561" s="30"/>
      <c r="AG561" s="7" t="s">
        <v>94</v>
      </c>
    </row>
    <row r="562" spans="1:33" s="3" customFormat="1" x14ac:dyDescent="0.4">
      <c r="A562" s="16" t="str">
        <f t="shared" si="290"/>
        <v>★</v>
      </c>
      <c r="B562" s="16" t="str">
        <f t="shared" si="291"/>
        <v>☆</v>
      </c>
      <c r="C562" s="3">
        <v>17</v>
      </c>
      <c r="D562" s="2">
        <v>43427.712696759256</v>
      </c>
      <c r="E562" s="3" t="s">
        <v>451</v>
      </c>
      <c r="F562" s="3">
        <v>18629</v>
      </c>
      <c r="G562" s="3" t="s">
        <v>96</v>
      </c>
      <c r="H562" s="3">
        <v>0</v>
      </c>
      <c r="I562" s="3">
        <v>988</v>
      </c>
      <c r="J562" s="3">
        <v>5</v>
      </c>
      <c r="K562" s="3">
        <v>2</v>
      </c>
      <c r="L562" s="2">
        <v>43427.76048611111</v>
      </c>
      <c r="O562" s="3" t="s">
        <v>33</v>
      </c>
      <c r="P562" s="3" t="s">
        <v>34</v>
      </c>
      <c r="Q562" s="3" t="s">
        <v>53</v>
      </c>
      <c r="R562" s="3" t="s">
        <v>54</v>
      </c>
      <c r="S562" s="2">
        <v>43427.736354166664</v>
      </c>
      <c r="U562" s="2">
        <v>43427.749166666668</v>
      </c>
      <c r="W562" s="2">
        <v>43427.718692129631</v>
      </c>
      <c r="X562" s="2">
        <f t="shared" si="292"/>
        <v>43427.718692129631</v>
      </c>
      <c r="Y562" s="33">
        <f t="shared" si="293"/>
        <v>0</v>
      </c>
      <c r="Z562" s="33">
        <f t="shared" si="294"/>
        <v>0</v>
      </c>
      <c r="AA562" s="30"/>
      <c r="AB562" s="30">
        <f t="shared" si="295"/>
        <v>0</v>
      </c>
      <c r="AC562" s="30">
        <f>IF(IF(B562="☆",(IF(L562&gt;S562,L562-X562,S562-X562)),M562-X562)&lt;0,0,IF(B562="☆",(IF(L562&gt;S562,L562-X562,S562-X562)),M562-X562))</f>
        <v>4.1793981479713693E-2</v>
      </c>
      <c r="AD562" s="30"/>
      <c r="AE562" s="30"/>
    </row>
    <row r="563" spans="1:33" s="3" customFormat="1" x14ac:dyDescent="0.4">
      <c r="A563" s="16" t="str">
        <f t="shared" si="290"/>
        <v>-</v>
      </c>
      <c r="B563" s="16" t="str">
        <f t="shared" si="291"/>
        <v>☆</v>
      </c>
      <c r="C563" s="3">
        <v>17</v>
      </c>
      <c r="D563" s="2">
        <v>43427.713009259256</v>
      </c>
      <c r="E563" s="3" t="s">
        <v>450</v>
      </c>
      <c r="F563" s="3">
        <v>18630</v>
      </c>
      <c r="G563" s="3" t="s">
        <v>32</v>
      </c>
      <c r="H563" s="3">
        <v>2082</v>
      </c>
      <c r="I563" s="3">
        <v>678</v>
      </c>
      <c r="J563" s="3">
        <v>10</v>
      </c>
      <c r="K563" s="3">
        <v>3</v>
      </c>
      <c r="L563" s="2">
        <v>43427.713321759256</v>
      </c>
      <c r="O563" s="3" t="s">
        <v>33</v>
      </c>
      <c r="P563" s="3" t="s">
        <v>34</v>
      </c>
      <c r="Q563" s="3" t="s">
        <v>30</v>
      </c>
      <c r="R563" s="3" t="s">
        <v>31</v>
      </c>
      <c r="S563" s="2">
        <v>43427.73709490741</v>
      </c>
      <c r="U563" s="2">
        <v>43427.748483796298</v>
      </c>
      <c r="X563" s="2">
        <f t="shared" si="292"/>
        <v>43427.713009259256</v>
      </c>
      <c r="Y563" s="33">
        <f t="shared" si="293"/>
        <v>0</v>
      </c>
      <c r="Z563" s="33">
        <f t="shared" si="294"/>
        <v>0</v>
      </c>
      <c r="AA563" s="30"/>
      <c r="AB563" s="30">
        <f t="shared" si="295"/>
        <v>0</v>
      </c>
      <c r="AC563" s="30"/>
      <c r="AD563" s="30"/>
      <c r="AE563" s="30"/>
      <c r="AG563" s="7" t="s">
        <v>94</v>
      </c>
    </row>
    <row r="564" spans="1:33" s="3" customFormat="1" x14ac:dyDescent="0.4">
      <c r="A564" s="16" t="str">
        <f t="shared" si="290"/>
        <v>-</v>
      </c>
      <c r="B564" s="16" t="str">
        <f t="shared" si="291"/>
        <v>☆</v>
      </c>
      <c r="C564" s="3">
        <v>17</v>
      </c>
      <c r="D564" s="2">
        <v>43427.714456018519</v>
      </c>
      <c r="E564" s="3" t="s">
        <v>450</v>
      </c>
      <c r="F564" s="3">
        <v>18632</v>
      </c>
      <c r="G564" s="3" t="s">
        <v>32</v>
      </c>
      <c r="H564" s="3">
        <v>2082</v>
      </c>
      <c r="I564" s="3">
        <v>895</v>
      </c>
      <c r="J564" s="3">
        <v>8</v>
      </c>
      <c r="K564" s="3">
        <v>3</v>
      </c>
      <c r="L564" s="2">
        <v>43427.714791666665</v>
      </c>
      <c r="O564" s="3" t="s">
        <v>104</v>
      </c>
      <c r="P564" s="3" t="s">
        <v>19</v>
      </c>
      <c r="Q564" s="3" t="s">
        <v>39</v>
      </c>
      <c r="R564" s="3" t="s">
        <v>40</v>
      </c>
      <c r="S564" s="2">
        <v>43427.739965277775</v>
      </c>
      <c r="U564" s="2">
        <v>43427.749293981484</v>
      </c>
      <c r="X564" s="2">
        <f t="shared" si="292"/>
        <v>43427.714456018519</v>
      </c>
      <c r="Y564" s="33">
        <f t="shared" si="293"/>
        <v>0</v>
      </c>
      <c r="Z564" s="33">
        <f t="shared" si="294"/>
        <v>0</v>
      </c>
      <c r="AA564" s="30"/>
      <c r="AB564" s="30">
        <f t="shared" si="295"/>
        <v>0</v>
      </c>
      <c r="AC564" s="30"/>
      <c r="AD564" s="30"/>
      <c r="AE564" s="30"/>
      <c r="AG564" s="7" t="s">
        <v>94</v>
      </c>
    </row>
    <row r="565" spans="1:33" s="3" customFormat="1" x14ac:dyDescent="0.4">
      <c r="A565" s="16" t="str">
        <f t="shared" si="290"/>
        <v>-</v>
      </c>
      <c r="B565" s="16" t="str">
        <f t="shared" si="291"/>
        <v>☆</v>
      </c>
      <c r="C565" s="3">
        <v>17</v>
      </c>
      <c r="D565" s="2">
        <v>43427.714490740742</v>
      </c>
      <c r="E565" s="3" t="s">
        <v>381</v>
      </c>
      <c r="F565" s="3">
        <v>18633</v>
      </c>
      <c r="G565" s="3" t="s">
        <v>32</v>
      </c>
      <c r="H565" s="3">
        <v>6979</v>
      </c>
      <c r="I565" s="3">
        <v>956</v>
      </c>
      <c r="J565" s="3">
        <v>15</v>
      </c>
      <c r="K565" s="3">
        <v>2</v>
      </c>
      <c r="L565" s="2">
        <v>43427.727789351855</v>
      </c>
      <c r="O565" s="3" t="s">
        <v>43</v>
      </c>
      <c r="P565" s="3" t="s">
        <v>89</v>
      </c>
      <c r="Q565" s="3" t="s">
        <v>30</v>
      </c>
      <c r="R565" s="3" t="s">
        <v>31</v>
      </c>
      <c r="S565" s="2">
        <v>43427.724143518521</v>
      </c>
      <c r="U565" s="2">
        <v>43427.734247685185</v>
      </c>
      <c r="X565" s="2">
        <f t="shared" si="292"/>
        <v>43427.714490740742</v>
      </c>
      <c r="Y565" s="33">
        <f t="shared" si="293"/>
        <v>0</v>
      </c>
      <c r="Z565" s="33">
        <f t="shared" si="294"/>
        <v>0</v>
      </c>
      <c r="AA565" s="30"/>
      <c r="AB565" s="30">
        <f t="shared" si="295"/>
        <v>0</v>
      </c>
      <c r="AC565" s="30">
        <f t="shared" ref="AC565:AC578" si="297">IF(IF(B565="☆",(IF(L565&gt;S565,L565-X565,S565-X565)),M565-X565)&lt;0,0,IF(B565="☆",(IF(L565&gt;S565,L565-X565,S565-X565)),M565-X565))</f>
        <v>1.3298611112986691E-2</v>
      </c>
      <c r="AD565" s="30"/>
      <c r="AE565" s="30"/>
    </row>
    <row r="566" spans="1:33" s="3" customFormat="1" x14ac:dyDescent="0.4">
      <c r="A566" s="16" t="str">
        <f t="shared" si="290"/>
        <v>-</v>
      </c>
      <c r="B566" s="16" t="str">
        <f t="shared" si="291"/>
        <v>☆</v>
      </c>
      <c r="C566" s="3">
        <v>17</v>
      </c>
      <c r="D566" s="2">
        <v>43427.714594907404</v>
      </c>
      <c r="E566" s="3" t="s">
        <v>452</v>
      </c>
      <c r="F566" s="3">
        <v>18634</v>
      </c>
      <c r="G566" s="3" t="s">
        <v>95</v>
      </c>
      <c r="H566" s="3">
        <v>0</v>
      </c>
      <c r="I566" s="3">
        <v>517</v>
      </c>
      <c r="J566" s="3">
        <v>10</v>
      </c>
      <c r="K566" s="3">
        <v>5</v>
      </c>
      <c r="L566" s="2">
        <v>43427.72</v>
      </c>
      <c r="O566" s="3" t="s">
        <v>57</v>
      </c>
      <c r="P566" s="3" t="s">
        <v>58</v>
      </c>
      <c r="Q566" s="3" t="s">
        <v>104</v>
      </c>
      <c r="R566" s="3" t="s">
        <v>19</v>
      </c>
      <c r="S566" s="2">
        <v>43427.740428240744</v>
      </c>
      <c r="U566" s="2">
        <v>43427.746724537035</v>
      </c>
      <c r="X566" s="2">
        <f t="shared" si="292"/>
        <v>43427.714594907404</v>
      </c>
      <c r="Y566" s="33">
        <f t="shared" si="293"/>
        <v>0</v>
      </c>
      <c r="Z566" s="33">
        <f t="shared" si="294"/>
        <v>0</v>
      </c>
      <c r="AA566" s="30"/>
      <c r="AB566" s="30">
        <f t="shared" si="295"/>
        <v>0</v>
      </c>
      <c r="AC566" s="30">
        <f t="shared" si="297"/>
        <v>2.5833333340415265E-2</v>
      </c>
      <c r="AD566" s="30"/>
      <c r="AE566" s="30"/>
    </row>
    <row r="567" spans="1:33" s="3" customFormat="1" x14ac:dyDescent="0.4">
      <c r="A567" s="16" t="str">
        <f t="shared" si="290"/>
        <v>-</v>
      </c>
      <c r="B567" s="16" t="str">
        <f t="shared" si="291"/>
        <v>☆</v>
      </c>
      <c r="C567" s="3">
        <v>17</v>
      </c>
      <c r="D567" s="2">
        <v>43427.716840277775</v>
      </c>
      <c r="E567" s="3" t="s">
        <v>455</v>
      </c>
      <c r="F567" s="3">
        <v>18639</v>
      </c>
      <c r="G567" s="3" t="s">
        <v>96</v>
      </c>
      <c r="H567" s="3">
        <v>0</v>
      </c>
      <c r="I567" s="3">
        <v>13</v>
      </c>
      <c r="J567" s="3">
        <v>11</v>
      </c>
      <c r="K567" s="3">
        <v>4</v>
      </c>
      <c r="L567" s="2">
        <v>43427.726574074077</v>
      </c>
      <c r="O567" s="3" t="s">
        <v>38</v>
      </c>
      <c r="P567" s="3" t="s">
        <v>108</v>
      </c>
      <c r="Q567" s="3" t="s">
        <v>26</v>
      </c>
      <c r="R567" s="3" t="s">
        <v>27</v>
      </c>
      <c r="S567" s="2">
        <v>43427.744837962964</v>
      </c>
      <c r="U567" s="2">
        <v>43427.754340277781</v>
      </c>
      <c r="X567" s="2">
        <f t="shared" si="292"/>
        <v>43427.716840277775</v>
      </c>
      <c r="Y567" s="33">
        <f t="shared" si="293"/>
        <v>0</v>
      </c>
      <c r="Z567" s="33">
        <f t="shared" si="294"/>
        <v>0</v>
      </c>
      <c r="AA567" s="30"/>
      <c r="AB567" s="30">
        <f t="shared" si="295"/>
        <v>0</v>
      </c>
      <c r="AC567" s="30">
        <f t="shared" si="297"/>
        <v>2.7997685188893229E-2</v>
      </c>
      <c r="AD567" s="30"/>
      <c r="AE567" s="30"/>
    </row>
    <row r="568" spans="1:33" s="3" customFormat="1" x14ac:dyDescent="0.4">
      <c r="A568" s="16" t="str">
        <f t="shared" si="290"/>
        <v>-</v>
      </c>
      <c r="B568" s="16" t="str">
        <f t="shared" si="291"/>
        <v>☆</v>
      </c>
      <c r="C568" s="3">
        <v>17</v>
      </c>
      <c r="D568" s="2">
        <v>43427.717083333337</v>
      </c>
      <c r="E568" s="3" t="s">
        <v>450</v>
      </c>
      <c r="F568" s="3">
        <v>18640</v>
      </c>
      <c r="G568" s="3" t="s">
        <v>32</v>
      </c>
      <c r="H568" s="3">
        <v>2082</v>
      </c>
      <c r="I568" s="3">
        <v>976</v>
      </c>
      <c r="J568" s="3">
        <v>8</v>
      </c>
      <c r="K568" s="3">
        <v>3</v>
      </c>
      <c r="L568" s="2">
        <v>43427.717314814814</v>
      </c>
      <c r="O568" s="3" t="s">
        <v>104</v>
      </c>
      <c r="P568" s="3" t="s">
        <v>19</v>
      </c>
      <c r="Q568" s="3" t="s">
        <v>39</v>
      </c>
      <c r="R568" s="3" t="s">
        <v>40</v>
      </c>
      <c r="S568" s="2">
        <v>43427.739965277775</v>
      </c>
      <c r="U568" s="2">
        <v>43427.758136574077</v>
      </c>
      <c r="X568" s="2">
        <f t="shared" si="292"/>
        <v>43427.717083333337</v>
      </c>
      <c r="Y568" s="33">
        <f t="shared" si="293"/>
        <v>0</v>
      </c>
      <c r="Z568" s="33">
        <f t="shared" si="294"/>
        <v>0</v>
      </c>
      <c r="AA568" s="30"/>
      <c r="AB568" s="30">
        <f t="shared" si="295"/>
        <v>0</v>
      </c>
      <c r="AC568" s="30">
        <f t="shared" si="297"/>
        <v>2.2881944438267965E-2</v>
      </c>
      <c r="AD568" s="30"/>
      <c r="AE568" s="30"/>
      <c r="AG568" s="7" t="s">
        <v>94</v>
      </c>
    </row>
    <row r="569" spans="1:33" s="3" customFormat="1" x14ac:dyDescent="0.4">
      <c r="A569" s="16" t="str">
        <f t="shared" si="290"/>
        <v>-</v>
      </c>
      <c r="B569" s="16" t="str">
        <f t="shared" si="291"/>
        <v>☆</v>
      </c>
      <c r="C569" s="3">
        <v>17</v>
      </c>
      <c r="D569" s="2">
        <v>43427.719363425924</v>
      </c>
      <c r="E569" s="3" t="s">
        <v>458</v>
      </c>
      <c r="F569" s="3">
        <v>18643</v>
      </c>
      <c r="G569" s="3" t="s">
        <v>32</v>
      </c>
      <c r="H569" s="3">
        <v>4183</v>
      </c>
      <c r="I569" s="3">
        <v>852</v>
      </c>
      <c r="J569" s="3">
        <v>9</v>
      </c>
      <c r="K569" s="3">
        <v>1</v>
      </c>
      <c r="L569" s="2">
        <v>43427.719525462962</v>
      </c>
      <c r="O569" s="3" t="s">
        <v>63</v>
      </c>
      <c r="P569" s="3" t="s">
        <v>64</v>
      </c>
      <c r="Q569" s="3" t="s">
        <v>36</v>
      </c>
      <c r="R569" s="3" t="s">
        <v>37</v>
      </c>
      <c r="S569" s="2">
        <v>43427.753611111111</v>
      </c>
      <c r="U569" s="2">
        <v>43427.759479166663</v>
      </c>
      <c r="X569" s="2">
        <f t="shared" si="292"/>
        <v>43427.719363425924</v>
      </c>
      <c r="Y569" s="33">
        <f t="shared" si="293"/>
        <v>0</v>
      </c>
      <c r="Z569" s="33">
        <f t="shared" si="294"/>
        <v>0</v>
      </c>
      <c r="AA569" s="30"/>
      <c r="AB569" s="30">
        <f t="shared" si="295"/>
        <v>0</v>
      </c>
      <c r="AC569" s="30">
        <f t="shared" si="297"/>
        <v>3.4247685187438037E-2</v>
      </c>
      <c r="AD569" s="30"/>
      <c r="AE569" s="30"/>
    </row>
    <row r="570" spans="1:33" s="3" customFormat="1" x14ac:dyDescent="0.4">
      <c r="A570" s="16" t="str">
        <f t="shared" si="290"/>
        <v>-</v>
      </c>
      <c r="B570" s="16" t="str">
        <f t="shared" si="291"/>
        <v>☆</v>
      </c>
      <c r="C570" s="3">
        <v>17</v>
      </c>
      <c r="D570" s="2">
        <v>43427.720381944448</v>
      </c>
      <c r="E570" s="3" t="s">
        <v>221</v>
      </c>
      <c r="F570" s="3">
        <v>18644</v>
      </c>
      <c r="G570" s="3" t="s">
        <v>18</v>
      </c>
      <c r="H570" s="3">
        <v>2975</v>
      </c>
      <c r="I570" s="3">
        <v>294</v>
      </c>
      <c r="J570" s="3">
        <v>10</v>
      </c>
      <c r="K570" s="3">
        <v>3</v>
      </c>
      <c r="L570" s="2">
        <v>43427.720590277779</v>
      </c>
      <c r="O570" s="3" t="s">
        <v>73</v>
      </c>
      <c r="P570" s="3" t="s">
        <v>74</v>
      </c>
      <c r="Q570" s="3" t="s">
        <v>104</v>
      </c>
      <c r="R570" s="3" t="s">
        <v>19</v>
      </c>
      <c r="S570" s="2">
        <v>43427.753599537034</v>
      </c>
      <c r="U570" s="2">
        <v>43427.76226851852</v>
      </c>
      <c r="X570" s="2">
        <f t="shared" si="292"/>
        <v>43427.720381944448</v>
      </c>
      <c r="Y570" s="33">
        <f t="shared" si="293"/>
        <v>0</v>
      </c>
      <c r="Z570" s="33">
        <f t="shared" si="294"/>
        <v>0</v>
      </c>
      <c r="AA570" s="30"/>
      <c r="AB570" s="30">
        <f t="shared" si="295"/>
        <v>0</v>
      </c>
      <c r="AC570" s="30">
        <f t="shared" si="297"/>
        <v>3.3217592586879618E-2</v>
      </c>
      <c r="AD570" s="30"/>
      <c r="AE570" s="30"/>
    </row>
    <row r="571" spans="1:33" s="3" customFormat="1" x14ac:dyDescent="0.4">
      <c r="A571" s="16" t="str">
        <f t="shared" si="290"/>
        <v>-</v>
      </c>
      <c r="B571" s="16" t="str">
        <f t="shared" si="291"/>
        <v>☆</v>
      </c>
      <c r="C571" s="3">
        <v>17</v>
      </c>
      <c r="D571" s="2">
        <v>43427.72420138889</v>
      </c>
      <c r="E571" s="3" t="s">
        <v>461</v>
      </c>
      <c r="F571" s="3">
        <v>18647</v>
      </c>
      <c r="G571" s="3" t="s">
        <v>96</v>
      </c>
      <c r="H571" s="3">
        <v>0</v>
      </c>
      <c r="I571" s="3">
        <v>569</v>
      </c>
      <c r="J571" s="3">
        <v>2</v>
      </c>
      <c r="K571" s="3">
        <v>3</v>
      </c>
      <c r="L571" s="2">
        <v>43427.730381944442</v>
      </c>
      <c r="O571" s="3" t="s">
        <v>30</v>
      </c>
      <c r="P571" s="3" t="s">
        <v>31</v>
      </c>
      <c r="Q571" s="3" t="s">
        <v>63</v>
      </c>
      <c r="R571" s="3" t="s">
        <v>64</v>
      </c>
      <c r="S571" s="2">
        <v>43427.75576388889</v>
      </c>
      <c r="U571" s="2">
        <v>43427.766527777778</v>
      </c>
      <c r="X571" s="2">
        <f t="shared" si="292"/>
        <v>43427.72420138889</v>
      </c>
      <c r="Y571" s="33">
        <f t="shared" si="293"/>
        <v>0</v>
      </c>
      <c r="Z571" s="33">
        <f t="shared" si="294"/>
        <v>0</v>
      </c>
      <c r="AA571" s="30"/>
      <c r="AB571" s="30">
        <f t="shared" si="295"/>
        <v>0</v>
      </c>
      <c r="AC571" s="30">
        <f t="shared" si="297"/>
        <v>3.1562500000291038E-2</v>
      </c>
      <c r="AD571" s="30"/>
      <c r="AE571" s="30"/>
    </row>
    <row r="572" spans="1:33" s="3" customFormat="1" x14ac:dyDescent="0.4">
      <c r="A572" s="16" t="str">
        <f t="shared" si="290"/>
        <v>-</v>
      </c>
      <c r="B572" s="16" t="str">
        <f t="shared" si="291"/>
        <v>☆</v>
      </c>
      <c r="C572" s="3">
        <v>17</v>
      </c>
      <c r="D572" s="2">
        <v>43427.724814814814</v>
      </c>
      <c r="E572" s="3" t="s">
        <v>462</v>
      </c>
      <c r="F572" s="3">
        <v>18650</v>
      </c>
      <c r="G572" s="3" t="s">
        <v>50</v>
      </c>
      <c r="H572" s="3">
        <v>7067</v>
      </c>
      <c r="I572" s="3">
        <v>471</v>
      </c>
      <c r="J572" s="3">
        <v>13</v>
      </c>
      <c r="K572" s="3">
        <v>2</v>
      </c>
      <c r="L572" s="2">
        <v>43427.725162037037</v>
      </c>
      <c r="O572" s="3" t="s">
        <v>24</v>
      </c>
      <c r="P572" s="3" t="s">
        <v>25</v>
      </c>
      <c r="Q572" s="3" t="s">
        <v>26</v>
      </c>
      <c r="R572" s="3" t="s">
        <v>27</v>
      </c>
      <c r="S572" s="2">
        <v>43427.761122685188</v>
      </c>
      <c r="U572" s="2">
        <v>43427.770844907405</v>
      </c>
      <c r="X572" s="2">
        <f t="shared" si="292"/>
        <v>43427.724814814814</v>
      </c>
      <c r="Y572" s="33">
        <f t="shared" si="293"/>
        <v>0</v>
      </c>
      <c r="Z572" s="33">
        <f t="shared" si="294"/>
        <v>0</v>
      </c>
      <c r="AA572" s="30"/>
      <c r="AB572" s="30">
        <f t="shared" si="295"/>
        <v>0</v>
      </c>
      <c r="AC572" s="30">
        <f t="shared" si="297"/>
        <v>3.630787037400296E-2</v>
      </c>
      <c r="AD572" s="30"/>
      <c r="AE572" s="30"/>
    </row>
    <row r="573" spans="1:33" s="3" customFormat="1" x14ac:dyDescent="0.4">
      <c r="A573" s="16" t="str">
        <f t="shared" si="290"/>
        <v>-</v>
      </c>
      <c r="B573" s="16" t="str">
        <f t="shared" si="291"/>
        <v>☆</v>
      </c>
      <c r="C573" s="3">
        <v>17</v>
      </c>
      <c r="D573" s="2">
        <v>43427.726030092592</v>
      </c>
      <c r="E573" s="3" t="s">
        <v>463</v>
      </c>
      <c r="F573" s="3">
        <v>18651</v>
      </c>
      <c r="G573" s="3" t="s">
        <v>95</v>
      </c>
      <c r="H573" s="3">
        <v>0</v>
      </c>
      <c r="I573" s="3">
        <v>186</v>
      </c>
      <c r="J573" s="3">
        <v>13</v>
      </c>
      <c r="K573" s="3">
        <v>4</v>
      </c>
      <c r="L573" s="2">
        <v>43427.749664351853</v>
      </c>
      <c r="O573" s="3" t="s">
        <v>57</v>
      </c>
      <c r="P573" s="3" t="s">
        <v>58</v>
      </c>
      <c r="Q573" s="3" t="s">
        <v>43</v>
      </c>
      <c r="R573" s="3" t="s">
        <v>89</v>
      </c>
      <c r="S573" s="2">
        <v>43427.765289351853</v>
      </c>
      <c r="U573" s="2">
        <v>43427.776932870373</v>
      </c>
      <c r="X573" s="2">
        <f t="shared" si="292"/>
        <v>43427.726030092592</v>
      </c>
      <c r="Y573" s="33">
        <f t="shared" si="293"/>
        <v>0</v>
      </c>
      <c r="Z573" s="33">
        <f t="shared" si="294"/>
        <v>0</v>
      </c>
      <c r="AA573" s="30"/>
      <c r="AB573" s="30">
        <f t="shared" si="295"/>
        <v>0</v>
      </c>
      <c r="AC573" s="30">
        <f t="shared" si="297"/>
        <v>3.9259259261598345E-2</v>
      </c>
      <c r="AD573" s="30"/>
      <c r="AE573" s="30"/>
    </row>
    <row r="574" spans="1:33" s="3" customFormat="1" x14ac:dyDescent="0.4">
      <c r="A574" s="16" t="str">
        <f t="shared" si="290"/>
        <v>-</v>
      </c>
      <c r="B574" s="16" t="str">
        <f t="shared" si="291"/>
        <v>☆</v>
      </c>
      <c r="C574" s="3">
        <v>17</v>
      </c>
      <c r="D574" s="2">
        <v>43427.726053240738</v>
      </c>
      <c r="E574" s="3" t="s">
        <v>464</v>
      </c>
      <c r="F574" s="3">
        <v>18652</v>
      </c>
      <c r="G574" s="3" t="s">
        <v>32</v>
      </c>
      <c r="H574" s="3">
        <v>1704</v>
      </c>
      <c r="I574" s="3">
        <v>506</v>
      </c>
      <c r="J574" s="3">
        <v>3</v>
      </c>
      <c r="K574" s="3">
        <v>2</v>
      </c>
      <c r="L574" s="2">
        <v>43427.729039351849</v>
      </c>
      <c r="O574" s="3" t="s">
        <v>61</v>
      </c>
      <c r="P574" s="3" t="s">
        <v>62</v>
      </c>
      <c r="Q574" s="3" t="s">
        <v>41</v>
      </c>
      <c r="R574" s="3" t="s">
        <v>42</v>
      </c>
      <c r="S574" s="2">
        <v>43427.769837962966</v>
      </c>
      <c r="U574" s="2">
        <v>43427.784224537034</v>
      </c>
      <c r="X574" s="2">
        <f t="shared" si="292"/>
        <v>43427.726053240738</v>
      </c>
      <c r="Y574" s="33">
        <f t="shared" si="293"/>
        <v>0</v>
      </c>
      <c r="Z574" s="33">
        <f t="shared" si="294"/>
        <v>0</v>
      </c>
      <c r="AA574" s="30"/>
      <c r="AB574" s="30">
        <f t="shared" si="295"/>
        <v>0</v>
      </c>
      <c r="AC574" s="30">
        <f t="shared" si="297"/>
        <v>4.3784722227428574E-2</v>
      </c>
      <c r="AD574" s="30"/>
      <c r="AE574" s="30"/>
    </row>
    <row r="575" spans="1:33" s="3" customFormat="1" x14ac:dyDescent="0.4">
      <c r="A575" s="16" t="str">
        <f t="shared" si="290"/>
        <v>-</v>
      </c>
      <c r="B575" s="16" t="str">
        <f t="shared" si="291"/>
        <v>☆</v>
      </c>
      <c r="C575" s="3">
        <v>17</v>
      </c>
      <c r="D575" s="2">
        <v>43427.728981481479</v>
      </c>
      <c r="E575" s="3" t="s">
        <v>467</v>
      </c>
      <c r="F575" s="3">
        <v>18655</v>
      </c>
      <c r="G575" s="3" t="s">
        <v>32</v>
      </c>
      <c r="H575" s="3">
        <v>6979</v>
      </c>
      <c r="I575" s="3">
        <v>740</v>
      </c>
      <c r="J575" s="3">
        <v>4</v>
      </c>
      <c r="K575" s="3">
        <v>1</v>
      </c>
      <c r="L575" s="2">
        <v>43427.730092592596</v>
      </c>
      <c r="O575" s="3" t="s">
        <v>38</v>
      </c>
      <c r="P575" s="3" t="s">
        <v>108</v>
      </c>
      <c r="Q575" s="3" t="s">
        <v>30</v>
      </c>
      <c r="R575" s="3" t="s">
        <v>31</v>
      </c>
      <c r="S575" s="2">
        <v>43427.766365740739</v>
      </c>
      <c r="U575" s="2">
        <v>43427.78056712963</v>
      </c>
      <c r="X575" s="2">
        <f t="shared" si="292"/>
        <v>43427.728981481479</v>
      </c>
      <c r="Y575" s="33">
        <f t="shared" si="293"/>
        <v>0</v>
      </c>
      <c r="Z575" s="33">
        <f t="shared" si="294"/>
        <v>0</v>
      </c>
      <c r="AA575" s="30"/>
      <c r="AB575" s="30">
        <f t="shared" si="295"/>
        <v>0</v>
      </c>
      <c r="AC575" s="30">
        <f t="shared" si="297"/>
        <v>3.7384259259852115E-2</v>
      </c>
      <c r="AD575" s="30"/>
      <c r="AE575" s="30"/>
    </row>
    <row r="576" spans="1:33" s="3" customFormat="1" x14ac:dyDescent="0.4">
      <c r="A576" s="16" t="str">
        <f t="shared" si="290"/>
        <v>-</v>
      </c>
      <c r="B576" s="16" t="str">
        <f t="shared" si="291"/>
        <v>☆</v>
      </c>
      <c r="C576" s="3">
        <v>17</v>
      </c>
      <c r="D576" s="2">
        <v>43427.729722222219</v>
      </c>
      <c r="E576" s="3" t="s">
        <v>468</v>
      </c>
      <c r="F576" s="3">
        <v>18656</v>
      </c>
      <c r="G576" s="3" t="s">
        <v>18</v>
      </c>
      <c r="H576" s="3">
        <v>1291</v>
      </c>
      <c r="I576" s="3">
        <v>831</v>
      </c>
      <c r="J576" s="3">
        <v>2</v>
      </c>
      <c r="K576" s="3">
        <v>2</v>
      </c>
      <c r="L576" s="2">
        <v>43427.730381944442</v>
      </c>
      <c r="O576" s="3" t="s">
        <v>30</v>
      </c>
      <c r="P576" s="3" t="s">
        <v>31</v>
      </c>
      <c r="Q576" s="3" t="s">
        <v>104</v>
      </c>
      <c r="R576" s="3" t="s">
        <v>19</v>
      </c>
      <c r="S576" s="2">
        <v>43427.756805555553</v>
      </c>
      <c r="U576" s="2">
        <v>43427.765902777777</v>
      </c>
      <c r="X576" s="2">
        <f t="shared" si="292"/>
        <v>43427.729722222219</v>
      </c>
      <c r="Y576" s="33">
        <f t="shared" si="293"/>
        <v>0</v>
      </c>
      <c r="Z576" s="33">
        <f t="shared" si="294"/>
        <v>0</v>
      </c>
      <c r="AA576" s="30"/>
      <c r="AB576" s="30">
        <f t="shared" si="295"/>
        <v>0</v>
      </c>
      <c r="AC576" s="30">
        <f t="shared" si="297"/>
        <v>2.7083333334303461E-2</v>
      </c>
      <c r="AD576" s="30"/>
      <c r="AE576" s="30"/>
    </row>
    <row r="577" spans="1:33" s="3" customFormat="1" x14ac:dyDescent="0.4">
      <c r="A577" s="16" t="str">
        <f t="shared" si="290"/>
        <v>-</v>
      </c>
      <c r="B577" s="16" t="str">
        <f t="shared" si="291"/>
        <v>☆</v>
      </c>
      <c r="C577" s="3">
        <v>17</v>
      </c>
      <c r="D577" s="2">
        <v>43427.730185185188</v>
      </c>
      <c r="E577" s="3" t="s">
        <v>335</v>
      </c>
      <c r="F577" s="3">
        <v>18658</v>
      </c>
      <c r="G577" s="3" t="s">
        <v>95</v>
      </c>
      <c r="H577" s="3">
        <v>0</v>
      </c>
      <c r="I577" s="3">
        <v>204</v>
      </c>
      <c r="J577" s="3">
        <v>3</v>
      </c>
      <c r="K577" s="3">
        <v>2</v>
      </c>
      <c r="L577" s="2">
        <v>43427.771805555552</v>
      </c>
      <c r="O577" s="3" t="s">
        <v>53</v>
      </c>
      <c r="P577" s="3" t="s">
        <v>54</v>
      </c>
      <c r="Q577" s="3" t="s">
        <v>36</v>
      </c>
      <c r="R577" s="3" t="s">
        <v>37</v>
      </c>
      <c r="S577" s="2">
        <v>43427.766886574071</v>
      </c>
      <c r="U577" s="2">
        <v>43427.782650462963</v>
      </c>
      <c r="X577" s="2">
        <f t="shared" si="292"/>
        <v>43427.730185185188</v>
      </c>
      <c r="Y577" s="33">
        <f t="shared" si="293"/>
        <v>0</v>
      </c>
      <c r="Z577" s="33">
        <f t="shared" si="294"/>
        <v>0</v>
      </c>
      <c r="AA577" s="30"/>
      <c r="AB577" s="30">
        <f t="shared" si="295"/>
        <v>0</v>
      </c>
      <c r="AC577" s="30">
        <f t="shared" si="297"/>
        <v>4.1620370364398696E-2</v>
      </c>
      <c r="AD577" s="30"/>
      <c r="AE577" s="30"/>
    </row>
    <row r="578" spans="1:33" s="3" customFormat="1" x14ac:dyDescent="0.4">
      <c r="A578" s="16" t="str">
        <f t="shared" si="290"/>
        <v>★</v>
      </c>
      <c r="B578" s="16" t="str">
        <f t="shared" si="291"/>
        <v>☆</v>
      </c>
      <c r="C578" s="3">
        <v>17</v>
      </c>
      <c r="D578" s="2">
        <v>43427.730219907404</v>
      </c>
      <c r="E578" s="3" t="s">
        <v>283</v>
      </c>
      <c r="F578" s="3">
        <v>18659</v>
      </c>
      <c r="G578" s="3" t="s">
        <v>95</v>
      </c>
      <c r="H578" s="3">
        <v>0</v>
      </c>
      <c r="I578" s="3">
        <v>126</v>
      </c>
      <c r="J578" s="3">
        <v>14</v>
      </c>
      <c r="K578" s="3">
        <v>1</v>
      </c>
      <c r="L578" s="2">
        <v>43427.730474537035</v>
      </c>
      <c r="O578" s="3" t="s">
        <v>36</v>
      </c>
      <c r="P578" s="3" t="s">
        <v>37</v>
      </c>
      <c r="Q578" s="3" t="s">
        <v>39</v>
      </c>
      <c r="R578" s="3" t="s">
        <v>40</v>
      </c>
      <c r="S578" s="2">
        <v>43427.743622685186</v>
      </c>
      <c r="U578" s="2">
        <v>43427.764131944445</v>
      </c>
      <c r="W578" s="2">
        <v>43427.737071759257</v>
      </c>
      <c r="X578" s="2">
        <f t="shared" si="292"/>
        <v>43427.737071759257</v>
      </c>
      <c r="Y578" s="33">
        <f t="shared" si="293"/>
        <v>0</v>
      </c>
      <c r="Z578" s="33">
        <f t="shared" si="294"/>
        <v>0</v>
      </c>
      <c r="AA578" s="30"/>
      <c r="AB578" s="30">
        <f t="shared" si="295"/>
        <v>0</v>
      </c>
      <c r="AC578" s="30">
        <f t="shared" si="297"/>
        <v>6.550925929332152E-3</v>
      </c>
      <c r="AD578" s="30"/>
      <c r="AE578" s="30"/>
    </row>
    <row r="579" spans="1:33" s="3" customFormat="1" x14ac:dyDescent="0.4">
      <c r="A579" s="16" t="str">
        <f t="shared" si="290"/>
        <v>-</v>
      </c>
      <c r="B579" s="16" t="str">
        <f t="shared" si="291"/>
        <v>☆</v>
      </c>
      <c r="C579" s="3">
        <v>17</v>
      </c>
      <c r="D579" s="2">
        <v>43427.730300925927</v>
      </c>
      <c r="E579" s="3" t="s">
        <v>469</v>
      </c>
      <c r="F579" s="3">
        <v>18660</v>
      </c>
      <c r="G579" s="3" t="s">
        <v>32</v>
      </c>
      <c r="H579" s="3">
        <v>1447</v>
      </c>
      <c r="I579" s="3">
        <v>679</v>
      </c>
      <c r="J579" s="3">
        <v>11</v>
      </c>
      <c r="K579" s="3">
        <v>3</v>
      </c>
      <c r="L579" s="2">
        <v>43427.731886574074</v>
      </c>
      <c r="O579" s="3" t="s">
        <v>104</v>
      </c>
      <c r="P579" s="3" t="s">
        <v>19</v>
      </c>
      <c r="Q579" s="3" t="s">
        <v>53</v>
      </c>
      <c r="R579" s="3" t="s">
        <v>54</v>
      </c>
      <c r="S579" s="2">
        <v>43427.7575462963</v>
      </c>
      <c r="U579" s="2">
        <v>43427.779965277776</v>
      </c>
      <c r="X579" s="2">
        <f t="shared" si="292"/>
        <v>43427.730300925927</v>
      </c>
      <c r="Y579" s="33">
        <f t="shared" si="293"/>
        <v>0</v>
      </c>
      <c r="Z579" s="33">
        <f t="shared" si="294"/>
        <v>0</v>
      </c>
      <c r="AA579" s="30"/>
      <c r="AB579" s="30">
        <f t="shared" si="295"/>
        <v>0</v>
      </c>
      <c r="AC579" s="30"/>
      <c r="AD579" s="30"/>
      <c r="AE579" s="30"/>
      <c r="AG579" s="7" t="s">
        <v>610</v>
      </c>
    </row>
    <row r="580" spans="1:33" s="3" customFormat="1" x14ac:dyDescent="0.4">
      <c r="A580" s="16" t="str">
        <f t="shared" si="290"/>
        <v>-</v>
      </c>
      <c r="B580" s="16" t="str">
        <f t="shared" si="291"/>
        <v>☆</v>
      </c>
      <c r="C580" s="3">
        <v>17</v>
      </c>
      <c r="D580" s="2">
        <v>43427.730821759258</v>
      </c>
      <c r="E580" s="3" t="s">
        <v>470</v>
      </c>
      <c r="F580" s="3">
        <v>18661</v>
      </c>
      <c r="G580" s="3" t="s">
        <v>97</v>
      </c>
      <c r="H580" s="3">
        <v>6802</v>
      </c>
      <c r="I580" s="3">
        <v>980</v>
      </c>
      <c r="J580" s="3">
        <v>2</v>
      </c>
      <c r="K580" s="3">
        <v>1</v>
      </c>
      <c r="L580" s="2">
        <v>43427.731203703705</v>
      </c>
      <c r="O580" s="3" t="s">
        <v>104</v>
      </c>
      <c r="P580" s="3" t="s">
        <v>19</v>
      </c>
      <c r="Q580" s="3" t="s">
        <v>26</v>
      </c>
      <c r="R580" s="3" t="s">
        <v>27</v>
      </c>
      <c r="S580" s="2">
        <v>43427.754780092589</v>
      </c>
      <c r="U580" s="2">
        <v>43427.761076388888</v>
      </c>
      <c r="X580" s="2">
        <f t="shared" si="292"/>
        <v>43427.730821759258</v>
      </c>
      <c r="Y580" s="33">
        <f t="shared" si="293"/>
        <v>0</v>
      </c>
      <c r="Z580" s="33">
        <f t="shared" si="294"/>
        <v>0</v>
      </c>
      <c r="AA580" s="30"/>
      <c r="AB580" s="30">
        <f t="shared" si="295"/>
        <v>0</v>
      </c>
      <c r="AC580" s="30">
        <f>IF(IF(B580="☆",(IF(L580&gt;S580,L580-X580,S580-X580)),M580-X580)&lt;0,0,IF(B580="☆",(IF(L580&gt;S580,L580-X580,S580-X580)),M580-X580))</f>
        <v>2.3958333331393078E-2</v>
      </c>
      <c r="AD580" s="30"/>
      <c r="AE580" s="30"/>
    </row>
    <row r="581" spans="1:33" s="3" customFormat="1" x14ac:dyDescent="0.4">
      <c r="A581" s="16" t="str">
        <f t="shared" si="290"/>
        <v>★</v>
      </c>
      <c r="B581" s="16" t="str">
        <f t="shared" si="291"/>
        <v>☆</v>
      </c>
      <c r="C581" s="3">
        <v>17</v>
      </c>
      <c r="D581" s="2">
        <v>43427.731030092589</v>
      </c>
      <c r="E581" s="3" t="s">
        <v>283</v>
      </c>
      <c r="F581" s="3">
        <v>18662</v>
      </c>
      <c r="G581" s="3" t="s">
        <v>96</v>
      </c>
      <c r="H581" s="3">
        <v>0</v>
      </c>
      <c r="I581" s="3">
        <v>997</v>
      </c>
      <c r="J581" s="3">
        <v>9</v>
      </c>
      <c r="K581" s="3">
        <v>1</v>
      </c>
      <c r="L581" s="2">
        <v>43427.731423611112</v>
      </c>
      <c r="O581" s="3" t="s">
        <v>36</v>
      </c>
      <c r="P581" s="3" t="s">
        <v>37</v>
      </c>
      <c r="Q581" s="3" t="s">
        <v>26</v>
      </c>
      <c r="R581" s="3" t="s">
        <v>27</v>
      </c>
      <c r="S581" s="2">
        <v>43427.760868055557</v>
      </c>
      <c r="U581" s="2">
        <v>43427.77070601852</v>
      </c>
      <c r="W581" s="2">
        <v>43427.737881944442</v>
      </c>
      <c r="X581" s="2">
        <f t="shared" si="292"/>
        <v>43427.737881944442</v>
      </c>
      <c r="Y581" s="33">
        <f t="shared" si="293"/>
        <v>0</v>
      </c>
      <c r="Z581" s="33">
        <f t="shared" si="294"/>
        <v>0</v>
      </c>
      <c r="AA581" s="30"/>
      <c r="AB581" s="30">
        <f t="shared" si="295"/>
        <v>0</v>
      </c>
      <c r="AC581" s="30">
        <f>IF(IF(B581="☆",(IF(L581&gt;S581,L581-X581,S581-X581)),M581-X581)&lt;0,0,IF(B581="☆",(IF(L581&gt;S581,L581-X581,S581-X581)),M581-X581))</f>
        <v>2.2986111114732921E-2</v>
      </c>
      <c r="AD581" s="30"/>
      <c r="AE581" s="30"/>
      <c r="AG581" s="7" t="s">
        <v>607</v>
      </c>
    </row>
    <row r="582" spans="1:33" s="3" customFormat="1" x14ac:dyDescent="0.4">
      <c r="A582" s="16" t="str">
        <f t="shared" si="290"/>
        <v>-</v>
      </c>
      <c r="B582" s="16" t="str">
        <f t="shared" si="291"/>
        <v>☆</v>
      </c>
      <c r="C582" s="3">
        <v>17</v>
      </c>
      <c r="D582" s="2">
        <v>43427.731689814813</v>
      </c>
      <c r="E582" s="3" t="s">
        <v>283</v>
      </c>
      <c r="F582" s="3">
        <v>18663</v>
      </c>
      <c r="G582" s="3" t="s">
        <v>96</v>
      </c>
      <c r="H582" s="3">
        <v>0</v>
      </c>
      <c r="I582" s="3">
        <v>350</v>
      </c>
      <c r="J582" s="3">
        <v>2</v>
      </c>
      <c r="K582" s="3">
        <v>1</v>
      </c>
      <c r="L582" s="2">
        <v>43427.731874999998</v>
      </c>
      <c r="O582" s="3" t="s">
        <v>36</v>
      </c>
      <c r="P582" s="3" t="s">
        <v>37</v>
      </c>
      <c r="Q582" s="3" t="s">
        <v>26</v>
      </c>
      <c r="R582" s="3" t="s">
        <v>27</v>
      </c>
      <c r="S582" s="2">
        <v>43427.758310185185</v>
      </c>
      <c r="U582" s="2">
        <v>43427.768148148149</v>
      </c>
      <c r="X582" s="2">
        <f t="shared" si="292"/>
        <v>43427.731689814813</v>
      </c>
      <c r="Y582" s="33">
        <f t="shared" si="293"/>
        <v>0</v>
      </c>
      <c r="Z582" s="33">
        <f t="shared" si="294"/>
        <v>0</v>
      </c>
      <c r="AA582" s="30"/>
      <c r="AB582" s="30">
        <f t="shared" si="295"/>
        <v>0</v>
      </c>
      <c r="AC582" s="30"/>
      <c r="AD582" s="30"/>
      <c r="AE582" s="30"/>
      <c r="AG582" s="7" t="s">
        <v>608</v>
      </c>
    </row>
    <row r="583" spans="1:33" s="3" customFormat="1" x14ac:dyDescent="0.4">
      <c r="A583" s="16" t="str">
        <f t="shared" si="290"/>
        <v>-</v>
      </c>
      <c r="B583" s="16" t="str">
        <f t="shared" si="291"/>
        <v>☆</v>
      </c>
      <c r="C583" s="3">
        <v>17</v>
      </c>
      <c r="D583" s="2">
        <v>43427.732442129629</v>
      </c>
      <c r="E583" s="3" t="s">
        <v>441</v>
      </c>
      <c r="F583" s="3">
        <v>18666</v>
      </c>
      <c r="G583" s="3" t="s">
        <v>18</v>
      </c>
      <c r="H583" s="3">
        <v>5020</v>
      </c>
      <c r="I583" s="3">
        <v>500</v>
      </c>
      <c r="J583" s="3">
        <v>15</v>
      </c>
      <c r="K583" s="3">
        <v>1</v>
      </c>
      <c r="L583" s="2">
        <v>43427.732766203706</v>
      </c>
      <c r="O583" s="3" t="s">
        <v>22</v>
      </c>
      <c r="P583" s="3" t="s">
        <v>23</v>
      </c>
      <c r="Q583" s="3" t="s">
        <v>104</v>
      </c>
      <c r="R583" s="3" t="s">
        <v>19</v>
      </c>
      <c r="S583" s="2">
        <v>43427.770833333336</v>
      </c>
      <c r="U583" s="2">
        <v>43427.778993055559</v>
      </c>
      <c r="X583" s="2">
        <f t="shared" si="292"/>
        <v>43427.732442129629</v>
      </c>
      <c r="Y583" s="33">
        <f t="shared" si="293"/>
        <v>0</v>
      </c>
      <c r="Z583" s="33">
        <f t="shared" si="294"/>
        <v>0</v>
      </c>
      <c r="AA583" s="30"/>
      <c r="AB583" s="30">
        <f t="shared" si="295"/>
        <v>0</v>
      </c>
      <c r="AC583" s="30">
        <f>IF(IF(B583="☆",(IF(L583&gt;S583,L583-X583,S583-X583)),M583-X583)&lt;0,0,IF(B583="☆",(IF(L583&gt;S583,L583-X583,S583-X583)),M583-X583))</f>
        <v>3.8391203706851229E-2</v>
      </c>
      <c r="AD583" s="30"/>
      <c r="AE583" s="30"/>
    </row>
    <row r="584" spans="1:33" s="3" customFormat="1" x14ac:dyDescent="0.4">
      <c r="A584" s="16" t="str">
        <f t="shared" si="290"/>
        <v>-</v>
      </c>
      <c r="B584" s="16" t="str">
        <f t="shared" si="291"/>
        <v>☆</v>
      </c>
      <c r="C584" s="3">
        <v>17</v>
      </c>
      <c r="D584" s="2">
        <v>43427.733136574076</v>
      </c>
      <c r="E584" s="3" t="s">
        <v>472</v>
      </c>
      <c r="F584" s="3">
        <v>18667</v>
      </c>
      <c r="G584" s="3" t="s">
        <v>32</v>
      </c>
      <c r="H584" s="3">
        <v>7157</v>
      </c>
      <c r="I584" s="3">
        <v>883</v>
      </c>
      <c r="J584" s="3">
        <v>2</v>
      </c>
      <c r="K584" s="3">
        <v>4</v>
      </c>
      <c r="L584" s="2">
        <v>43427.733460648145</v>
      </c>
      <c r="O584" s="3" t="s">
        <v>38</v>
      </c>
      <c r="P584" s="3" t="s">
        <v>108</v>
      </c>
      <c r="Q584" s="3" t="s">
        <v>24</v>
      </c>
      <c r="R584" s="3" t="s">
        <v>25</v>
      </c>
      <c r="S584" s="2">
        <v>43427.769895833335</v>
      </c>
      <c r="U584" s="2">
        <v>43427.783020833333</v>
      </c>
      <c r="X584" s="2">
        <f t="shared" si="292"/>
        <v>43427.733136574076</v>
      </c>
      <c r="Y584" s="33">
        <f t="shared" si="293"/>
        <v>0</v>
      </c>
      <c r="Z584" s="33">
        <f t="shared" si="294"/>
        <v>0</v>
      </c>
      <c r="AA584" s="30"/>
      <c r="AB584" s="30">
        <f t="shared" si="295"/>
        <v>0</v>
      </c>
      <c r="AC584" s="30">
        <f>IF(IF(B584="☆",(IF(L584&gt;S584,L584-X584,S584-X584)),M584-X584)&lt;0,0,IF(B584="☆",(IF(L584&gt;S584,L584-X584,S584-X584)),M584-X584))</f>
        <v>3.6759259259270038E-2</v>
      </c>
      <c r="AD584" s="30"/>
      <c r="AE584" s="30"/>
    </row>
    <row r="585" spans="1:33" s="3" customFormat="1" x14ac:dyDescent="0.4">
      <c r="A585" s="16" t="str">
        <f t="shared" si="290"/>
        <v>-</v>
      </c>
      <c r="B585" s="16" t="str">
        <f t="shared" si="291"/>
        <v>☆</v>
      </c>
      <c r="C585" s="3">
        <v>17</v>
      </c>
      <c r="D585" s="2">
        <v>43427.734456018516</v>
      </c>
      <c r="E585" s="3" t="s">
        <v>469</v>
      </c>
      <c r="F585" s="3">
        <v>18668</v>
      </c>
      <c r="G585" s="3" t="s">
        <v>32</v>
      </c>
      <c r="H585" s="3">
        <v>1447</v>
      </c>
      <c r="I585" s="3">
        <v>524</v>
      </c>
      <c r="J585" s="3">
        <v>10</v>
      </c>
      <c r="K585" s="3">
        <v>3</v>
      </c>
      <c r="L585" s="2">
        <v>43427.7346412037</v>
      </c>
      <c r="O585" s="3" t="s">
        <v>53</v>
      </c>
      <c r="P585" s="3" t="s">
        <v>54</v>
      </c>
      <c r="Q585" s="3" t="s">
        <v>104</v>
      </c>
      <c r="R585" s="3" t="s">
        <v>19</v>
      </c>
      <c r="S585" s="2">
        <v>43427.756574074076</v>
      </c>
      <c r="U585" s="2">
        <v>43427.770416666666</v>
      </c>
      <c r="X585" s="2">
        <f t="shared" si="292"/>
        <v>43427.734456018516</v>
      </c>
      <c r="Y585" s="33">
        <f t="shared" si="293"/>
        <v>0</v>
      </c>
      <c r="Z585" s="33">
        <f t="shared" si="294"/>
        <v>0</v>
      </c>
      <c r="AA585" s="30"/>
      <c r="AB585" s="30">
        <f t="shared" si="295"/>
        <v>0</v>
      </c>
      <c r="AC585" s="30">
        <f>IF(IF(B585="☆",(IF(L585&gt;S585,L585-X585,S585-X585)),M585-X585)&lt;0,0,IF(B585="☆",(IF(L585&gt;S585,L585-X585,S585-X585)),M585-X585))</f>
        <v>2.2118055559985805E-2</v>
      </c>
      <c r="AD585" s="30"/>
      <c r="AE585" s="30"/>
      <c r="AG585" s="7" t="s">
        <v>609</v>
      </c>
    </row>
    <row r="586" spans="1:33" s="3" customFormat="1" x14ac:dyDescent="0.4">
      <c r="A586" s="16" t="str">
        <f t="shared" ref="A586:A605" si="298">IF(W586&gt;0, "★", "-")</f>
        <v>-</v>
      </c>
      <c r="B586" s="16" t="str">
        <f t="shared" ref="B586:B605" si="299">IF(L586&gt;0, "☆", "-")</f>
        <v>☆</v>
      </c>
      <c r="C586" s="3">
        <v>17</v>
      </c>
      <c r="D586" s="2">
        <v>43427.735173611109</v>
      </c>
      <c r="E586" s="3" t="s">
        <v>473</v>
      </c>
      <c r="F586" s="3">
        <v>18669</v>
      </c>
      <c r="G586" s="3" t="s">
        <v>95</v>
      </c>
      <c r="H586" s="3">
        <v>0</v>
      </c>
      <c r="I586" s="3">
        <v>543</v>
      </c>
      <c r="J586" s="3">
        <v>11</v>
      </c>
      <c r="K586" s="3">
        <v>3</v>
      </c>
      <c r="L586" s="2">
        <v>43427.735775462963</v>
      </c>
      <c r="O586" s="3" t="s">
        <v>104</v>
      </c>
      <c r="P586" s="3" t="s">
        <v>19</v>
      </c>
      <c r="Q586" s="3" t="s">
        <v>30</v>
      </c>
      <c r="R586" s="3" t="s">
        <v>31</v>
      </c>
      <c r="S586" s="2">
        <v>43427.755520833336</v>
      </c>
      <c r="U586" s="2">
        <v>43427.775243055556</v>
      </c>
      <c r="X586" s="2">
        <f t="shared" ref="X586:X605" si="300">IF(W586&gt;0,W586,D586)</f>
        <v>43427.735173611109</v>
      </c>
      <c r="Y586" s="33">
        <f t="shared" ref="Y586:Y605" si="301">N586-M586</f>
        <v>0</v>
      </c>
      <c r="Z586" s="33">
        <f t="shared" ref="Z586:Z605" si="302">Y586*K586</f>
        <v>0</v>
      </c>
      <c r="AA586" s="30"/>
      <c r="AB586" s="30">
        <f t="shared" ref="AB586:AB605" si="303">IF(IF(A586="☆",L586-S586,M586-S586)&lt;0,0,IF(A586="☆",L586-S586,M586-S586))</f>
        <v>0</v>
      </c>
      <c r="AC586" s="30">
        <f>IF(IF(B586="☆",(IF(L586&gt;S586,L586-X586,S586-X586)),M586-X586)&lt;0,0,IF(B586="☆",(IF(L586&gt;S586,L586-X586,S586-X586)),M586-X586))</f>
        <v>2.0347222227428574E-2</v>
      </c>
      <c r="AD586" s="30"/>
      <c r="AE586" s="30"/>
    </row>
    <row r="587" spans="1:33" s="3" customFormat="1" x14ac:dyDescent="0.4">
      <c r="A587" s="16" t="str">
        <f t="shared" si="298"/>
        <v>★</v>
      </c>
      <c r="B587" s="16" t="str">
        <f t="shared" si="299"/>
        <v>☆</v>
      </c>
      <c r="C587" s="3">
        <v>17</v>
      </c>
      <c r="D587" s="2">
        <v>43427.735277777778</v>
      </c>
      <c r="E587" s="3" t="s">
        <v>152</v>
      </c>
      <c r="F587" s="3">
        <v>18670</v>
      </c>
      <c r="G587" s="3" t="s">
        <v>32</v>
      </c>
      <c r="H587" s="3">
        <v>2568</v>
      </c>
      <c r="I587" s="3">
        <v>291</v>
      </c>
      <c r="J587" s="3">
        <v>10</v>
      </c>
      <c r="K587" s="3">
        <v>1</v>
      </c>
      <c r="L587" s="2">
        <v>43427.735451388886</v>
      </c>
      <c r="O587" s="3" t="s">
        <v>66</v>
      </c>
      <c r="P587" s="3" t="s">
        <v>67</v>
      </c>
      <c r="Q587" s="3" t="s">
        <v>43</v>
      </c>
      <c r="R587" s="3" t="s">
        <v>89</v>
      </c>
      <c r="S587" s="2">
        <v>43427.761180555557</v>
      </c>
      <c r="U587" s="2">
        <v>43427.766342592593</v>
      </c>
      <c r="W587" s="2">
        <v>43427.742245370369</v>
      </c>
      <c r="X587" s="2">
        <f t="shared" si="300"/>
        <v>43427.742245370369</v>
      </c>
      <c r="Y587" s="33">
        <f t="shared" si="301"/>
        <v>0</v>
      </c>
      <c r="Z587" s="33">
        <f t="shared" si="302"/>
        <v>0</v>
      </c>
      <c r="AA587" s="30"/>
      <c r="AB587" s="30">
        <f t="shared" si="303"/>
        <v>0</v>
      </c>
      <c r="AC587" s="30">
        <f>IF(IF(B587="☆",(IF(L587&gt;S587,L587-X587,S587-X587)),M587-X587)&lt;0,0,IF(B587="☆",(IF(L587&gt;S587,L587-X587,S587-X587)),M587-X587))</f>
        <v>1.8935185187729076E-2</v>
      </c>
      <c r="AD587" s="30"/>
      <c r="AE587" s="30"/>
      <c r="AG587" s="7" t="s">
        <v>611</v>
      </c>
    </row>
    <row r="588" spans="1:33" s="3" customFormat="1" x14ac:dyDescent="0.4">
      <c r="A588" s="16" t="str">
        <f t="shared" si="298"/>
        <v>-</v>
      </c>
      <c r="B588" s="16" t="str">
        <f t="shared" si="299"/>
        <v>☆</v>
      </c>
      <c r="C588" s="3">
        <v>17</v>
      </c>
      <c r="D588" s="2">
        <v>43427.735868055555</v>
      </c>
      <c r="E588" s="3" t="s">
        <v>152</v>
      </c>
      <c r="F588" s="3">
        <v>18671</v>
      </c>
      <c r="G588" s="3" t="s">
        <v>32</v>
      </c>
      <c r="H588" s="3">
        <v>2568</v>
      </c>
      <c r="I588" s="3">
        <v>743</v>
      </c>
      <c r="J588" s="3">
        <v>10</v>
      </c>
      <c r="K588" s="3">
        <v>1</v>
      </c>
      <c r="L588" s="2">
        <v>43427.736041666663</v>
      </c>
      <c r="O588" s="3" t="s">
        <v>66</v>
      </c>
      <c r="P588" s="3" t="s">
        <v>67</v>
      </c>
      <c r="Q588" s="3" t="s">
        <v>43</v>
      </c>
      <c r="R588" s="3" t="s">
        <v>89</v>
      </c>
      <c r="S588" s="2">
        <v>43427.761180555557</v>
      </c>
      <c r="U588" s="2">
        <v>43427.766342592593</v>
      </c>
      <c r="X588" s="2">
        <f t="shared" si="300"/>
        <v>43427.735868055555</v>
      </c>
      <c r="Y588" s="33">
        <f t="shared" si="301"/>
        <v>0</v>
      </c>
      <c r="Z588" s="33">
        <f t="shared" si="302"/>
        <v>0</v>
      </c>
      <c r="AA588" s="30"/>
      <c r="AB588" s="30">
        <f t="shared" si="303"/>
        <v>0</v>
      </c>
      <c r="AC588" s="30"/>
      <c r="AD588" s="30"/>
      <c r="AE588" s="30"/>
      <c r="AG588" s="7" t="s">
        <v>612</v>
      </c>
    </row>
    <row r="589" spans="1:33" s="3" customFormat="1" x14ac:dyDescent="0.4">
      <c r="A589" s="16" t="str">
        <f t="shared" si="298"/>
        <v>-</v>
      </c>
      <c r="B589" s="16" t="str">
        <f t="shared" si="299"/>
        <v>☆</v>
      </c>
      <c r="C589" s="3">
        <v>17</v>
      </c>
      <c r="D589" s="2">
        <v>43427.736539351848</v>
      </c>
      <c r="E589" s="3" t="s">
        <v>441</v>
      </c>
      <c r="F589" s="3">
        <v>18673</v>
      </c>
      <c r="G589" s="3" t="s">
        <v>18</v>
      </c>
      <c r="H589" s="3">
        <v>5020</v>
      </c>
      <c r="I589" s="3">
        <v>358</v>
      </c>
      <c r="J589" s="3">
        <v>15</v>
      </c>
      <c r="K589" s="3">
        <v>1</v>
      </c>
      <c r="L589" s="2">
        <v>43427.73678240741</v>
      </c>
      <c r="O589" s="3" t="s">
        <v>22</v>
      </c>
      <c r="P589" s="3" t="s">
        <v>23</v>
      </c>
      <c r="Q589" s="3" t="s">
        <v>104</v>
      </c>
      <c r="R589" s="3" t="s">
        <v>19</v>
      </c>
      <c r="S589" s="2">
        <v>43427.770833333336</v>
      </c>
      <c r="U589" s="2">
        <v>43427.778993055559</v>
      </c>
      <c r="X589" s="2">
        <f t="shared" si="300"/>
        <v>43427.736539351848</v>
      </c>
      <c r="Y589" s="33">
        <f t="shared" si="301"/>
        <v>0</v>
      </c>
      <c r="Z589" s="33">
        <f t="shared" si="302"/>
        <v>0</v>
      </c>
      <c r="AA589" s="30"/>
      <c r="AB589" s="30">
        <f t="shared" si="303"/>
        <v>0</v>
      </c>
      <c r="AC589" s="30"/>
      <c r="AD589" s="30"/>
      <c r="AE589" s="30"/>
      <c r="AG589" s="7" t="s">
        <v>614</v>
      </c>
    </row>
    <row r="590" spans="1:33" s="3" customFormat="1" x14ac:dyDescent="0.4">
      <c r="A590" s="16" t="str">
        <f t="shared" si="298"/>
        <v>★</v>
      </c>
      <c r="B590" s="16" t="str">
        <f t="shared" si="299"/>
        <v>☆</v>
      </c>
      <c r="C590" s="3">
        <v>17</v>
      </c>
      <c r="D590" s="2">
        <v>43427.73746527778</v>
      </c>
      <c r="E590" s="3" t="s">
        <v>441</v>
      </c>
      <c r="F590" s="3">
        <v>18674</v>
      </c>
      <c r="G590" s="3" t="s">
        <v>143</v>
      </c>
      <c r="H590" s="3">
        <v>5020</v>
      </c>
      <c r="I590" s="3">
        <v>608</v>
      </c>
      <c r="J590" s="3">
        <v>15</v>
      </c>
      <c r="K590" s="3">
        <v>1</v>
      </c>
      <c r="L590" s="2">
        <v>43427.737604166665</v>
      </c>
      <c r="O590" s="3" t="s">
        <v>22</v>
      </c>
      <c r="P590" s="3" t="s">
        <v>23</v>
      </c>
      <c r="Q590" s="3" t="s">
        <v>104</v>
      </c>
      <c r="R590" s="3" t="s">
        <v>19</v>
      </c>
      <c r="S590" s="2">
        <v>43427.770833333336</v>
      </c>
      <c r="U590" s="2">
        <v>43427.778993055559</v>
      </c>
      <c r="W590" s="2">
        <v>43427.744398148148</v>
      </c>
      <c r="X590" s="2">
        <f t="shared" si="300"/>
        <v>43427.744398148148</v>
      </c>
      <c r="Y590" s="33">
        <f t="shared" si="301"/>
        <v>0</v>
      </c>
      <c r="Z590" s="33">
        <f t="shared" si="302"/>
        <v>0</v>
      </c>
      <c r="AA590" s="30"/>
      <c r="AB590" s="30">
        <f t="shared" si="303"/>
        <v>0</v>
      </c>
      <c r="AC590" s="30">
        <f>IF(IF(B590="☆",(IF(L590&gt;S590,L590-X590,S590-X590)),M590-X590)&lt;0,0,IF(B590="☆",(IF(L590&gt;S590,L590-X590,S590-X590)),M590-X590))</f>
        <v>2.6435185187438037E-2</v>
      </c>
      <c r="AD590" s="30"/>
      <c r="AE590" s="30"/>
      <c r="AG590" s="7" t="s">
        <v>615</v>
      </c>
    </row>
    <row r="591" spans="1:33" s="3" customFormat="1" x14ac:dyDescent="0.4">
      <c r="A591" s="16" t="str">
        <f t="shared" si="298"/>
        <v>-</v>
      </c>
      <c r="B591" s="16" t="str">
        <f t="shared" si="299"/>
        <v>☆</v>
      </c>
      <c r="C591" s="3">
        <v>17</v>
      </c>
      <c r="D591" s="2">
        <v>43427.738611111112</v>
      </c>
      <c r="E591" s="3" t="s">
        <v>152</v>
      </c>
      <c r="F591" s="3">
        <v>18676</v>
      </c>
      <c r="G591" s="3" t="s">
        <v>32</v>
      </c>
      <c r="H591" s="3">
        <v>2568</v>
      </c>
      <c r="I591" s="3">
        <v>277</v>
      </c>
      <c r="J591" s="3">
        <v>4</v>
      </c>
      <c r="K591" s="3">
        <v>1</v>
      </c>
      <c r="L591" s="2">
        <v>43427.73878472222</v>
      </c>
      <c r="O591" s="3" t="s">
        <v>66</v>
      </c>
      <c r="P591" s="3" t="s">
        <v>67</v>
      </c>
      <c r="Q591" s="3" t="s">
        <v>22</v>
      </c>
      <c r="R591" s="3" t="s">
        <v>23</v>
      </c>
      <c r="S591" s="2">
        <v>43427.768368055556</v>
      </c>
      <c r="U591" s="2">
        <v>43427.780162037037</v>
      </c>
      <c r="X591" s="2">
        <f t="shared" si="300"/>
        <v>43427.738611111112</v>
      </c>
      <c r="Y591" s="33">
        <f t="shared" si="301"/>
        <v>0</v>
      </c>
      <c r="Z591" s="33">
        <f t="shared" si="302"/>
        <v>0</v>
      </c>
      <c r="AA591" s="30"/>
      <c r="AB591" s="30">
        <f t="shared" si="303"/>
        <v>0</v>
      </c>
      <c r="AC591" s="30"/>
      <c r="AD591" s="30"/>
      <c r="AE591" s="30"/>
      <c r="AG591" s="7" t="s">
        <v>613</v>
      </c>
    </row>
    <row r="592" spans="1:33" s="3" customFormat="1" x14ac:dyDescent="0.4">
      <c r="A592" s="16" t="str">
        <f t="shared" si="298"/>
        <v>-</v>
      </c>
      <c r="B592" s="16" t="str">
        <f t="shared" si="299"/>
        <v>☆</v>
      </c>
      <c r="C592" s="3">
        <v>17</v>
      </c>
      <c r="D592" s="2">
        <v>43427.739247685182</v>
      </c>
      <c r="E592" s="3" t="s">
        <v>220</v>
      </c>
      <c r="F592" s="3">
        <v>18677</v>
      </c>
      <c r="G592" s="3" t="s">
        <v>97</v>
      </c>
      <c r="H592" s="3">
        <v>7070</v>
      </c>
      <c r="I592" s="3">
        <v>479</v>
      </c>
      <c r="J592" s="3">
        <v>6</v>
      </c>
      <c r="K592" s="3">
        <v>3</v>
      </c>
      <c r="L592" s="2">
        <v>43427.739490740743</v>
      </c>
      <c r="O592" s="3" t="s">
        <v>30</v>
      </c>
      <c r="P592" s="3" t="s">
        <v>31</v>
      </c>
      <c r="Q592" s="3" t="s">
        <v>36</v>
      </c>
      <c r="R592" s="3" t="s">
        <v>37</v>
      </c>
      <c r="S592" s="2">
        <v>43427.770833333336</v>
      </c>
      <c r="U592" s="2">
        <v>43427.782523148147</v>
      </c>
      <c r="X592" s="2">
        <f t="shared" si="300"/>
        <v>43427.739247685182</v>
      </c>
      <c r="Y592" s="33">
        <f t="shared" si="301"/>
        <v>0</v>
      </c>
      <c r="Z592" s="33">
        <f t="shared" si="302"/>
        <v>0</v>
      </c>
      <c r="AA592" s="30"/>
      <c r="AB592" s="30">
        <f t="shared" si="303"/>
        <v>0</v>
      </c>
      <c r="AC592" s="30">
        <f>IF(IF(B592="☆",(IF(L592&gt;S592,L592-X592,S592-X592)),M592-X592)&lt;0,0,IF(B592="☆",(IF(L592&gt;S592,L592-X592,S592-X592)),M592-X592))</f>
        <v>3.1585648153850343E-2</v>
      </c>
      <c r="AD592" s="30"/>
      <c r="AE592" s="30"/>
    </row>
    <row r="593" spans="1:33" s="3" customFormat="1" x14ac:dyDescent="0.4">
      <c r="A593" s="16" t="str">
        <f t="shared" si="298"/>
        <v>★</v>
      </c>
      <c r="B593" s="16" t="str">
        <f t="shared" si="299"/>
        <v>☆</v>
      </c>
      <c r="C593" s="3">
        <v>17</v>
      </c>
      <c r="D593" s="2">
        <v>43427.740567129629</v>
      </c>
      <c r="E593" s="3" t="s">
        <v>443</v>
      </c>
      <c r="F593" s="3">
        <v>18678</v>
      </c>
      <c r="G593" s="3" t="s">
        <v>143</v>
      </c>
      <c r="H593" s="3">
        <v>1622</v>
      </c>
      <c r="I593" s="3">
        <v>595</v>
      </c>
      <c r="J593" s="3">
        <v>7</v>
      </c>
      <c r="K593" s="3">
        <v>1</v>
      </c>
      <c r="L593" s="2">
        <v>43427.74077546296</v>
      </c>
      <c r="O593" s="3" t="s">
        <v>24</v>
      </c>
      <c r="P593" s="3" t="s">
        <v>25</v>
      </c>
      <c r="Q593" s="3" t="s">
        <v>61</v>
      </c>
      <c r="R593" s="3" t="s">
        <v>62</v>
      </c>
      <c r="S593" s="2">
        <v>43427.750775462962</v>
      </c>
      <c r="U593" s="2">
        <v>43427.758877314816</v>
      </c>
      <c r="W593" s="2">
        <v>43427.747476851851</v>
      </c>
      <c r="X593" s="2">
        <f t="shared" si="300"/>
        <v>43427.747476851851</v>
      </c>
      <c r="Y593" s="33">
        <f t="shared" si="301"/>
        <v>0</v>
      </c>
      <c r="Z593" s="33">
        <f t="shared" si="302"/>
        <v>0</v>
      </c>
      <c r="AA593" s="30"/>
      <c r="AB593" s="30">
        <f t="shared" si="303"/>
        <v>0</v>
      </c>
      <c r="AC593" s="30">
        <f>IF(IF(B593="☆",(IF(L593&gt;S593,L593-X593,S593-X593)),M593-X593)&lt;0,0,IF(B593="☆",(IF(L593&gt;S593,L593-X593,S593-X593)),M593-X593))</f>
        <v>3.2986111109494232E-3</v>
      </c>
      <c r="AD593" s="30"/>
      <c r="AE593" s="30"/>
      <c r="AG593" s="7" t="s">
        <v>616</v>
      </c>
    </row>
    <row r="594" spans="1:33" s="3" customFormat="1" x14ac:dyDescent="0.4">
      <c r="A594" s="16" t="str">
        <f t="shared" si="298"/>
        <v>-</v>
      </c>
      <c r="B594" s="16" t="str">
        <f t="shared" si="299"/>
        <v>☆</v>
      </c>
      <c r="C594" s="3">
        <v>17</v>
      </c>
      <c r="D594" s="2">
        <v>43427.741689814815</v>
      </c>
      <c r="E594" s="3" t="s">
        <v>443</v>
      </c>
      <c r="F594" s="3">
        <v>18680</v>
      </c>
      <c r="G594" s="3" t="s">
        <v>143</v>
      </c>
      <c r="H594" s="3">
        <v>1622</v>
      </c>
      <c r="I594" s="3">
        <v>214</v>
      </c>
      <c r="J594" s="3">
        <v>7</v>
      </c>
      <c r="K594" s="3">
        <v>1</v>
      </c>
      <c r="L594" s="2">
        <v>43427.74181712963</v>
      </c>
      <c r="O594" s="3" t="s">
        <v>61</v>
      </c>
      <c r="P594" s="3" t="s">
        <v>62</v>
      </c>
      <c r="Q594" s="3" t="s">
        <v>24</v>
      </c>
      <c r="R594" s="3" t="s">
        <v>25</v>
      </c>
      <c r="S594" s="2">
        <v>43427.74490740741</v>
      </c>
      <c r="U594" s="2">
        <v>43427.754791666666</v>
      </c>
      <c r="X594" s="2">
        <f t="shared" si="300"/>
        <v>43427.741689814815</v>
      </c>
      <c r="Y594" s="33">
        <f t="shared" si="301"/>
        <v>0</v>
      </c>
      <c r="Z594" s="33">
        <f t="shared" si="302"/>
        <v>0</v>
      </c>
      <c r="AA594" s="30"/>
      <c r="AB594" s="30">
        <f t="shared" si="303"/>
        <v>0</v>
      </c>
      <c r="AC594" s="30"/>
      <c r="AD594" s="30"/>
      <c r="AE594" s="30"/>
      <c r="AG594" s="7" t="s">
        <v>617</v>
      </c>
    </row>
    <row r="595" spans="1:33" s="3" customFormat="1" x14ac:dyDescent="0.4">
      <c r="A595" s="16" t="str">
        <f t="shared" si="298"/>
        <v>-</v>
      </c>
      <c r="B595" s="16" t="str">
        <f t="shared" si="299"/>
        <v>☆</v>
      </c>
      <c r="C595" s="3">
        <v>17</v>
      </c>
      <c r="D595" s="2">
        <v>43427.742442129631</v>
      </c>
      <c r="E595" s="3" t="s">
        <v>475</v>
      </c>
      <c r="F595" s="3">
        <v>18683</v>
      </c>
      <c r="G595" s="3" t="s">
        <v>96</v>
      </c>
      <c r="H595" s="3">
        <v>0</v>
      </c>
      <c r="I595" s="3">
        <v>46</v>
      </c>
      <c r="J595" s="3">
        <v>5</v>
      </c>
      <c r="K595" s="3">
        <v>1</v>
      </c>
      <c r="L595" s="2">
        <v>43427.742766203701</v>
      </c>
      <c r="O595" s="3" t="s">
        <v>51</v>
      </c>
      <c r="P595" s="3" t="s">
        <v>52</v>
      </c>
      <c r="Q595" s="3" t="s">
        <v>66</v>
      </c>
      <c r="R595" s="3" t="s">
        <v>67</v>
      </c>
      <c r="S595" s="2">
        <v>43427.775717592594</v>
      </c>
      <c r="U595" s="2">
        <v>43427.780729166669</v>
      </c>
      <c r="X595" s="2">
        <f t="shared" si="300"/>
        <v>43427.742442129631</v>
      </c>
      <c r="Y595" s="33">
        <f t="shared" si="301"/>
        <v>0</v>
      </c>
      <c r="Z595" s="33">
        <f t="shared" si="302"/>
        <v>0</v>
      </c>
      <c r="AA595" s="30"/>
      <c r="AB595" s="30">
        <f t="shared" si="303"/>
        <v>0</v>
      </c>
      <c r="AC595" s="30">
        <f t="shared" ref="AC595:AC605" si="304">IF(IF(B595="☆",(IF(L595&gt;S595,L595-X595,S595-X595)),M595-X595)&lt;0,0,IF(B595="☆",(IF(L595&gt;S595,L595-X595,S595-X595)),M595-X595))</f>
        <v>3.3275462963501923E-2</v>
      </c>
      <c r="AD595" s="30"/>
      <c r="AE595" s="30"/>
    </row>
    <row r="596" spans="1:33" s="3" customFormat="1" x14ac:dyDescent="0.4">
      <c r="A596" s="16" t="str">
        <f t="shared" si="298"/>
        <v>-</v>
      </c>
      <c r="B596" s="16" t="str">
        <f t="shared" si="299"/>
        <v>☆</v>
      </c>
      <c r="C596" s="3">
        <v>17</v>
      </c>
      <c r="D596" s="2">
        <v>43427.743576388886</v>
      </c>
      <c r="E596" s="3" t="s">
        <v>477</v>
      </c>
      <c r="F596" s="3">
        <v>18686</v>
      </c>
      <c r="G596" s="3" t="s">
        <v>96</v>
      </c>
      <c r="H596" s="3">
        <v>0</v>
      </c>
      <c r="I596" s="3">
        <v>983</v>
      </c>
      <c r="J596" s="3">
        <v>15</v>
      </c>
      <c r="K596" s="3">
        <v>3</v>
      </c>
      <c r="L596" s="2">
        <v>43427.743981481479</v>
      </c>
      <c r="O596" s="3" t="s">
        <v>61</v>
      </c>
      <c r="P596" s="3" t="s">
        <v>62</v>
      </c>
      <c r="Q596" s="3" t="s">
        <v>43</v>
      </c>
      <c r="R596" s="3" t="s">
        <v>89</v>
      </c>
      <c r="S596" s="2">
        <v>43427.773993055554</v>
      </c>
      <c r="U596" s="2">
        <v>43427.78769675926</v>
      </c>
      <c r="X596" s="2">
        <f t="shared" si="300"/>
        <v>43427.743576388886</v>
      </c>
      <c r="Y596" s="33">
        <f t="shared" si="301"/>
        <v>0</v>
      </c>
      <c r="Z596" s="33">
        <f t="shared" si="302"/>
        <v>0</v>
      </c>
      <c r="AA596" s="30"/>
      <c r="AB596" s="30">
        <f t="shared" si="303"/>
        <v>0</v>
      </c>
      <c r="AC596" s="30">
        <f t="shared" si="304"/>
        <v>3.0416666668315884E-2</v>
      </c>
      <c r="AD596" s="30"/>
      <c r="AE596" s="30"/>
    </row>
    <row r="597" spans="1:33" s="3" customFormat="1" x14ac:dyDescent="0.4">
      <c r="A597" s="16" t="str">
        <f t="shared" si="298"/>
        <v>-</v>
      </c>
      <c r="B597" s="16" t="str">
        <f t="shared" si="299"/>
        <v>☆</v>
      </c>
      <c r="C597" s="3">
        <v>17</v>
      </c>
      <c r="D597" s="2">
        <v>43427.744062500002</v>
      </c>
      <c r="E597" s="3" t="s">
        <v>478</v>
      </c>
      <c r="F597" s="3">
        <v>18687</v>
      </c>
      <c r="G597" s="3" t="s">
        <v>96</v>
      </c>
      <c r="H597" s="3">
        <v>0</v>
      </c>
      <c r="I597" s="3">
        <v>42</v>
      </c>
      <c r="J597" s="3">
        <v>5</v>
      </c>
      <c r="K597" s="3">
        <v>3</v>
      </c>
      <c r="L597" s="2">
        <v>43427.744259259256</v>
      </c>
      <c r="O597" s="3" t="s">
        <v>51</v>
      </c>
      <c r="P597" s="3" t="s">
        <v>52</v>
      </c>
      <c r="Q597" s="3" t="s">
        <v>43</v>
      </c>
      <c r="R597" s="3" t="s">
        <v>89</v>
      </c>
      <c r="S597" s="2">
        <v>43427.775717592594</v>
      </c>
      <c r="U597" s="2">
        <v>43427.780138888891</v>
      </c>
      <c r="X597" s="2">
        <f t="shared" si="300"/>
        <v>43427.744062500002</v>
      </c>
      <c r="Y597" s="33">
        <f t="shared" si="301"/>
        <v>0</v>
      </c>
      <c r="Z597" s="33">
        <f t="shared" si="302"/>
        <v>0</v>
      </c>
      <c r="AA597" s="30"/>
      <c r="AB597" s="30">
        <f t="shared" si="303"/>
        <v>0</v>
      </c>
      <c r="AC597" s="30">
        <f t="shared" si="304"/>
        <v>3.1655092592700385E-2</v>
      </c>
      <c r="AD597" s="30"/>
      <c r="AE597" s="30"/>
    </row>
    <row r="598" spans="1:33" s="3" customFormat="1" x14ac:dyDescent="0.4">
      <c r="A598" s="16" t="str">
        <f t="shared" si="298"/>
        <v>-</v>
      </c>
      <c r="B598" s="16" t="str">
        <f t="shared" si="299"/>
        <v>☆</v>
      </c>
      <c r="C598" s="3">
        <v>17</v>
      </c>
      <c r="D598" s="2">
        <v>43427.744317129633</v>
      </c>
      <c r="E598" s="3" t="s">
        <v>351</v>
      </c>
      <c r="F598" s="3">
        <v>18688</v>
      </c>
      <c r="G598" s="3" t="s">
        <v>32</v>
      </c>
      <c r="H598" s="3">
        <v>7149</v>
      </c>
      <c r="I598" s="3">
        <v>597</v>
      </c>
      <c r="J598" s="3">
        <v>15</v>
      </c>
      <c r="K598" s="3">
        <v>2</v>
      </c>
      <c r="L598" s="2">
        <v>43427.744942129626</v>
      </c>
      <c r="O598" s="3" t="s">
        <v>30</v>
      </c>
      <c r="P598" s="3" t="s">
        <v>31</v>
      </c>
      <c r="Q598" s="3" t="s">
        <v>104</v>
      </c>
      <c r="R598" s="3" t="s">
        <v>19</v>
      </c>
      <c r="S598" s="2">
        <v>43427.780682870369</v>
      </c>
      <c r="U598" s="2">
        <v>43427.789780092593</v>
      </c>
      <c r="X598" s="2">
        <f t="shared" si="300"/>
        <v>43427.744317129633</v>
      </c>
      <c r="Y598" s="33">
        <f t="shared" si="301"/>
        <v>0</v>
      </c>
      <c r="Z598" s="33">
        <f t="shared" si="302"/>
        <v>0</v>
      </c>
      <c r="AA598" s="30"/>
      <c r="AB598" s="30">
        <f t="shared" si="303"/>
        <v>0</v>
      </c>
      <c r="AC598" s="30">
        <f t="shared" si="304"/>
        <v>3.6365740736073349E-2</v>
      </c>
      <c r="AD598" s="30"/>
      <c r="AE598" s="30"/>
    </row>
    <row r="599" spans="1:33" s="3" customFormat="1" x14ac:dyDescent="0.4">
      <c r="A599" s="16" t="str">
        <f t="shared" si="298"/>
        <v>-</v>
      </c>
      <c r="B599" s="16" t="str">
        <f t="shared" si="299"/>
        <v>☆</v>
      </c>
      <c r="C599" s="3">
        <v>17</v>
      </c>
      <c r="D599" s="2">
        <v>43427.746516203704</v>
      </c>
      <c r="E599" s="3" t="s">
        <v>480</v>
      </c>
      <c r="F599" s="3">
        <v>18691</v>
      </c>
      <c r="G599" s="3" t="s">
        <v>32</v>
      </c>
      <c r="H599" s="3">
        <v>7159</v>
      </c>
      <c r="I599" s="3">
        <v>862</v>
      </c>
      <c r="J599" s="3">
        <v>15</v>
      </c>
      <c r="K599" s="3">
        <v>2</v>
      </c>
      <c r="L599" s="2">
        <v>43427.748344907406</v>
      </c>
      <c r="O599" s="3" t="s">
        <v>30</v>
      </c>
      <c r="P599" s="3" t="s">
        <v>31</v>
      </c>
      <c r="Q599" s="3" t="s">
        <v>57</v>
      </c>
      <c r="R599" s="3" t="s">
        <v>58</v>
      </c>
      <c r="S599" s="2">
        <v>43427.781377314815</v>
      </c>
      <c r="U599" s="2">
        <v>43427.790150462963</v>
      </c>
      <c r="X599" s="2">
        <f t="shared" si="300"/>
        <v>43427.746516203704</v>
      </c>
      <c r="Y599" s="33">
        <f t="shared" si="301"/>
        <v>0</v>
      </c>
      <c r="Z599" s="33">
        <f t="shared" si="302"/>
        <v>0</v>
      </c>
      <c r="AA599" s="30"/>
      <c r="AB599" s="30">
        <f t="shared" si="303"/>
        <v>0</v>
      </c>
      <c r="AC599" s="30">
        <f t="shared" si="304"/>
        <v>3.4861111111240461E-2</v>
      </c>
      <c r="AD599" s="30"/>
      <c r="AE599" s="30"/>
    </row>
    <row r="600" spans="1:33" s="3" customFormat="1" x14ac:dyDescent="0.4">
      <c r="A600" s="16" t="str">
        <f t="shared" si="298"/>
        <v>-</v>
      </c>
      <c r="B600" s="16" t="str">
        <f t="shared" si="299"/>
        <v>☆</v>
      </c>
      <c r="C600" s="3">
        <v>17</v>
      </c>
      <c r="D600" s="2">
        <v>43427.749050925922</v>
      </c>
      <c r="E600" s="3" t="s">
        <v>157</v>
      </c>
      <c r="F600" s="3">
        <v>18693</v>
      </c>
      <c r="G600" s="3" t="s">
        <v>32</v>
      </c>
      <c r="H600" s="3">
        <v>3462</v>
      </c>
      <c r="I600" s="3">
        <v>875</v>
      </c>
      <c r="J600" s="3">
        <v>8</v>
      </c>
      <c r="K600" s="3">
        <v>1</v>
      </c>
      <c r="L600" s="2">
        <v>43427.749259259261</v>
      </c>
      <c r="O600" s="3" t="s">
        <v>22</v>
      </c>
      <c r="P600" s="3" t="s">
        <v>23</v>
      </c>
      <c r="Q600" s="3" t="s">
        <v>48</v>
      </c>
      <c r="R600" s="3" t="s">
        <v>49</v>
      </c>
      <c r="S600" s="2">
        <v>43427.791307870371</v>
      </c>
      <c r="U600" s="2">
        <v>43427.803148148145</v>
      </c>
      <c r="X600" s="2">
        <f t="shared" si="300"/>
        <v>43427.749050925922</v>
      </c>
      <c r="Y600" s="33">
        <f t="shared" si="301"/>
        <v>0</v>
      </c>
      <c r="Z600" s="33">
        <f t="shared" si="302"/>
        <v>0</v>
      </c>
      <c r="AA600" s="30"/>
      <c r="AB600" s="30">
        <f t="shared" si="303"/>
        <v>0</v>
      </c>
      <c r="AC600" s="30">
        <f t="shared" si="304"/>
        <v>4.2256944449036382E-2</v>
      </c>
      <c r="AD600" s="30"/>
      <c r="AE600" s="30"/>
    </row>
    <row r="601" spans="1:33" s="5" customFormat="1" x14ac:dyDescent="0.4">
      <c r="A601" s="17" t="str">
        <f t="shared" si="298"/>
        <v>-</v>
      </c>
      <c r="B601" s="17" t="str">
        <f t="shared" si="299"/>
        <v>☆</v>
      </c>
      <c r="C601" s="5">
        <v>17</v>
      </c>
      <c r="D601" s="4">
        <v>43427.749456018515</v>
      </c>
      <c r="E601" s="5" t="s">
        <v>285</v>
      </c>
      <c r="F601" s="5">
        <v>18694</v>
      </c>
      <c r="G601" s="5" t="s">
        <v>98</v>
      </c>
      <c r="H601" s="5">
        <v>7106</v>
      </c>
      <c r="I601" s="5">
        <v>441</v>
      </c>
      <c r="J601" s="5">
        <v>8</v>
      </c>
      <c r="K601" s="5">
        <v>3</v>
      </c>
      <c r="L601" s="4">
        <v>43427.756030092591</v>
      </c>
      <c r="O601" s="5" t="s">
        <v>104</v>
      </c>
      <c r="P601" s="5" t="s">
        <v>19</v>
      </c>
      <c r="Q601" s="5" t="s">
        <v>53</v>
      </c>
      <c r="R601" s="5" t="s">
        <v>54</v>
      </c>
      <c r="S601" s="4">
        <v>43427.785057870373</v>
      </c>
      <c r="U601" s="4">
        <v>43427.795891203707</v>
      </c>
      <c r="X601" s="4">
        <f t="shared" si="300"/>
        <v>43427.749456018515</v>
      </c>
      <c r="Y601" s="34">
        <f t="shared" si="301"/>
        <v>0</v>
      </c>
      <c r="Z601" s="34">
        <f t="shared" si="302"/>
        <v>0</v>
      </c>
      <c r="AA601" s="31"/>
      <c r="AB601" s="31">
        <f t="shared" si="303"/>
        <v>0</v>
      </c>
      <c r="AC601" s="31">
        <f t="shared" si="304"/>
        <v>3.5601851857791189E-2</v>
      </c>
      <c r="AD601" s="31"/>
      <c r="AE601" s="31"/>
    </row>
    <row r="602" spans="1:33" s="21" customFormat="1" x14ac:dyDescent="0.4">
      <c r="A602" s="20" t="str">
        <f t="shared" si="298"/>
        <v>★</v>
      </c>
      <c r="B602" s="20" t="str">
        <f t="shared" si="299"/>
        <v>-</v>
      </c>
      <c r="C602" s="21">
        <v>18</v>
      </c>
      <c r="D602" s="22">
        <v>43427.708356481482</v>
      </c>
      <c r="E602" s="21" t="s">
        <v>148</v>
      </c>
      <c r="F602" s="21">
        <v>18623</v>
      </c>
      <c r="G602" s="21" t="s">
        <v>32</v>
      </c>
      <c r="H602" s="21">
        <v>2589</v>
      </c>
      <c r="I602" s="21">
        <v>283</v>
      </c>
      <c r="J602" s="21">
        <v>14</v>
      </c>
      <c r="K602" s="21">
        <v>1</v>
      </c>
      <c r="M602" s="22">
        <v>43427.74695601852</v>
      </c>
      <c r="N602" s="22">
        <v>43427.764652777776</v>
      </c>
      <c r="O602" s="21" t="s">
        <v>61</v>
      </c>
      <c r="P602" s="21" t="s">
        <v>62</v>
      </c>
      <c r="Q602" s="21" t="s">
        <v>24</v>
      </c>
      <c r="R602" s="21" t="s">
        <v>25</v>
      </c>
      <c r="S602" s="22">
        <v>43427.750011574077</v>
      </c>
      <c r="T602" s="22">
        <v>43427.750011574077</v>
      </c>
      <c r="U602" s="22">
        <v>43427.759895833333</v>
      </c>
      <c r="V602" s="22">
        <v>43427.771793981483</v>
      </c>
      <c r="W602" s="22">
        <v>43427.750011574077</v>
      </c>
      <c r="X602" s="22">
        <f t="shared" si="300"/>
        <v>43427.750011574077</v>
      </c>
      <c r="Y602" s="35">
        <f t="shared" si="301"/>
        <v>1.7696759256068617E-2</v>
      </c>
      <c r="Z602" s="35">
        <f t="shared" si="302"/>
        <v>1.7696759256068617E-2</v>
      </c>
      <c r="AA602" s="32">
        <f>SUM(Z602:Z674)</f>
        <v>0.60765046289452584</v>
      </c>
      <c r="AB602" s="32">
        <f t="shared" si="303"/>
        <v>0</v>
      </c>
      <c r="AC602" s="32">
        <f t="shared" si="304"/>
        <v>0</v>
      </c>
      <c r="AD602" s="32">
        <f>AVERAGE(AC602:AC674)</f>
        <v>1.4341141514583497E-2</v>
      </c>
      <c r="AE602" s="32">
        <f>MEDIAN(AC602:AC674)</f>
        <v>1.2141203704231884E-2</v>
      </c>
    </row>
    <row r="603" spans="1:33" s="3" customFormat="1" x14ac:dyDescent="0.4">
      <c r="A603" s="16" t="str">
        <f t="shared" si="298"/>
        <v>★</v>
      </c>
      <c r="B603" s="16" t="str">
        <f t="shared" si="299"/>
        <v>-</v>
      </c>
      <c r="C603" s="3">
        <v>18</v>
      </c>
      <c r="D603" s="2">
        <v>43427.719212962962</v>
      </c>
      <c r="E603" s="3" t="s">
        <v>457</v>
      </c>
      <c r="F603" s="3">
        <v>18642</v>
      </c>
      <c r="G603" s="3" t="s">
        <v>32</v>
      </c>
      <c r="H603" s="3">
        <v>6502</v>
      </c>
      <c r="I603" s="3">
        <v>281</v>
      </c>
      <c r="J603" s="3">
        <v>14</v>
      </c>
      <c r="K603" s="3">
        <v>1</v>
      </c>
      <c r="M603" s="2">
        <v>43427.758368055554</v>
      </c>
      <c r="N603" s="2">
        <v>43427.770543981482</v>
      </c>
      <c r="O603" s="3" t="s">
        <v>55</v>
      </c>
      <c r="P603" s="3" t="s">
        <v>56</v>
      </c>
      <c r="Q603" s="3" t="s">
        <v>63</v>
      </c>
      <c r="R603" s="3" t="s">
        <v>64</v>
      </c>
      <c r="S603" s="2">
        <v>43427.760868055557</v>
      </c>
      <c r="T603" s="2">
        <v>43427.760868055557</v>
      </c>
      <c r="U603" s="2">
        <v>43427.774675925924</v>
      </c>
      <c r="V603" s="2">
        <v>43427.775671296295</v>
      </c>
      <c r="W603" s="2">
        <v>43427.760868055557</v>
      </c>
      <c r="X603" s="2">
        <f t="shared" si="300"/>
        <v>43427.760868055557</v>
      </c>
      <c r="Y603" s="33">
        <f t="shared" si="301"/>
        <v>1.2175925927294884E-2</v>
      </c>
      <c r="Z603" s="33">
        <f t="shared" si="302"/>
        <v>1.2175925927294884E-2</v>
      </c>
      <c r="AA603" s="30"/>
      <c r="AB603" s="30">
        <f t="shared" si="303"/>
        <v>0</v>
      </c>
      <c r="AC603" s="30">
        <f t="shared" si="304"/>
        <v>0</v>
      </c>
      <c r="AD603" s="30"/>
      <c r="AE603" s="30"/>
    </row>
    <row r="604" spans="1:33" s="3" customFormat="1" x14ac:dyDescent="0.4">
      <c r="A604" s="16" t="str">
        <f t="shared" si="298"/>
        <v>★</v>
      </c>
      <c r="B604" s="16" t="str">
        <f t="shared" si="299"/>
        <v>-</v>
      </c>
      <c r="C604" s="3">
        <v>18</v>
      </c>
      <c r="D604" s="2">
        <v>43427.724618055552</v>
      </c>
      <c r="E604" s="3" t="s">
        <v>299</v>
      </c>
      <c r="F604" s="3">
        <v>18649</v>
      </c>
      <c r="G604" s="3" t="s">
        <v>32</v>
      </c>
      <c r="H604" s="3">
        <v>4054</v>
      </c>
      <c r="I604" s="3">
        <v>528</v>
      </c>
      <c r="J604" s="3">
        <v>11</v>
      </c>
      <c r="K604" s="3">
        <v>1</v>
      </c>
      <c r="M604" s="2">
        <v>43427.769386574073</v>
      </c>
      <c r="N604" s="2">
        <v>43427.777627314812</v>
      </c>
      <c r="O604" s="3" t="s">
        <v>26</v>
      </c>
      <c r="P604" s="3" t="s">
        <v>27</v>
      </c>
      <c r="Q604" s="3" t="s">
        <v>39</v>
      </c>
      <c r="R604" s="3" t="s">
        <v>40</v>
      </c>
      <c r="S604" s="2">
        <v>43427.766261574077</v>
      </c>
      <c r="T604" s="2">
        <v>43427.770462962966</v>
      </c>
      <c r="U604" s="2">
        <v>43427.773402777777</v>
      </c>
      <c r="V604" s="2">
        <v>43427.780787037038</v>
      </c>
      <c r="W604" s="2">
        <v>43427.766261574077</v>
      </c>
      <c r="X604" s="2">
        <f t="shared" si="300"/>
        <v>43427.766261574077</v>
      </c>
      <c r="Y604" s="33">
        <f t="shared" si="301"/>
        <v>8.2407407389837317E-3</v>
      </c>
      <c r="Z604" s="33">
        <f t="shared" si="302"/>
        <v>8.2407407389837317E-3</v>
      </c>
      <c r="AA604" s="30"/>
      <c r="AB604" s="30">
        <f t="shared" si="303"/>
        <v>3.1249999956344254E-3</v>
      </c>
      <c r="AC604" s="30">
        <f t="shared" si="304"/>
        <v>3.1249999956344254E-3</v>
      </c>
      <c r="AD604" s="30"/>
      <c r="AE604" s="30"/>
    </row>
    <row r="605" spans="1:33" s="3" customFormat="1" x14ac:dyDescent="0.4">
      <c r="A605" s="16" t="str">
        <f t="shared" si="298"/>
        <v>★</v>
      </c>
      <c r="B605" s="16" t="str">
        <f t="shared" si="299"/>
        <v>-</v>
      </c>
      <c r="C605" s="3">
        <v>18</v>
      </c>
      <c r="D605" s="2">
        <v>43427.749641203707</v>
      </c>
      <c r="E605" s="3" t="s">
        <v>274</v>
      </c>
      <c r="F605" s="3">
        <v>18695</v>
      </c>
      <c r="G605" s="3" t="s">
        <v>50</v>
      </c>
      <c r="H605" s="3">
        <v>7098</v>
      </c>
      <c r="I605" s="3">
        <v>88</v>
      </c>
      <c r="J605" s="3">
        <v>7</v>
      </c>
      <c r="K605" s="3">
        <v>4</v>
      </c>
      <c r="M605" s="2">
        <v>43427.788263888891</v>
      </c>
      <c r="N605" s="2">
        <v>43427.795023148145</v>
      </c>
      <c r="O605" s="3" t="s">
        <v>24</v>
      </c>
      <c r="P605" s="3" t="s">
        <v>25</v>
      </c>
      <c r="Q605" s="3" t="s">
        <v>104</v>
      </c>
      <c r="R605" s="3" t="s">
        <v>19</v>
      </c>
      <c r="S605" s="2">
        <v>43427.788217592592</v>
      </c>
      <c r="T605" s="2">
        <v>43427.788217592592</v>
      </c>
      <c r="U605" s="2">
        <v>43427.798171296294</v>
      </c>
      <c r="V605" s="2">
        <v>43427.798171296294</v>
      </c>
      <c r="W605" s="2">
        <v>43427.755555555559</v>
      </c>
      <c r="X605" s="2">
        <f t="shared" si="300"/>
        <v>43427.755555555559</v>
      </c>
      <c r="Y605" s="33">
        <f t="shared" si="301"/>
        <v>6.7592592531582341E-3</v>
      </c>
      <c r="Z605" s="33">
        <f t="shared" si="302"/>
        <v>2.7037037012632936E-2</v>
      </c>
      <c r="AA605" s="30"/>
      <c r="AB605" s="30">
        <f t="shared" si="303"/>
        <v>4.6296299842651933E-5</v>
      </c>
      <c r="AC605" s="30">
        <f t="shared" si="304"/>
        <v>3.2708333332266193E-2</v>
      </c>
      <c r="AD605" s="30"/>
      <c r="AE605" s="30"/>
    </row>
    <row r="606" spans="1:33" s="3" customFormat="1" x14ac:dyDescent="0.4">
      <c r="A606" s="16" t="str">
        <f t="shared" ref="A606:A633" si="305">IF(W606&gt;0, "★", "-")</f>
        <v>-</v>
      </c>
      <c r="B606" s="16" t="str">
        <f t="shared" ref="B606:B633" si="306">IF(L606&gt;0, "☆", "-")</f>
        <v>-</v>
      </c>
      <c r="C606" s="3">
        <v>18</v>
      </c>
      <c r="D606" s="2">
        <v>43427.750983796293</v>
      </c>
      <c r="E606" s="3" t="s">
        <v>481</v>
      </c>
      <c r="F606" s="3">
        <v>18697</v>
      </c>
      <c r="G606" s="3" t="s">
        <v>96</v>
      </c>
      <c r="H606" s="3">
        <v>0</v>
      </c>
      <c r="I606" s="3">
        <v>709</v>
      </c>
      <c r="J606" s="3">
        <v>13</v>
      </c>
      <c r="K606" s="3">
        <v>1</v>
      </c>
      <c r="M606" s="2">
        <v>43427.757939814815</v>
      </c>
      <c r="N606" s="2">
        <v>43427.765439814815</v>
      </c>
      <c r="O606" s="3" t="s">
        <v>48</v>
      </c>
      <c r="P606" s="3" t="s">
        <v>49</v>
      </c>
      <c r="Q606" s="3" t="s">
        <v>63</v>
      </c>
      <c r="R606" s="3" t="s">
        <v>64</v>
      </c>
      <c r="S606" s="2">
        <v>43427.757164351853</v>
      </c>
      <c r="T606" s="2">
        <v>43427.757164351853</v>
      </c>
      <c r="U606" s="2">
        <v>43427.767187500001</v>
      </c>
      <c r="V606" s="2">
        <v>43427.767187500001</v>
      </c>
      <c r="X606" s="2">
        <f t="shared" ref="X606:X633" si="307">IF(W606&gt;0,W606,D606)</f>
        <v>43427.750983796293</v>
      </c>
      <c r="Y606" s="33">
        <f t="shared" ref="Y606:Y633" si="308">N606-M606</f>
        <v>7.4999999997089617E-3</v>
      </c>
      <c r="Z606" s="33">
        <f t="shared" ref="Z606:Z633" si="309">Y606*K606</f>
        <v>7.4999999997089617E-3</v>
      </c>
      <c r="AA606" s="30"/>
      <c r="AB606" s="30">
        <f t="shared" si="288"/>
        <v>7.7546296233776957E-4</v>
      </c>
      <c r="AC606" s="30">
        <f t="shared" si="289"/>
        <v>6.9560185220325366E-3</v>
      </c>
      <c r="AD606" s="30"/>
      <c r="AE606" s="30"/>
    </row>
    <row r="607" spans="1:33" s="3" customFormat="1" x14ac:dyDescent="0.4">
      <c r="A607" s="16" t="str">
        <f t="shared" si="305"/>
        <v>-</v>
      </c>
      <c r="B607" s="16" t="str">
        <f t="shared" si="306"/>
        <v>-</v>
      </c>
      <c r="C607" s="3">
        <v>18</v>
      </c>
      <c r="D607" s="2">
        <v>43427.75172453704</v>
      </c>
      <c r="E607" s="3" t="s">
        <v>157</v>
      </c>
      <c r="F607" s="3">
        <v>18698</v>
      </c>
      <c r="G607" s="3" t="s">
        <v>32</v>
      </c>
      <c r="H607" s="3">
        <v>3462</v>
      </c>
      <c r="I607" s="3">
        <v>891</v>
      </c>
      <c r="J607" s="3">
        <v>12</v>
      </c>
      <c r="K607" s="3">
        <v>1</v>
      </c>
      <c r="M607" s="2">
        <v>43427.759363425925</v>
      </c>
      <c r="N607" s="2">
        <v>43427.778229166666</v>
      </c>
      <c r="O607" s="3" t="s">
        <v>22</v>
      </c>
      <c r="P607" s="3" t="s">
        <v>23</v>
      </c>
      <c r="Q607" s="3" t="s">
        <v>48</v>
      </c>
      <c r="R607" s="3" t="s">
        <v>49</v>
      </c>
      <c r="S607" s="2">
        <v>43427.760289351849</v>
      </c>
      <c r="T607" s="2">
        <v>43427.760405092595</v>
      </c>
      <c r="U607" s="2">
        <v>43427.769895833335</v>
      </c>
      <c r="V607" s="2">
        <v>43427.781828703701</v>
      </c>
      <c r="X607" s="2">
        <f t="shared" si="307"/>
        <v>43427.75172453704</v>
      </c>
      <c r="Y607" s="33">
        <f t="shared" si="308"/>
        <v>1.8865740741603076E-2</v>
      </c>
      <c r="Z607" s="33">
        <f t="shared" si="309"/>
        <v>1.8865740741603076E-2</v>
      </c>
      <c r="AA607" s="30"/>
      <c r="AB607" s="30">
        <f t="shared" si="288"/>
        <v>0</v>
      </c>
      <c r="AC607" s="30">
        <f t="shared" si="289"/>
        <v>7.6388888846850023E-3</v>
      </c>
      <c r="AD607" s="30"/>
      <c r="AE607" s="30"/>
    </row>
    <row r="608" spans="1:33" s="3" customFormat="1" x14ac:dyDescent="0.4">
      <c r="A608" s="16" t="str">
        <f t="shared" si="305"/>
        <v>-</v>
      </c>
      <c r="B608" s="16" t="str">
        <f t="shared" si="306"/>
        <v>-</v>
      </c>
      <c r="C608" s="3">
        <v>18</v>
      </c>
      <c r="D608" s="2">
        <v>43427.753310185188</v>
      </c>
      <c r="E608" s="3" t="s">
        <v>403</v>
      </c>
      <c r="F608" s="3">
        <v>18701</v>
      </c>
      <c r="G608" s="3" t="s">
        <v>65</v>
      </c>
      <c r="H608" s="3">
        <v>7144</v>
      </c>
      <c r="I608" s="3">
        <v>107</v>
      </c>
      <c r="J608" s="3">
        <v>11</v>
      </c>
      <c r="K608" s="3">
        <v>1</v>
      </c>
      <c r="M608" s="2">
        <v>43427.763796296298</v>
      </c>
      <c r="N608" s="2">
        <v>43427.773831018516</v>
      </c>
      <c r="O608" s="3" t="s">
        <v>38</v>
      </c>
      <c r="P608" s="3" t="s">
        <v>108</v>
      </c>
      <c r="Q608" s="3" t="s">
        <v>104</v>
      </c>
      <c r="R608" s="3" t="s">
        <v>19</v>
      </c>
      <c r="S608" s="2">
        <v>43427.75986111111</v>
      </c>
      <c r="T608" s="2">
        <v>43427.75986111111</v>
      </c>
      <c r="U608" s="2">
        <v>43427.770439814813</v>
      </c>
      <c r="V608" s="2">
        <v>43427.770439814813</v>
      </c>
      <c r="X608" s="2">
        <f t="shared" si="307"/>
        <v>43427.753310185188</v>
      </c>
      <c r="Y608" s="33">
        <f t="shared" si="308"/>
        <v>1.003472221782431E-2</v>
      </c>
      <c r="Z608" s="33">
        <f t="shared" si="309"/>
        <v>1.003472221782431E-2</v>
      </c>
      <c r="AA608" s="30"/>
      <c r="AB608" s="30">
        <f t="shared" si="288"/>
        <v>3.9351851883111522E-3</v>
      </c>
      <c r="AC608" s="30">
        <f t="shared" si="289"/>
        <v>1.0486111110367347E-2</v>
      </c>
      <c r="AD608" s="30"/>
      <c r="AE608" s="30"/>
    </row>
    <row r="609" spans="1:31" s="3" customFormat="1" x14ac:dyDescent="0.4">
      <c r="A609" s="16" t="str">
        <f t="shared" si="305"/>
        <v>-</v>
      </c>
      <c r="B609" s="16" t="str">
        <f t="shared" si="306"/>
        <v>-</v>
      </c>
      <c r="C609" s="3">
        <v>18</v>
      </c>
      <c r="D609" s="2">
        <v>43427.753495370373</v>
      </c>
      <c r="E609" s="3" t="s">
        <v>483</v>
      </c>
      <c r="F609" s="3">
        <v>18702</v>
      </c>
      <c r="G609" s="3" t="s">
        <v>32</v>
      </c>
      <c r="H609" s="3">
        <v>4146</v>
      </c>
      <c r="I609" s="3">
        <v>490</v>
      </c>
      <c r="J609" s="3">
        <v>13</v>
      </c>
      <c r="K609" s="3">
        <v>2</v>
      </c>
      <c r="M609" s="2">
        <v>43427.769803240742</v>
      </c>
      <c r="N609" s="2">
        <v>43427.774814814817</v>
      </c>
      <c r="O609" s="3" t="s">
        <v>46</v>
      </c>
      <c r="P609" s="3" t="s">
        <v>47</v>
      </c>
      <c r="Q609" s="3" t="s">
        <v>26</v>
      </c>
      <c r="R609" s="3" t="s">
        <v>27</v>
      </c>
      <c r="S609" s="2">
        <v>43427.769097222219</v>
      </c>
      <c r="T609" s="2">
        <v>43427.769097222219</v>
      </c>
      <c r="U609" s="2">
        <v>43427.776261574072</v>
      </c>
      <c r="V609" s="2">
        <v>43427.776261574072</v>
      </c>
      <c r="X609" s="2">
        <f t="shared" si="307"/>
        <v>43427.753495370373</v>
      </c>
      <c r="Y609" s="33">
        <f t="shared" si="308"/>
        <v>5.0115740741603076E-3</v>
      </c>
      <c r="Z609" s="33">
        <f t="shared" si="309"/>
        <v>1.0023148148320615E-2</v>
      </c>
      <c r="AA609" s="30"/>
      <c r="AB609" s="30">
        <f t="shared" si="288"/>
        <v>7.0601852348772809E-4</v>
      </c>
      <c r="AC609" s="30">
        <f t="shared" si="289"/>
        <v>1.6307870369928423E-2</v>
      </c>
      <c r="AD609" s="30"/>
      <c r="AE609" s="30"/>
    </row>
    <row r="610" spans="1:31" s="3" customFormat="1" x14ac:dyDescent="0.4">
      <c r="A610" s="16" t="str">
        <f t="shared" si="305"/>
        <v>-</v>
      </c>
      <c r="B610" s="16" t="str">
        <f t="shared" si="306"/>
        <v>-</v>
      </c>
      <c r="C610" s="3">
        <v>18</v>
      </c>
      <c r="D610" s="2">
        <v>43427.753784722219</v>
      </c>
      <c r="E610" s="3" t="s">
        <v>484</v>
      </c>
      <c r="F610" s="3">
        <v>18703</v>
      </c>
      <c r="G610" s="3" t="s">
        <v>95</v>
      </c>
      <c r="H610" s="3">
        <v>0</v>
      </c>
      <c r="I610" s="3">
        <v>545</v>
      </c>
      <c r="J610" s="3">
        <v>12</v>
      </c>
      <c r="K610" s="3">
        <v>2</v>
      </c>
      <c r="M610" s="2">
        <v>43427.76284722222</v>
      </c>
      <c r="N610" s="2">
        <v>43427.766053240739</v>
      </c>
      <c r="O610" s="3" t="s">
        <v>63</v>
      </c>
      <c r="P610" s="3" t="s">
        <v>64</v>
      </c>
      <c r="Q610" s="3" t="s">
        <v>104</v>
      </c>
      <c r="R610" s="3" t="s">
        <v>19</v>
      </c>
      <c r="S610" s="2">
        <v>43427.764178240737</v>
      </c>
      <c r="T610" s="2">
        <v>43427.764178240737</v>
      </c>
      <c r="U610" s="2">
        <v>43427.769363425927</v>
      </c>
      <c r="V610" s="2">
        <v>43427.769363425927</v>
      </c>
      <c r="X610" s="2">
        <f t="shared" si="307"/>
        <v>43427.753784722219</v>
      </c>
      <c r="Y610" s="33">
        <f t="shared" si="308"/>
        <v>3.2060185185400769E-3</v>
      </c>
      <c r="Z610" s="33">
        <f t="shared" si="309"/>
        <v>6.4120370370801538E-3</v>
      </c>
      <c r="AA610" s="30"/>
      <c r="AB610" s="30">
        <f t="shared" si="288"/>
        <v>0</v>
      </c>
      <c r="AC610" s="30">
        <f t="shared" si="289"/>
        <v>9.0625000011641532E-3</v>
      </c>
      <c r="AD610" s="30"/>
      <c r="AE610" s="30"/>
    </row>
    <row r="611" spans="1:31" s="3" customFormat="1" x14ac:dyDescent="0.4">
      <c r="A611" s="16" t="str">
        <f t="shared" si="305"/>
        <v>-</v>
      </c>
      <c r="B611" s="16" t="str">
        <f t="shared" si="306"/>
        <v>-</v>
      </c>
      <c r="C611" s="3">
        <v>18</v>
      </c>
      <c r="D611" s="2">
        <v>43427.75513888889</v>
      </c>
      <c r="E611" s="3" t="s">
        <v>485</v>
      </c>
      <c r="F611" s="3">
        <v>18704</v>
      </c>
      <c r="G611" s="3" t="s">
        <v>32</v>
      </c>
      <c r="H611" s="3">
        <v>3336</v>
      </c>
      <c r="I611" s="3">
        <v>679</v>
      </c>
      <c r="J611" s="3">
        <v>2</v>
      </c>
      <c r="K611" s="3">
        <v>2</v>
      </c>
      <c r="M611" s="2">
        <v>43427.76059027778</v>
      </c>
      <c r="N611" s="2">
        <v>43427.775972222225</v>
      </c>
      <c r="O611" s="3" t="s">
        <v>30</v>
      </c>
      <c r="P611" s="3" t="s">
        <v>31</v>
      </c>
      <c r="Q611" s="3" t="s">
        <v>26</v>
      </c>
      <c r="R611" s="3" t="s">
        <v>27</v>
      </c>
      <c r="S611" s="2">
        <v>43427.758553240739</v>
      </c>
      <c r="T611" s="2">
        <v>43427.760092592594</v>
      </c>
      <c r="U611" s="2">
        <v>43427.772488425922</v>
      </c>
      <c r="V611" s="2">
        <v>43427.775416666664</v>
      </c>
      <c r="X611" s="2">
        <f t="shared" si="307"/>
        <v>43427.75513888889</v>
      </c>
      <c r="Y611" s="33">
        <f t="shared" si="308"/>
        <v>1.5381944445834961E-2</v>
      </c>
      <c r="Z611" s="33">
        <f t="shared" si="309"/>
        <v>3.0763888891669922E-2</v>
      </c>
      <c r="AA611" s="30"/>
      <c r="AB611" s="30">
        <f t="shared" si="288"/>
        <v>2.0370370402815752E-3</v>
      </c>
      <c r="AC611" s="30">
        <f t="shared" si="289"/>
        <v>5.4513888899236917E-3</v>
      </c>
      <c r="AD611" s="30"/>
      <c r="AE611" s="30"/>
    </row>
    <row r="612" spans="1:31" s="3" customFormat="1" x14ac:dyDescent="0.4">
      <c r="A612" s="16" t="str">
        <f t="shared" si="305"/>
        <v>-</v>
      </c>
      <c r="B612" s="16" t="str">
        <f t="shared" si="306"/>
        <v>-</v>
      </c>
      <c r="C612" s="3">
        <v>18</v>
      </c>
      <c r="D612" s="2">
        <v>43427.756076388891</v>
      </c>
      <c r="E612" s="3" t="s">
        <v>486</v>
      </c>
      <c r="F612" s="3">
        <v>18705</v>
      </c>
      <c r="G612" s="3" t="s">
        <v>18</v>
      </c>
      <c r="H612" s="3">
        <v>7162</v>
      </c>
      <c r="I612" s="3">
        <v>725</v>
      </c>
      <c r="J612" s="3">
        <v>2</v>
      </c>
      <c r="K612" s="3">
        <v>2</v>
      </c>
      <c r="M612" s="2">
        <v>43427.760648148149</v>
      </c>
      <c r="N612" s="2">
        <v>43427.775914351849</v>
      </c>
      <c r="O612" s="3" t="s">
        <v>30</v>
      </c>
      <c r="P612" s="3" t="s">
        <v>31</v>
      </c>
      <c r="Q612" s="3" t="s">
        <v>26</v>
      </c>
      <c r="R612" s="3" t="s">
        <v>27</v>
      </c>
      <c r="S612" s="2">
        <v>43427.760196759256</v>
      </c>
      <c r="T612" s="2">
        <v>43427.760787037034</v>
      </c>
      <c r="U612" s="2">
        <v>43427.774131944447</v>
      </c>
      <c r="V612" s="2">
        <v>43427.774722222224</v>
      </c>
      <c r="X612" s="2">
        <f t="shared" si="307"/>
        <v>43427.756076388891</v>
      </c>
      <c r="Y612" s="33">
        <f t="shared" si="308"/>
        <v>1.526620369986631E-2</v>
      </c>
      <c r="Z612" s="33">
        <f t="shared" si="309"/>
        <v>3.053240739973262E-2</v>
      </c>
      <c r="AA612" s="30"/>
      <c r="AB612" s="30">
        <f t="shared" si="288"/>
        <v>4.5138889254303649E-4</v>
      </c>
      <c r="AC612" s="30">
        <f t="shared" si="289"/>
        <v>4.5717592583969235E-3</v>
      </c>
      <c r="AD612" s="30"/>
      <c r="AE612" s="30"/>
    </row>
    <row r="613" spans="1:31" s="3" customFormat="1" x14ac:dyDescent="0.4">
      <c r="A613" s="16" t="str">
        <f t="shared" si="305"/>
        <v>-</v>
      </c>
      <c r="B613" s="16" t="str">
        <f t="shared" si="306"/>
        <v>-</v>
      </c>
      <c r="C613" s="3">
        <v>18</v>
      </c>
      <c r="D613" s="2">
        <v>43427.757118055553</v>
      </c>
      <c r="E613" s="3" t="s">
        <v>362</v>
      </c>
      <c r="F613" s="3">
        <v>18707</v>
      </c>
      <c r="G613" s="3" t="s">
        <v>32</v>
      </c>
      <c r="H613" s="3">
        <v>7063</v>
      </c>
      <c r="I613" s="3">
        <v>935</v>
      </c>
      <c r="J613" s="3">
        <v>2</v>
      </c>
      <c r="K613" s="3">
        <v>2</v>
      </c>
      <c r="M613" s="2">
        <v>43427.785995370374</v>
      </c>
      <c r="N613" s="2">
        <v>43427.810150462959</v>
      </c>
      <c r="O613" s="3" t="s">
        <v>61</v>
      </c>
      <c r="P613" s="3" t="s">
        <v>62</v>
      </c>
      <c r="Q613" s="3" t="s">
        <v>53</v>
      </c>
      <c r="R613" s="3" t="s">
        <v>54</v>
      </c>
      <c r="S613" s="2">
        <v>43427.783946759257</v>
      </c>
      <c r="T613" s="2">
        <v>43427.784178240741</v>
      </c>
      <c r="U613" s="2">
        <v>43427.795937499999</v>
      </c>
      <c r="V613" s="2">
        <v>43427.808368055557</v>
      </c>
      <c r="X613" s="2">
        <f t="shared" si="307"/>
        <v>43427.757118055553</v>
      </c>
      <c r="Y613" s="33">
        <f t="shared" si="308"/>
        <v>2.4155092585715465E-2</v>
      </c>
      <c r="Z613" s="33">
        <f t="shared" si="309"/>
        <v>4.831018517143093E-2</v>
      </c>
      <c r="AA613" s="30"/>
      <c r="AB613" s="30">
        <f t="shared" si="288"/>
        <v>2.0486111170612276E-3</v>
      </c>
      <c r="AC613" s="30">
        <f t="shared" si="289"/>
        <v>2.8877314820419997E-2</v>
      </c>
      <c r="AD613" s="30"/>
      <c r="AE613" s="30"/>
    </row>
    <row r="614" spans="1:31" s="3" customFormat="1" x14ac:dyDescent="0.4">
      <c r="A614" s="16" t="str">
        <f t="shared" si="305"/>
        <v>-</v>
      </c>
      <c r="B614" s="16" t="str">
        <f t="shared" si="306"/>
        <v>-</v>
      </c>
      <c r="C614" s="3">
        <v>18</v>
      </c>
      <c r="D614" s="2">
        <v>43427.758217592593</v>
      </c>
      <c r="E614" s="3" t="s">
        <v>462</v>
      </c>
      <c r="F614" s="3">
        <v>18710</v>
      </c>
      <c r="G614" s="3" t="s">
        <v>50</v>
      </c>
      <c r="H614" s="3">
        <v>7067</v>
      </c>
      <c r="I614" s="3">
        <v>405</v>
      </c>
      <c r="J614" s="3">
        <v>14</v>
      </c>
      <c r="K614" s="3">
        <v>2</v>
      </c>
      <c r="M614" s="2">
        <v>43427.766747685186</v>
      </c>
      <c r="N614" s="2">
        <v>43427.774305555555</v>
      </c>
      <c r="O614" s="3" t="s">
        <v>24</v>
      </c>
      <c r="P614" s="3" t="s">
        <v>25</v>
      </c>
      <c r="Q614" s="3" t="s">
        <v>33</v>
      </c>
      <c r="R614" s="3" t="s">
        <v>34</v>
      </c>
      <c r="S614" s="2">
        <v>43427.769548611112</v>
      </c>
      <c r="T614" s="2">
        <v>43427.769548611112</v>
      </c>
      <c r="U614" s="2">
        <v>43427.779594907406</v>
      </c>
      <c r="V614" s="2">
        <v>43427.779594907406</v>
      </c>
      <c r="X614" s="2">
        <f t="shared" si="307"/>
        <v>43427.758217592593</v>
      </c>
      <c r="Y614" s="33">
        <f t="shared" si="308"/>
        <v>7.5578703690553084E-3</v>
      </c>
      <c r="Z614" s="33">
        <f t="shared" si="309"/>
        <v>1.5115740738110617E-2</v>
      </c>
      <c r="AA614" s="30"/>
      <c r="AB614" s="30">
        <f t="shared" si="288"/>
        <v>0</v>
      </c>
      <c r="AC614" s="30">
        <f t="shared" si="289"/>
        <v>8.5300925929914229E-3</v>
      </c>
      <c r="AD614" s="30"/>
      <c r="AE614" s="30"/>
    </row>
    <row r="615" spans="1:31" s="3" customFormat="1" x14ac:dyDescent="0.4">
      <c r="A615" s="16" t="str">
        <f t="shared" si="305"/>
        <v>★</v>
      </c>
      <c r="B615" s="16" t="str">
        <f t="shared" si="306"/>
        <v>-</v>
      </c>
      <c r="C615" s="3">
        <v>18</v>
      </c>
      <c r="D615" s="2">
        <v>43427.75854166667</v>
      </c>
      <c r="E615" s="3" t="s">
        <v>489</v>
      </c>
      <c r="F615" s="3">
        <v>18711</v>
      </c>
      <c r="G615" s="3" t="s">
        <v>32</v>
      </c>
      <c r="H615" s="3">
        <v>7112</v>
      </c>
      <c r="I615" s="3">
        <v>514</v>
      </c>
      <c r="J615" s="3">
        <v>12</v>
      </c>
      <c r="K615" s="3">
        <v>2</v>
      </c>
      <c r="M615" s="2">
        <v>43427.769363425927</v>
      </c>
      <c r="N615" s="2">
        <v>43427.778483796297</v>
      </c>
      <c r="O615" s="3" t="s">
        <v>46</v>
      </c>
      <c r="P615" s="3" t="s">
        <v>47</v>
      </c>
      <c r="Q615" s="3" t="s">
        <v>68</v>
      </c>
      <c r="R615" s="3" t="s">
        <v>69</v>
      </c>
      <c r="S615" s="2">
        <v>43427.774085648147</v>
      </c>
      <c r="T615" s="2">
        <v>43427.774085648147</v>
      </c>
      <c r="U615" s="2">
        <v>43427.784895833334</v>
      </c>
      <c r="V615" s="2">
        <v>43427.779583333337</v>
      </c>
      <c r="W615" s="2">
        <v>43427.765474537038</v>
      </c>
      <c r="X615" s="2">
        <f t="shared" si="307"/>
        <v>43427.765474537038</v>
      </c>
      <c r="Y615" s="33">
        <f t="shared" si="308"/>
        <v>9.1203703705104999E-3</v>
      </c>
      <c r="Z615" s="33">
        <f t="shared" si="309"/>
        <v>1.8240740741021E-2</v>
      </c>
      <c r="AA615" s="30"/>
      <c r="AB615" s="30">
        <f t="shared" si="288"/>
        <v>0</v>
      </c>
      <c r="AC615" s="30">
        <f t="shared" si="289"/>
        <v>3.8888888884685002E-3</v>
      </c>
      <c r="AD615" s="30"/>
      <c r="AE615" s="30"/>
    </row>
    <row r="616" spans="1:31" s="3" customFormat="1" x14ac:dyDescent="0.4">
      <c r="A616" s="16" t="str">
        <f t="shared" si="305"/>
        <v>★</v>
      </c>
      <c r="B616" s="16" t="str">
        <f t="shared" si="306"/>
        <v>-</v>
      </c>
      <c r="C616" s="3">
        <v>18</v>
      </c>
      <c r="D616" s="2">
        <v>43427.760150462964</v>
      </c>
      <c r="E616" s="3" t="s">
        <v>490</v>
      </c>
      <c r="F616" s="3">
        <v>18713</v>
      </c>
      <c r="G616" s="3" t="s">
        <v>32</v>
      </c>
      <c r="H616" s="3">
        <v>6734</v>
      </c>
      <c r="I616" s="3">
        <v>939</v>
      </c>
      <c r="J616" s="3">
        <v>1</v>
      </c>
      <c r="K616" s="3">
        <v>2</v>
      </c>
      <c r="M616" s="2">
        <v>43427.77685185185</v>
      </c>
      <c r="N616" s="2">
        <v>43427.78565972222</v>
      </c>
      <c r="O616" s="3" t="s">
        <v>36</v>
      </c>
      <c r="P616" s="3" t="s">
        <v>37</v>
      </c>
      <c r="Q616" s="3" t="s">
        <v>26</v>
      </c>
      <c r="R616" s="3" t="s">
        <v>27</v>
      </c>
      <c r="S616" s="2">
        <v>43427.770150462966</v>
      </c>
      <c r="T616" s="2">
        <v>43427.779131944444</v>
      </c>
      <c r="U616" s="2">
        <v>43427.785439814812</v>
      </c>
      <c r="V616" s="2">
        <v>43427.787835648145</v>
      </c>
      <c r="W616" s="2">
        <v>43427.767083333332</v>
      </c>
      <c r="X616" s="2">
        <f t="shared" si="307"/>
        <v>43427.767083333332</v>
      </c>
      <c r="Y616" s="33">
        <f t="shared" si="308"/>
        <v>8.8078703702194616E-3</v>
      </c>
      <c r="Z616" s="33">
        <f t="shared" si="309"/>
        <v>1.7615740740438923E-2</v>
      </c>
      <c r="AA616" s="30"/>
      <c r="AB616" s="30">
        <f t="shared" si="288"/>
        <v>6.7013888838118874E-3</v>
      </c>
      <c r="AC616" s="30">
        <f t="shared" si="289"/>
        <v>9.7685185173759237E-3</v>
      </c>
      <c r="AD616" s="30"/>
      <c r="AE616" s="30"/>
    </row>
    <row r="617" spans="1:31" s="3" customFormat="1" x14ac:dyDescent="0.4">
      <c r="A617" s="16" t="str">
        <f t="shared" si="305"/>
        <v>-</v>
      </c>
      <c r="B617" s="16" t="str">
        <f t="shared" si="306"/>
        <v>-</v>
      </c>
      <c r="C617" s="3">
        <v>18</v>
      </c>
      <c r="D617" s="2">
        <v>43427.764884259261</v>
      </c>
      <c r="E617" s="3" t="s">
        <v>494</v>
      </c>
      <c r="F617" s="3">
        <v>18719</v>
      </c>
      <c r="G617" s="3" t="s">
        <v>96</v>
      </c>
      <c r="H617" s="3">
        <v>0</v>
      </c>
      <c r="I617" s="3">
        <v>862</v>
      </c>
      <c r="J617" s="3">
        <v>10</v>
      </c>
      <c r="K617" s="3">
        <v>1</v>
      </c>
      <c r="M617" s="2">
        <v>43427.789606481485</v>
      </c>
      <c r="N617" s="2">
        <v>43427.799363425926</v>
      </c>
      <c r="O617" s="3" t="s">
        <v>46</v>
      </c>
      <c r="P617" s="3" t="s">
        <v>47</v>
      </c>
      <c r="Q617" s="3" t="s">
        <v>22</v>
      </c>
      <c r="R617" s="3" t="s">
        <v>23</v>
      </c>
      <c r="S617" s="2">
        <v>43427.79346064815</v>
      </c>
      <c r="T617" s="2">
        <v>43427.79346064815</v>
      </c>
      <c r="U617" s="2">
        <v>43427.799351851849</v>
      </c>
      <c r="V617" s="2">
        <v>43427.796747685185</v>
      </c>
      <c r="X617" s="2">
        <f t="shared" si="307"/>
        <v>43427.764884259261</v>
      </c>
      <c r="Y617" s="33">
        <f t="shared" si="308"/>
        <v>9.7569444405962713E-3</v>
      </c>
      <c r="Z617" s="33">
        <f t="shared" si="309"/>
        <v>9.7569444405962713E-3</v>
      </c>
      <c r="AA617" s="30"/>
      <c r="AB617" s="30">
        <f t="shared" si="288"/>
        <v>0</v>
      </c>
      <c r="AC617" s="30">
        <f t="shared" si="289"/>
        <v>2.4722222224227153E-2</v>
      </c>
      <c r="AD617" s="30"/>
      <c r="AE617" s="30"/>
    </row>
    <row r="618" spans="1:31" s="3" customFormat="1" x14ac:dyDescent="0.4">
      <c r="A618" s="16" t="str">
        <f t="shared" si="305"/>
        <v>-</v>
      </c>
      <c r="B618" s="16" t="str">
        <f t="shared" si="306"/>
        <v>-</v>
      </c>
      <c r="C618" s="3">
        <v>18</v>
      </c>
      <c r="D618" s="2">
        <v>43427.764930555553</v>
      </c>
      <c r="E618" s="3" t="s">
        <v>493</v>
      </c>
      <c r="F618" s="3">
        <v>18720</v>
      </c>
      <c r="G618" s="3" t="s">
        <v>32</v>
      </c>
      <c r="H618" s="3">
        <v>6834</v>
      </c>
      <c r="I618" s="3">
        <v>640</v>
      </c>
      <c r="J618" s="3">
        <v>9</v>
      </c>
      <c r="K618" s="3">
        <v>3</v>
      </c>
      <c r="M618" s="2">
        <v>43427.793877314813</v>
      </c>
      <c r="N618" s="2">
        <v>43427.80195601852</v>
      </c>
      <c r="O618" s="3" t="s">
        <v>39</v>
      </c>
      <c r="P618" s="3" t="s">
        <v>40</v>
      </c>
      <c r="Q618" s="3" t="s">
        <v>46</v>
      </c>
      <c r="R618" s="3" t="s">
        <v>47</v>
      </c>
      <c r="S618" s="2">
        <v>43427.79347222222</v>
      </c>
      <c r="T618" s="2">
        <v>43427.79347222222</v>
      </c>
      <c r="U618" s="2">
        <v>43427.804791666669</v>
      </c>
      <c r="V618" s="2">
        <v>43427.813854166663</v>
      </c>
      <c r="X618" s="2">
        <f t="shared" si="307"/>
        <v>43427.764930555553</v>
      </c>
      <c r="Y618" s="33">
        <f t="shared" si="308"/>
        <v>8.078703707724344E-3</v>
      </c>
      <c r="Z618" s="33">
        <f t="shared" si="309"/>
        <v>2.4236111123173032E-2</v>
      </c>
      <c r="AA618" s="30"/>
      <c r="AB618" s="30">
        <f t="shared" si="288"/>
        <v>4.0509259270038456E-4</v>
      </c>
      <c r="AC618" s="30">
        <f t="shared" si="289"/>
        <v>2.8946759259270038E-2</v>
      </c>
      <c r="AD618" s="30"/>
      <c r="AE618" s="30"/>
    </row>
    <row r="619" spans="1:31" s="3" customFormat="1" x14ac:dyDescent="0.4">
      <c r="A619" s="16" t="str">
        <f t="shared" si="305"/>
        <v>-</v>
      </c>
      <c r="B619" s="16" t="str">
        <f t="shared" si="306"/>
        <v>-</v>
      </c>
      <c r="C619" s="3">
        <v>18</v>
      </c>
      <c r="D619" s="2">
        <v>43427.768449074072</v>
      </c>
      <c r="E619" s="3" t="s">
        <v>300</v>
      </c>
      <c r="F619" s="3">
        <v>18726</v>
      </c>
      <c r="G619" s="3" t="s">
        <v>18</v>
      </c>
      <c r="H619" s="3">
        <v>7073</v>
      </c>
      <c r="I619" s="3">
        <v>156</v>
      </c>
      <c r="J619" s="3">
        <v>1</v>
      </c>
      <c r="K619" s="3">
        <v>2</v>
      </c>
      <c r="M619" s="2">
        <v>43427.796064814815</v>
      </c>
      <c r="N619" s="2">
        <v>43427.799710648149</v>
      </c>
      <c r="O619" s="3" t="s">
        <v>43</v>
      </c>
      <c r="P619" s="3" t="s">
        <v>89</v>
      </c>
      <c r="Q619" s="3" t="s">
        <v>104</v>
      </c>
      <c r="R619" s="3" t="s">
        <v>19</v>
      </c>
      <c r="S619" s="2">
        <v>43427.80028935185</v>
      </c>
      <c r="T619" s="2">
        <v>43427.80028935185</v>
      </c>
      <c r="U619" s="2">
        <v>43427.807615740741</v>
      </c>
      <c r="V619" s="2">
        <v>43427.807615740741</v>
      </c>
      <c r="X619" s="2">
        <f t="shared" si="307"/>
        <v>43427.768449074072</v>
      </c>
      <c r="Y619" s="33">
        <f t="shared" si="308"/>
        <v>3.645833334303461E-3</v>
      </c>
      <c r="Z619" s="33">
        <f t="shared" si="309"/>
        <v>7.291666668606922E-3</v>
      </c>
      <c r="AA619" s="30"/>
      <c r="AB619" s="30">
        <f t="shared" si="288"/>
        <v>0</v>
      </c>
      <c r="AC619" s="30">
        <f t="shared" si="289"/>
        <v>2.7615740742476191E-2</v>
      </c>
      <c r="AD619" s="30"/>
      <c r="AE619" s="30"/>
    </row>
    <row r="620" spans="1:31" s="3" customFormat="1" x14ac:dyDescent="0.4">
      <c r="A620" s="16" t="str">
        <f t="shared" si="305"/>
        <v>-</v>
      </c>
      <c r="B620" s="16" t="str">
        <f t="shared" si="306"/>
        <v>-</v>
      </c>
      <c r="C620" s="3">
        <v>18</v>
      </c>
      <c r="D620" s="2">
        <v>43427.769421296296</v>
      </c>
      <c r="E620" s="3" t="s">
        <v>243</v>
      </c>
      <c r="F620" s="3">
        <v>18728</v>
      </c>
      <c r="G620" s="3" t="s">
        <v>32</v>
      </c>
      <c r="H620" s="3">
        <v>6761</v>
      </c>
      <c r="I620" s="3">
        <v>498</v>
      </c>
      <c r="J620" s="3">
        <v>12</v>
      </c>
      <c r="K620" s="3">
        <v>2</v>
      </c>
      <c r="M620" s="2">
        <v>43427.793657407405</v>
      </c>
      <c r="N620" s="2">
        <v>43427.802442129629</v>
      </c>
      <c r="O620" s="3" t="s">
        <v>30</v>
      </c>
      <c r="P620" s="3" t="s">
        <v>31</v>
      </c>
      <c r="Q620" s="3" t="s">
        <v>43</v>
      </c>
      <c r="R620" s="3" t="s">
        <v>89</v>
      </c>
      <c r="S620" s="2">
        <v>43427.793240740742</v>
      </c>
      <c r="T620" s="2">
        <v>43427.7969212963</v>
      </c>
      <c r="U620" s="2">
        <v>43427.799629629626</v>
      </c>
      <c r="V620" s="2">
        <v>43427.803726851853</v>
      </c>
      <c r="X620" s="2">
        <f t="shared" si="307"/>
        <v>43427.769421296296</v>
      </c>
      <c r="Y620" s="33">
        <f t="shared" si="308"/>
        <v>8.7847222239361145E-3</v>
      </c>
      <c r="Z620" s="33">
        <f t="shared" si="309"/>
        <v>1.7569444447872229E-2</v>
      </c>
      <c r="AA620" s="30"/>
      <c r="AB620" s="30">
        <f t="shared" si="288"/>
        <v>4.1666666220407933E-4</v>
      </c>
      <c r="AC620" s="30">
        <f t="shared" si="289"/>
        <v>2.4236111108621117E-2</v>
      </c>
      <c r="AD620" s="30"/>
      <c r="AE620" s="30"/>
    </row>
    <row r="621" spans="1:31" s="3" customFormat="1" x14ac:dyDescent="0.4">
      <c r="A621" s="16" t="str">
        <f t="shared" si="305"/>
        <v>-</v>
      </c>
      <c r="B621" s="16" t="str">
        <f t="shared" si="306"/>
        <v>-</v>
      </c>
      <c r="C621" s="3">
        <v>18</v>
      </c>
      <c r="D621" s="2">
        <v>43427.771249999998</v>
      </c>
      <c r="E621" s="3" t="s">
        <v>497</v>
      </c>
      <c r="F621" s="3">
        <v>18731</v>
      </c>
      <c r="G621" s="3" t="s">
        <v>32</v>
      </c>
      <c r="H621" s="3">
        <v>1756</v>
      </c>
      <c r="I621" s="3">
        <v>153</v>
      </c>
      <c r="J621" s="3">
        <v>15</v>
      </c>
      <c r="K621" s="3">
        <v>1</v>
      </c>
      <c r="M621" s="2">
        <v>43427.777800925927</v>
      </c>
      <c r="N621" s="2">
        <v>43427.782210648147</v>
      </c>
      <c r="O621" s="3" t="s">
        <v>55</v>
      </c>
      <c r="P621" s="3" t="s">
        <v>56</v>
      </c>
      <c r="Q621" s="3" t="s">
        <v>53</v>
      </c>
      <c r="R621" s="3" t="s">
        <v>54</v>
      </c>
      <c r="S621" s="2">
        <v>43427.779826388891</v>
      </c>
      <c r="T621" s="2">
        <v>43427.779826388891</v>
      </c>
      <c r="U621" s="2">
        <v>43427.783750000002</v>
      </c>
      <c r="V621" s="2">
        <v>43427.781446759262</v>
      </c>
      <c r="X621" s="2">
        <f t="shared" si="307"/>
        <v>43427.771249999998</v>
      </c>
      <c r="Y621" s="33">
        <f t="shared" si="308"/>
        <v>4.4097222198615782E-3</v>
      </c>
      <c r="Z621" s="33">
        <f t="shared" si="309"/>
        <v>4.4097222198615782E-3</v>
      </c>
      <c r="AA621" s="30"/>
      <c r="AB621" s="30">
        <f t="shared" si="288"/>
        <v>0</v>
      </c>
      <c r="AC621" s="30">
        <f t="shared" si="289"/>
        <v>6.550925929332152E-3</v>
      </c>
      <c r="AD621" s="30"/>
      <c r="AE621" s="30"/>
    </row>
    <row r="622" spans="1:31" s="3" customFormat="1" x14ac:dyDescent="0.4">
      <c r="A622" s="16" t="str">
        <f t="shared" si="305"/>
        <v>-</v>
      </c>
      <c r="B622" s="16" t="str">
        <f t="shared" si="306"/>
        <v>-</v>
      </c>
      <c r="C622" s="3">
        <v>18</v>
      </c>
      <c r="D622" s="2">
        <v>43427.771307870367</v>
      </c>
      <c r="E622" s="3" t="s">
        <v>498</v>
      </c>
      <c r="F622" s="3">
        <v>18732</v>
      </c>
      <c r="G622" s="3" t="s">
        <v>96</v>
      </c>
      <c r="H622" s="3">
        <v>0</v>
      </c>
      <c r="I622" s="3">
        <v>231</v>
      </c>
      <c r="J622" s="3">
        <v>6</v>
      </c>
      <c r="K622" s="3">
        <v>2</v>
      </c>
      <c r="M622" s="2">
        <v>43427.773576388892</v>
      </c>
      <c r="N622" s="2">
        <v>43427.777581018519</v>
      </c>
      <c r="O622" s="3" t="s">
        <v>30</v>
      </c>
      <c r="P622" s="3" t="s">
        <v>31</v>
      </c>
      <c r="Q622" s="3" t="s">
        <v>73</v>
      </c>
      <c r="R622" s="3" t="s">
        <v>74</v>
      </c>
      <c r="S622" s="2">
        <v>43427.773287037038</v>
      </c>
      <c r="T622" s="2">
        <v>43427.773287037038</v>
      </c>
      <c r="U622" s="2">
        <v>43427.779386574075</v>
      </c>
      <c r="V622" s="2">
        <v>43427.780601851853</v>
      </c>
      <c r="X622" s="2">
        <f t="shared" si="307"/>
        <v>43427.771307870367</v>
      </c>
      <c r="Y622" s="33">
        <f t="shared" si="308"/>
        <v>4.0046296271611936E-3</v>
      </c>
      <c r="Z622" s="33">
        <f t="shared" si="309"/>
        <v>8.0092592543223873E-3</v>
      </c>
      <c r="AA622" s="30"/>
      <c r="AB622" s="30">
        <f t="shared" si="288"/>
        <v>2.8935185400769114E-4</v>
      </c>
      <c r="AC622" s="30">
        <f t="shared" si="289"/>
        <v>2.2685185249429196E-3</v>
      </c>
      <c r="AD622" s="30"/>
      <c r="AE622" s="30"/>
    </row>
    <row r="623" spans="1:31" s="3" customFormat="1" x14ac:dyDescent="0.4">
      <c r="A623" s="16" t="str">
        <f t="shared" si="305"/>
        <v>-</v>
      </c>
      <c r="B623" s="16" t="str">
        <f t="shared" si="306"/>
        <v>-</v>
      </c>
      <c r="C623" s="3">
        <v>18</v>
      </c>
      <c r="D623" s="2">
        <v>43427.772268518522</v>
      </c>
      <c r="E623" s="3" t="s">
        <v>499</v>
      </c>
      <c r="F623" s="3">
        <v>18734</v>
      </c>
      <c r="G623" s="3" t="s">
        <v>95</v>
      </c>
      <c r="H623" s="3">
        <v>0</v>
      </c>
      <c r="I623" s="3">
        <v>53</v>
      </c>
      <c r="J623" s="3">
        <v>3</v>
      </c>
      <c r="K623" s="3">
        <v>3</v>
      </c>
      <c r="M623" s="2">
        <v>43427.780729166669</v>
      </c>
      <c r="N623" s="2">
        <v>43427.784131944441</v>
      </c>
      <c r="O623" s="3" t="s">
        <v>61</v>
      </c>
      <c r="P623" s="3" t="s">
        <v>62</v>
      </c>
      <c r="Q623" s="3" t="s">
        <v>36</v>
      </c>
      <c r="R623" s="3" t="s">
        <v>37</v>
      </c>
      <c r="S623" s="2">
        <v>43427.784085648149</v>
      </c>
      <c r="T623" s="2">
        <v>43427.784085648149</v>
      </c>
      <c r="U623" s="2">
        <v>43427.790983796294</v>
      </c>
      <c r="V623" s="2">
        <v>43427.790983796294</v>
      </c>
      <c r="X623" s="2">
        <f t="shared" si="307"/>
        <v>43427.772268518522</v>
      </c>
      <c r="Y623" s="33">
        <f t="shared" si="308"/>
        <v>3.4027777728624642E-3</v>
      </c>
      <c r="Z623" s="33">
        <f t="shared" si="309"/>
        <v>1.0208333318587393E-2</v>
      </c>
      <c r="AA623" s="30"/>
      <c r="AB623" s="30">
        <f t="shared" si="288"/>
        <v>0</v>
      </c>
      <c r="AC623" s="30">
        <f t="shared" si="289"/>
        <v>8.4606481468654238E-3</v>
      </c>
      <c r="AD623" s="30"/>
      <c r="AE623" s="30"/>
    </row>
    <row r="624" spans="1:31" s="3" customFormat="1" x14ac:dyDescent="0.4">
      <c r="A624" s="16" t="str">
        <f t="shared" si="305"/>
        <v>★</v>
      </c>
      <c r="B624" s="16" t="str">
        <f t="shared" si="306"/>
        <v>-</v>
      </c>
      <c r="C624" s="3">
        <v>18</v>
      </c>
      <c r="D624" s="2">
        <v>43427.773229166669</v>
      </c>
      <c r="E624" s="3" t="s">
        <v>436</v>
      </c>
      <c r="F624" s="3">
        <v>18737</v>
      </c>
      <c r="G624" s="3" t="s">
        <v>18</v>
      </c>
      <c r="H624" s="3">
        <v>5478</v>
      </c>
      <c r="I624" s="3">
        <v>625</v>
      </c>
      <c r="J624" s="3">
        <v>6</v>
      </c>
      <c r="K624" s="3">
        <v>4</v>
      </c>
      <c r="M624" s="2">
        <v>43427.781157407408</v>
      </c>
      <c r="N624" s="2">
        <v>43427.788506944446</v>
      </c>
      <c r="O624" s="3" t="s">
        <v>24</v>
      </c>
      <c r="P624" s="3" t="s">
        <v>25</v>
      </c>
      <c r="Q624" s="3" t="s">
        <v>104</v>
      </c>
      <c r="R624" s="3" t="s">
        <v>19</v>
      </c>
      <c r="S624" s="2">
        <v>43427.783090277779</v>
      </c>
      <c r="T624" s="2">
        <v>43427.783090277779</v>
      </c>
      <c r="U624" s="2">
        <v>43427.793912037036</v>
      </c>
      <c r="V624" s="2">
        <v>43427.793912037036</v>
      </c>
      <c r="W624" s="2">
        <v>43427.780162037037</v>
      </c>
      <c r="X624" s="2">
        <f t="shared" si="307"/>
        <v>43427.780162037037</v>
      </c>
      <c r="Y624" s="33">
        <f t="shared" si="308"/>
        <v>7.3495370379532687E-3</v>
      </c>
      <c r="Z624" s="33">
        <f t="shared" si="309"/>
        <v>2.9398148151813075E-2</v>
      </c>
      <c r="AA624" s="30"/>
      <c r="AB624" s="30">
        <f t="shared" si="288"/>
        <v>0</v>
      </c>
      <c r="AC624" s="30">
        <f t="shared" si="289"/>
        <v>9.9537037021946162E-4</v>
      </c>
      <c r="AD624" s="30"/>
      <c r="AE624" s="30"/>
    </row>
    <row r="625" spans="1:31" s="3" customFormat="1" x14ac:dyDescent="0.4">
      <c r="A625" s="16" t="str">
        <f t="shared" si="305"/>
        <v>-</v>
      </c>
      <c r="B625" s="16" t="str">
        <f t="shared" si="306"/>
        <v>-</v>
      </c>
      <c r="C625" s="3">
        <v>18</v>
      </c>
      <c r="D625" s="2">
        <v>43427.773576388892</v>
      </c>
      <c r="E625" s="3" t="s">
        <v>220</v>
      </c>
      <c r="F625" s="3">
        <v>18739</v>
      </c>
      <c r="G625" s="3" t="s">
        <v>98</v>
      </c>
      <c r="H625" s="3">
        <v>7070</v>
      </c>
      <c r="I625" s="3">
        <v>439</v>
      </c>
      <c r="J625" s="3">
        <v>5</v>
      </c>
      <c r="K625" s="3">
        <v>3</v>
      </c>
      <c r="M625" s="2">
        <v>43427.784467592595</v>
      </c>
      <c r="N625" s="2">
        <v>43427.790173611109</v>
      </c>
      <c r="O625" s="3" t="s">
        <v>36</v>
      </c>
      <c r="P625" s="3" t="s">
        <v>37</v>
      </c>
      <c r="Q625" s="3" t="s">
        <v>104</v>
      </c>
      <c r="R625" s="3" t="s">
        <v>19</v>
      </c>
      <c r="S625" s="2">
        <v>43427.790555555555</v>
      </c>
      <c r="T625" s="2">
        <v>43427.790555555555</v>
      </c>
      <c r="U625" s="2">
        <v>43427.797835648147</v>
      </c>
      <c r="V625" s="2">
        <v>43427.797835648147</v>
      </c>
      <c r="X625" s="2">
        <f t="shared" si="307"/>
        <v>43427.773576388892</v>
      </c>
      <c r="Y625" s="33">
        <f t="shared" si="308"/>
        <v>5.7060185135924257E-3</v>
      </c>
      <c r="Z625" s="33">
        <f t="shared" si="309"/>
        <v>1.7118055540777277E-2</v>
      </c>
      <c r="AA625" s="30"/>
      <c r="AB625" s="30">
        <f t="shared" si="288"/>
        <v>0</v>
      </c>
      <c r="AC625" s="30">
        <f t="shared" si="289"/>
        <v>1.0891203703067731E-2</v>
      </c>
      <c r="AD625" s="30"/>
      <c r="AE625" s="30"/>
    </row>
    <row r="626" spans="1:31" s="3" customFormat="1" x14ac:dyDescent="0.4">
      <c r="A626" s="16" t="str">
        <f t="shared" si="305"/>
        <v>★</v>
      </c>
      <c r="B626" s="16" t="str">
        <f t="shared" si="306"/>
        <v>-</v>
      </c>
      <c r="C626" s="3">
        <v>18</v>
      </c>
      <c r="D626" s="2">
        <v>43427.773946759262</v>
      </c>
      <c r="E626" s="3" t="s">
        <v>391</v>
      </c>
      <c r="F626" s="3">
        <v>18741</v>
      </c>
      <c r="G626" s="3" t="s">
        <v>32</v>
      </c>
      <c r="H626" s="3">
        <v>7133</v>
      </c>
      <c r="I626" s="3">
        <v>262</v>
      </c>
      <c r="J626" s="3">
        <v>6</v>
      </c>
      <c r="K626" s="3">
        <v>6</v>
      </c>
      <c r="M626" s="2">
        <v>43427.794560185182</v>
      </c>
      <c r="N626" s="2">
        <v>43427.799108796295</v>
      </c>
      <c r="O626" s="3" t="s">
        <v>44</v>
      </c>
      <c r="P626" s="3" t="s">
        <v>45</v>
      </c>
      <c r="Q626" s="3" t="s">
        <v>104</v>
      </c>
      <c r="R626" s="3" t="s">
        <v>19</v>
      </c>
      <c r="S626" s="2">
        <v>43427.798321759263</v>
      </c>
      <c r="T626" s="2">
        <v>43427.798321759263</v>
      </c>
      <c r="U626" s="2">
        <v>43427.807939814818</v>
      </c>
      <c r="V626" s="2">
        <v>43427.802430555559</v>
      </c>
      <c r="W626" s="2">
        <v>43427.78087962963</v>
      </c>
      <c r="X626" s="2">
        <f t="shared" si="307"/>
        <v>43427.78087962963</v>
      </c>
      <c r="Y626" s="33">
        <f t="shared" si="308"/>
        <v>4.5486111121135764E-3</v>
      </c>
      <c r="Z626" s="33">
        <f t="shared" si="309"/>
        <v>2.7291666672681458E-2</v>
      </c>
      <c r="AA626" s="30"/>
      <c r="AB626" s="30">
        <f t="shared" si="288"/>
        <v>0</v>
      </c>
      <c r="AC626" s="30">
        <f t="shared" si="289"/>
        <v>1.3680555552127771E-2</v>
      </c>
      <c r="AD626" s="30"/>
      <c r="AE626" s="30"/>
    </row>
    <row r="627" spans="1:31" s="3" customFormat="1" x14ac:dyDescent="0.4">
      <c r="A627" s="16" t="str">
        <f t="shared" si="305"/>
        <v>-</v>
      </c>
      <c r="B627" s="16" t="str">
        <f t="shared" si="306"/>
        <v>-</v>
      </c>
      <c r="C627" s="3">
        <v>18</v>
      </c>
      <c r="D627" s="2">
        <v>43427.774606481478</v>
      </c>
      <c r="E627" s="3" t="s">
        <v>491</v>
      </c>
      <c r="F627" s="3">
        <v>18743</v>
      </c>
      <c r="G627" s="3" t="s">
        <v>96</v>
      </c>
      <c r="H627" s="3">
        <v>0</v>
      </c>
      <c r="I627" s="3">
        <v>9</v>
      </c>
      <c r="J627" s="3">
        <v>15</v>
      </c>
      <c r="K627" s="3">
        <v>1</v>
      </c>
      <c r="M627" s="2">
        <v>43427.784687500003</v>
      </c>
      <c r="N627" s="2">
        <v>43427.788877314815</v>
      </c>
      <c r="O627" s="3" t="s">
        <v>41</v>
      </c>
      <c r="P627" s="3" t="s">
        <v>42</v>
      </c>
      <c r="Q627" s="3" t="s">
        <v>55</v>
      </c>
      <c r="R627" s="3" t="s">
        <v>56</v>
      </c>
      <c r="S627" s="2">
        <v>43427.786365740743</v>
      </c>
      <c r="T627" s="2">
        <v>43427.786365740743</v>
      </c>
      <c r="U627" s="2">
        <v>43427.79105324074</v>
      </c>
      <c r="V627" s="2">
        <v>43427.79105324074</v>
      </c>
      <c r="X627" s="2">
        <f t="shared" si="307"/>
        <v>43427.774606481478</v>
      </c>
      <c r="Y627" s="33">
        <f t="shared" si="308"/>
        <v>4.1898148119798861E-3</v>
      </c>
      <c r="Z627" s="33">
        <f t="shared" si="309"/>
        <v>4.1898148119798861E-3</v>
      </c>
      <c r="AA627" s="30"/>
      <c r="AB627" s="30">
        <f t="shared" si="288"/>
        <v>0</v>
      </c>
      <c r="AC627" s="30">
        <f t="shared" si="289"/>
        <v>1.008101852494292E-2</v>
      </c>
      <c r="AD627" s="30"/>
      <c r="AE627" s="30"/>
    </row>
    <row r="628" spans="1:31" s="3" customFormat="1" x14ac:dyDescent="0.4">
      <c r="A628" s="16" t="str">
        <f t="shared" si="305"/>
        <v>★</v>
      </c>
      <c r="B628" s="16" t="str">
        <f t="shared" si="306"/>
        <v>-</v>
      </c>
      <c r="C628" s="3">
        <v>18</v>
      </c>
      <c r="D628" s="2">
        <v>43427.774699074071</v>
      </c>
      <c r="E628" s="3" t="s">
        <v>312</v>
      </c>
      <c r="F628" s="3">
        <v>18744</v>
      </c>
      <c r="G628" s="3" t="s">
        <v>32</v>
      </c>
      <c r="H628" s="3">
        <v>7103</v>
      </c>
      <c r="I628" s="3">
        <v>21</v>
      </c>
      <c r="J628" s="3">
        <v>12</v>
      </c>
      <c r="K628" s="3">
        <v>2</v>
      </c>
      <c r="M628" s="2">
        <v>43427.781712962962</v>
      </c>
      <c r="N628" s="2">
        <v>43427.789861111109</v>
      </c>
      <c r="O628" s="3" t="s">
        <v>41</v>
      </c>
      <c r="P628" s="3" t="s">
        <v>42</v>
      </c>
      <c r="Q628" s="3" t="s">
        <v>63</v>
      </c>
      <c r="R628" s="3" t="s">
        <v>64</v>
      </c>
      <c r="S628" s="2">
        <v>43427.781631944446</v>
      </c>
      <c r="T628" s="2">
        <v>43427.781631944446</v>
      </c>
      <c r="U628" s="2">
        <v>43427.794108796297</v>
      </c>
      <c r="V628" s="2">
        <v>43427.794108796297</v>
      </c>
      <c r="W628" s="2">
        <v>43427.781631944446</v>
      </c>
      <c r="X628" s="2">
        <f t="shared" si="307"/>
        <v>43427.781631944446</v>
      </c>
      <c r="Y628" s="33">
        <f t="shared" si="308"/>
        <v>8.1481481465743855E-3</v>
      </c>
      <c r="Z628" s="33">
        <f t="shared" si="309"/>
        <v>1.6296296293148771E-2</v>
      </c>
      <c r="AA628" s="30"/>
      <c r="AB628" s="30">
        <f t="shared" si="288"/>
        <v>8.1018515629693866E-5</v>
      </c>
      <c r="AC628" s="30">
        <f t="shared" si="289"/>
        <v>8.1018515629693866E-5</v>
      </c>
      <c r="AD628" s="30"/>
      <c r="AE628" s="30"/>
    </row>
    <row r="629" spans="1:31" s="3" customFormat="1" x14ac:dyDescent="0.4">
      <c r="A629" s="16" t="str">
        <f t="shared" si="305"/>
        <v>-</v>
      </c>
      <c r="B629" s="16" t="str">
        <f t="shared" si="306"/>
        <v>-</v>
      </c>
      <c r="C629" s="3">
        <v>18</v>
      </c>
      <c r="D629" s="2">
        <v>43427.775324074071</v>
      </c>
      <c r="E629" s="3" t="s">
        <v>502</v>
      </c>
      <c r="F629" s="3">
        <v>18746</v>
      </c>
      <c r="G629" s="3" t="s">
        <v>95</v>
      </c>
      <c r="H629" s="3">
        <v>0</v>
      </c>
      <c r="I629" s="3">
        <v>163</v>
      </c>
      <c r="J629" s="3">
        <v>3</v>
      </c>
      <c r="K629" s="3">
        <v>2</v>
      </c>
      <c r="M629" s="2">
        <v>43427.792916666665</v>
      </c>
      <c r="N629" s="2">
        <v>43427.806064814817</v>
      </c>
      <c r="O629" s="3" t="s">
        <v>33</v>
      </c>
      <c r="P629" s="3" t="s">
        <v>34</v>
      </c>
      <c r="Q629" s="3" t="s">
        <v>68</v>
      </c>
      <c r="R629" s="3" t="s">
        <v>69</v>
      </c>
      <c r="S629" s="2">
        <v>43427.795613425929</v>
      </c>
      <c r="T629" s="2">
        <v>43427.795613425929</v>
      </c>
      <c r="U629" s="2">
        <v>43427.805335648147</v>
      </c>
      <c r="V629" s="2">
        <v>43427.808171296296</v>
      </c>
      <c r="X629" s="2">
        <f t="shared" si="307"/>
        <v>43427.775324074071</v>
      </c>
      <c r="Y629" s="33">
        <f t="shared" si="308"/>
        <v>1.3148148151230998E-2</v>
      </c>
      <c r="Z629" s="33">
        <f t="shared" si="309"/>
        <v>2.6296296302461997E-2</v>
      </c>
      <c r="AA629" s="30"/>
      <c r="AB629" s="30">
        <f t="shared" si="288"/>
        <v>0</v>
      </c>
      <c r="AC629" s="30">
        <f t="shared" si="289"/>
        <v>1.7592592594155576E-2</v>
      </c>
      <c r="AD629" s="30"/>
      <c r="AE629" s="30"/>
    </row>
    <row r="630" spans="1:31" s="3" customFormat="1" x14ac:dyDescent="0.4">
      <c r="A630" s="16" t="str">
        <f t="shared" si="305"/>
        <v>★</v>
      </c>
      <c r="B630" s="16" t="str">
        <f t="shared" si="306"/>
        <v>-</v>
      </c>
      <c r="C630" s="3">
        <v>18</v>
      </c>
      <c r="D630" s="2">
        <v>43427.778217592589</v>
      </c>
      <c r="E630" s="3" t="s">
        <v>299</v>
      </c>
      <c r="F630" s="3">
        <v>18752</v>
      </c>
      <c r="G630" s="3" t="s">
        <v>32</v>
      </c>
      <c r="H630" s="3">
        <v>4054</v>
      </c>
      <c r="I630" s="3">
        <v>693</v>
      </c>
      <c r="J630" s="3">
        <v>4</v>
      </c>
      <c r="K630" s="3">
        <v>1</v>
      </c>
      <c r="M630" s="2">
        <v>43427.787800925929</v>
      </c>
      <c r="N630" s="2">
        <v>43427.791620370372</v>
      </c>
      <c r="O630" s="3" t="s">
        <v>39</v>
      </c>
      <c r="P630" s="3" t="s">
        <v>40</v>
      </c>
      <c r="Q630" s="3" t="s">
        <v>70</v>
      </c>
      <c r="R630" s="3" t="s">
        <v>107</v>
      </c>
      <c r="S630" s="2">
        <v>43427.787951388891</v>
      </c>
      <c r="T630" s="2">
        <v>43427.788819444446</v>
      </c>
      <c r="U630" s="2">
        <v>43427.794340277775</v>
      </c>
      <c r="V630" s="2">
        <v>43427.795208333337</v>
      </c>
      <c r="W630" s="2">
        <v>43427.785150462965</v>
      </c>
      <c r="X630" s="2">
        <f t="shared" si="307"/>
        <v>43427.785150462965</v>
      </c>
      <c r="Y630" s="33">
        <f t="shared" si="308"/>
        <v>3.8194444423425011E-3</v>
      </c>
      <c r="Z630" s="33">
        <f t="shared" si="309"/>
        <v>3.8194444423425011E-3</v>
      </c>
      <c r="AA630" s="30"/>
      <c r="AB630" s="30">
        <f t="shared" ref="AB630:AB721" si="310">IF(IF(A630="☆",L630-S630,M630-S630)&lt;0,0,IF(A630="☆",L630-S630,M630-S630))</f>
        <v>0</v>
      </c>
      <c r="AC630" s="30">
        <f t="shared" ref="AC630:AC721" si="311">IF(IF(B630="☆",(IF(L630&gt;S630,L630-X630,S630-X630)),M630-X630)&lt;0,0,IF(B630="☆",(IF(L630&gt;S630,L630-X630,S630-X630)),M630-X630))</f>
        <v>2.6504629640839994E-3</v>
      </c>
      <c r="AD630" s="30"/>
      <c r="AE630" s="30"/>
    </row>
    <row r="631" spans="1:31" s="3" customFormat="1" x14ac:dyDescent="0.4">
      <c r="A631" s="16" t="str">
        <f t="shared" si="305"/>
        <v>-</v>
      </c>
      <c r="B631" s="16" t="str">
        <f t="shared" si="306"/>
        <v>-</v>
      </c>
      <c r="C631" s="3">
        <v>18</v>
      </c>
      <c r="D631" s="2">
        <v>43427.778611111113</v>
      </c>
      <c r="E631" s="3" t="s">
        <v>397</v>
      </c>
      <c r="F631" s="3">
        <v>18753</v>
      </c>
      <c r="G631" s="3" t="s">
        <v>32</v>
      </c>
      <c r="H631" s="3">
        <v>4132</v>
      </c>
      <c r="I631" s="3">
        <v>733</v>
      </c>
      <c r="J631" s="3">
        <v>15</v>
      </c>
      <c r="K631" s="3">
        <v>3</v>
      </c>
      <c r="M631" s="2">
        <v>43427.791666666664</v>
      </c>
      <c r="N631" s="2">
        <v>43427.798564814817</v>
      </c>
      <c r="O631" s="3" t="s">
        <v>39</v>
      </c>
      <c r="P631" s="3" t="s">
        <v>40</v>
      </c>
      <c r="Q631" s="3" t="s">
        <v>33</v>
      </c>
      <c r="R631" s="3" t="s">
        <v>34</v>
      </c>
      <c r="S631" s="2">
        <v>43427.793113425927</v>
      </c>
      <c r="T631" s="2">
        <v>43427.793113425927</v>
      </c>
      <c r="U631" s="2">
        <v>43427.802141203705</v>
      </c>
      <c r="V631" s="2">
        <v>43427.802141203705</v>
      </c>
      <c r="X631" s="2">
        <f t="shared" si="307"/>
        <v>43427.778611111113</v>
      </c>
      <c r="Y631" s="33">
        <f t="shared" si="308"/>
        <v>6.8981481526861899E-3</v>
      </c>
      <c r="Z631" s="33">
        <f t="shared" si="309"/>
        <v>2.069444445805857E-2</v>
      </c>
      <c r="AA631" s="30"/>
      <c r="AB631" s="30">
        <f t="shared" si="310"/>
        <v>0</v>
      </c>
      <c r="AC631" s="30">
        <f t="shared" si="311"/>
        <v>1.3055555551545694E-2</v>
      </c>
      <c r="AD631" s="30"/>
      <c r="AE631" s="30"/>
    </row>
    <row r="632" spans="1:31" s="3" customFormat="1" x14ac:dyDescent="0.4">
      <c r="A632" s="16" t="str">
        <f t="shared" si="305"/>
        <v>-</v>
      </c>
      <c r="B632" s="16" t="str">
        <f t="shared" si="306"/>
        <v>-</v>
      </c>
      <c r="C632" s="3">
        <v>18</v>
      </c>
      <c r="D632" s="2">
        <v>43427.779652777775</v>
      </c>
      <c r="E632" s="3" t="s">
        <v>453</v>
      </c>
      <c r="F632" s="3">
        <v>18755</v>
      </c>
      <c r="G632" s="3" t="s">
        <v>32</v>
      </c>
      <c r="H632" s="3">
        <v>5945</v>
      </c>
      <c r="I632" s="3">
        <v>416</v>
      </c>
      <c r="J632" s="3">
        <v>14</v>
      </c>
      <c r="K632" s="3">
        <v>2</v>
      </c>
      <c r="M632" s="2">
        <v>43427.803842592592</v>
      </c>
      <c r="N632" s="2">
        <v>43427.819826388892</v>
      </c>
      <c r="O632" s="3" t="s">
        <v>71</v>
      </c>
      <c r="P632" s="3" t="s">
        <v>72</v>
      </c>
      <c r="Q632" s="3" t="s">
        <v>53</v>
      </c>
      <c r="R632" s="3" t="s">
        <v>54</v>
      </c>
      <c r="S632" s="2">
        <v>43427.803020833337</v>
      </c>
      <c r="T632" s="2">
        <v>43427.803020833337</v>
      </c>
      <c r="U632" s="2">
        <v>43427.810115740744</v>
      </c>
      <c r="V632" s="2">
        <v>43427.810115740744</v>
      </c>
      <c r="X632" s="2">
        <f t="shared" si="307"/>
        <v>43427.779652777775</v>
      </c>
      <c r="Y632" s="33">
        <f t="shared" si="308"/>
        <v>1.598379630013369E-2</v>
      </c>
      <c r="Z632" s="33">
        <f t="shared" si="309"/>
        <v>3.196759260026738E-2</v>
      </c>
      <c r="AA632" s="30"/>
      <c r="AB632" s="30">
        <f t="shared" si="310"/>
        <v>8.2175925490446389E-4</v>
      </c>
      <c r="AC632" s="30">
        <f t="shared" si="311"/>
        <v>2.4189814816054422E-2</v>
      </c>
      <c r="AD632" s="30"/>
      <c r="AE632" s="30"/>
    </row>
    <row r="633" spans="1:31" s="3" customFormat="1" x14ac:dyDescent="0.4">
      <c r="A633" s="16" t="str">
        <f t="shared" si="305"/>
        <v>-</v>
      </c>
      <c r="B633" s="16" t="str">
        <f t="shared" si="306"/>
        <v>-</v>
      </c>
      <c r="C633" s="3">
        <v>18</v>
      </c>
      <c r="D633" s="2">
        <v>43427.781898148147</v>
      </c>
      <c r="E633" s="3" t="s">
        <v>506</v>
      </c>
      <c r="F633" s="3">
        <v>18757</v>
      </c>
      <c r="G633" s="3" t="s">
        <v>65</v>
      </c>
      <c r="H633" s="3">
        <v>5719</v>
      </c>
      <c r="I633" s="3">
        <v>221</v>
      </c>
      <c r="J633" s="3">
        <v>8</v>
      </c>
      <c r="K633" s="3">
        <v>1</v>
      </c>
      <c r="M633" s="2">
        <v>43427.786516203705</v>
      </c>
      <c r="N633" s="2">
        <v>43427.791122685187</v>
      </c>
      <c r="O633" s="3" t="s">
        <v>70</v>
      </c>
      <c r="P633" s="3" t="s">
        <v>107</v>
      </c>
      <c r="Q633" s="3" t="s">
        <v>43</v>
      </c>
      <c r="R633" s="3" t="s">
        <v>89</v>
      </c>
      <c r="S633" s="2">
        <v>43427.785011574073</v>
      </c>
      <c r="T633" s="2">
        <v>43427.787395833337</v>
      </c>
      <c r="U633" s="2">
        <v>43427.789953703701</v>
      </c>
      <c r="V633" s="2">
        <v>43427.792337962965</v>
      </c>
      <c r="X633" s="2">
        <f t="shared" si="307"/>
        <v>43427.781898148147</v>
      </c>
      <c r="Y633" s="33">
        <f t="shared" si="308"/>
        <v>4.6064814814599231E-3</v>
      </c>
      <c r="Z633" s="33">
        <f t="shared" si="309"/>
        <v>4.6064814814599231E-3</v>
      </c>
      <c r="AA633" s="30"/>
      <c r="AB633" s="30">
        <f t="shared" si="310"/>
        <v>1.5046296321088448E-3</v>
      </c>
      <c r="AC633" s="30">
        <f t="shared" si="311"/>
        <v>4.6180555582395755E-3</v>
      </c>
      <c r="AD633" s="30"/>
      <c r="AE633" s="30"/>
    </row>
    <row r="634" spans="1:31" s="3" customFormat="1" x14ac:dyDescent="0.4">
      <c r="A634" s="16" t="str">
        <f t="shared" ref="A634:A729" si="312">IF(W634&gt;0, "★", "-")</f>
        <v>-</v>
      </c>
      <c r="B634" s="16" t="str">
        <f t="shared" ref="B634:B729" si="313">IF(L634&gt;0, "☆", "-")</f>
        <v>-</v>
      </c>
      <c r="C634" s="3">
        <v>18</v>
      </c>
      <c r="D634" s="2">
        <v>43427.78402777778</v>
      </c>
      <c r="E634" s="3" t="s">
        <v>507</v>
      </c>
      <c r="F634" s="3">
        <v>18759</v>
      </c>
      <c r="G634" s="3" t="s">
        <v>65</v>
      </c>
      <c r="H634" s="3">
        <v>2915</v>
      </c>
      <c r="I634" s="3">
        <v>44</v>
      </c>
      <c r="J634" s="3">
        <v>8</v>
      </c>
      <c r="K634" s="3">
        <v>2</v>
      </c>
      <c r="M634" s="2">
        <v>43427.797615740739</v>
      </c>
      <c r="N634" s="2">
        <v>43427.80296296296</v>
      </c>
      <c r="O634" s="3" t="s">
        <v>20</v>
      </c>
      <c r="P634" s="3" t="s">
        <v>21</v>
      </c>
      <c r="Q634" s="3" t="s">
        <v>33</v>
      </c>
      <c r="R634" s="3" t="s">
        <v>34</v>
      </c>
      <c r="S634" s="2">
        <v>43427.799178240741</v>
      </c>
      <c r="T634" s="2">
        <v>43427.799178240741</v>
      </c>
      <c r="U634" s="2">
        <v>43427.807511574072</v>
      </c>
      <c r="V634" s="2">
        <v>43427.807511574072</v>
      </c>
      <c r="X634" s="2">
        <f t="shared" ref="X634:X729" si="314">IF(W634&gt;0,W634,D634)</f>
        <v>43427.78402777778</v>
      </c>
      <c r="Y634" s="33">
        <f t="shared" ref="Y634:Y729" si="315">N634-M634</f>
        <v>5.3472222207346931E-3</v>
      </c>
      <c r="Z634" s="33">
        <f t="shared" ref="Z634:Z729" si="316">Y634*K634</f>
        <v>1.0694444441469386E-2</v>
      </c>
      <c r="AA634" s="30"/>
      <c r="AB634" s="30">
        <f t="shared" si="310"/>
        <v>0</v>
      </c>
      <c r="AC634" s="30">
        <f t="shared" si="311"/>
        <v>1.3587962959718425E-2</v>
      </c>
      <c r="AD634" s="30"/>
      <c r="AE634" s="30"/>
    </row>
    <row r="635" spans="1:31" s="3" customFormat="1" x14ac:dyDescent="0.4">
      <c r="A635" s="16" t="str">
        <f t="shared" si="312"/>
        <v>-</v>
      </c>
      <c r="B635" s="16" t="str">
        <f t="shared" si="313"/>
        <v>-</v>
      </c>
      <c r="C635" s="3">
        <v>18</v>
      </c>
      <c r="D635" s="2">
        <v>43427.784583333334</v>
      </c>
      <c r="E635" s="3" t="s">
        <v>447</v>
      </c>
      <c r="F635" s="3">
        <v>18760</v>
      </c>
      <c r="G635" s="3" t="s">
        <v>18</v>
      </c>
      <c r="H635" s="3">
        <v>7138</v>
      </c>
      <c r="I635" s="3">
        <v>95</v>
      </c>
      <c r="J635" s="3">
        <v>4</v>
      </c>
      <c r="K635" s="3">
        <v>2</v>
      </c>
      <c r="M635" s="2">
        <v>43427.797002314815</v>
      </c>
      <c r="N635" s="2">
        <v>43427.803680555553</v>
      </c>
      <c r="O635" s="3" t="s">
        <v>75</v>
      </c>
      <c r="P635" s="3" t="s">
        <v>76</v>
      </c>
      <c r="Q635" s="3" t="s">
        <v>104</v>
      </c>
      <c r="R635" s="3" t="s">
        <v>19</v>
      </c>
      <c r="S635" s="2">
        <v>43427.80027777778</v>
      </c>
      <c r="T635" s="2">
        <v>43427.80027777778</v>
      </c>
      <c r="U635" s="2">
        <v>43427.809039351851</v>
      </c>
      <c r="V635" s="2">
        <v>43427.809039351851</v>
      </c>
      <c r="X635" s="2">
        <f t="shared" si="314"/>
        <v>43427.784583333334</v>
      </c>
      <c r="Y635" s="33">
        <f t="shared" si="315"/>
        <v>6.6782407375285402E-3</v>
      </c>
      <c r="Z635" s="33">
        <f t="shared" si="316"/>
        <v>1.335648147505708E-2</v>
      </c>
      <c r="AA635" s="30"/>
      <c r="AB635" s="30">
        <f t="shared" si="310"/>
        <v>0</v>
      </c>
      <c r="AC635" s="30">
        <f t="shared" si="311"/>
        <v>1.2418981481459923E-2</v>
      </c>
      <c r="AD635" s="30"/>
      <c r="AE635" s="30"/>
    </row>
    <row r="636" spans="1:31" s="3" customFormat="1" x14ac:dyDescent="0.4">
      <c r="A636" s="16" t="str">
        <f t="shared" si="312"/>
        <v>-</v>
      </c>
      <c r="B636" s="16" t="str">
        <f t="shared" si="313"/>
        <v>-</v>
      </c>
      <c r="C636" s="3">
        <v>18</v>
      </c>
      <c r="D636" s="2">
        <v>43427.78534722222</v>
      </c>
      <c r="E636" s="3" t="s">
        <v>495</v>
      </c>
      <c r="F636" s="3">
        <v>18761</v>
      </c>
      <c r="G636" s="3" t="s">
        <v>96</v>
      </c>
      <c r="H636" s="3">
        <v>0</v>
      </c>
      <c r="I636" s="3">
        <v>986</v>
      </c>
      <c r="J636" s="3">
        <v>13</v>
      </c>
      <c r="K636" s="3">
        <v>1</v>
      </c>
      <c r="M636" s="2">
        <v>43427.813402777778</v>
      </c>
      <c r="N636" s="2">
        <v>43427.816342592596</v>
      </c>
      <c r="O636" s="3" t="s">
        <v>24</v>
      </c>
      <c r="P636" s="3" t="s">
        <v>25</v>
      </c>
      <c r="Q636" s="3" t="s">
        <v>61</v>
      </c>
      <c r="R636" s="3" t="s">
        <v>62</v>
      </c>
      <c r="S636" s="2">
        <v>43427.807175925926</v>
      </c>
      <c r="T636" s="2">
        <v>43427.807175925926</v>
      </c>
      <c r="U636" s="2">
        <v>43427.813796296294</v>
      </c>
      <c r="V636" s="2">
        <v>43427.815462962964</v>
      </c>
      <c r="X636" s="2">
        <f t="shared" si="314"/>
        <v>43427.78534722222</v>
      </c>
      <c r="Y636" s="33">
        <f t="shared" si="315"/>
        <v>2.9398148180916905E-3</v>
      </c>
      <c r="Z636" s="33">
        <f t="shared" si="316"/>
        <v>2.9398148180916905E-3</v>
      </c>
      <c r="AA636" s="30"/>
      <c r="AB636" s="30">
        <f t="shared" si="310"/>
        <v>6.2268518522614613E-3</v>
      </c>
      <c r="AC636" s="30">
        <f t="shared" si="311"/>
        <v>2.8055555558239575E-2</v>
      </c>
      <c r="AD636" s="30"/>
      <c r="AE636" s="30"/>
    </row>
    <row r="637" spans="1:31" s="3" customFormat="1" x14ac:dyDescent="0.4">
      <c r="A637" s="16" t="str">
        <f t="shared" si="312"/>
        <v>-</v>
      </c>
      <c r="B637" s="16" t="str">
        <f t="shared" si="313"/>
        <v>-</v>
      </c>
      <c r="C637" s="3">
        <v>18</v>
      </c>
      <c r="D637" s="2">
        <v>43427.786666666667</v>
      </c>
      <c r="E637" s="3" t="s">
        <v>408</v>
      </c>
      <c r="F637" s="3">
        <v>18762</v>
      </c>
      <c r="G637" s="3" t="s">
        <v>96</v>
      </c>
      <c r="H637" s="3">
        <v>0</v>
      </c>
      <c r="I637" s="3">
        <v>505</v>
      </c>
      <c r="J637" s="3">
        <v>15</v>
      </c>
      <c r="K637" s="3">
        <v>2</v>
      </c>
      <c r="M637" s="2">
        <v>43427.798796296294</v>
      </c>
      <c r="N637" s="2">
        <v>43427.806979166664</v>
      </c>
      <c r="O637" s="3" t="s">
        <v>33</v>
      </c>
      <c r="P637" s="3" t="s">
        <v>34</v>
      </c>
      <c r="Q637" s="3" t="s">
        <v>61</v>
      </c>
      <c r="R637" s="3" t="s">
        <v>62</v>
      </c>
      <c r="S637" s="2">
        <v>43427.802141203705</v>
      </c>
      <c r="T637" s="2">
        <v>43427.802141203705</v>
      </c>
      <c r="U637" s="2">
        <v>43427.808923611112</v>
      </c>
      <c r="V637" s="2">
        <v>43427.808923611112</v>
      </c>
      <c r="X637" s="2">
        <f t="shared" si="314"/>
        <v>43427.786666666667</v>
      </c>
      <c r="Y637" s="33">
        <f t="shared" si="315"/>
        <v>8.182870369637385E-3</v>
      </c>
      <c r="Z637" s="33">
        <f t="shared" si="316"/>
        <v>1.636574073927477E-2</v>
      </c>
      <c r="AA637" s="30"/>
      <c r="AB637" s="30">
        <f t="shared" si="310"/>
        <v>0</v>
      </c>
      <c r="AC637" s="30">
        <f t="shared" si="311"/>
        <v>1.2129629627452232E-2</v>
      </c>
      <c r="AD637" s="30"/>
      <c r="AE637" s="30"/>
    </row>
    <row r="638" spans="1:31" s="3" customFormat="1" x14ac:dyDescent="0.4">
      <c r="A638" s="16" t="str">
        <f t="shared" si="312"/>
        <v>-</v>
      </c>
      <c r="B638" s="16" t="str">
        <f t="shared" si="313"/>
        <v>-</v>
      </c>
      <c r="C638" s="3">
        <v>18</v>
      </c>
      <c r="D638" s="2">
        <v>43427.787268518521</v>
      </c>
      <c r="E638" s="3" t="s">
        <v>508</v>
      </c>
      <c r="F638" s="3">
        <v>18763</v>
      </c>
      <c r="G638" s="3" t="s">
        <v>95</v>
      </c>
      <c r="H638" s="3">
        <v>0</v>
      </c>
      <c r="I638" s="3">
        <v>997</v>
      </c>
      <c r="J638" s="3">
        <v>12</v>
      </c>
      <c r="K638" s="3">
        <v>1</v>
      </c>
      <c r="M638" s="2">
        <v>43427.799409722225</v>
      </c>
      <c r="N638" s="2">
        <v>43427.808067129627</v>
      </c>
      <c r="O638" s="3" t="s">
        <v>51</v>
      </c>
      <c r="P638" s="3" t="s">
        <v>52</v>
      </c>
      <c r="Q638" s="3" t="s">
        <v>63</v>
      </c>
      <c r="R638" s="3" t="s">
        <v>64</v>
      </c>
      <c r="S638" s="2">
        <v>43427.800810185188</v>
      </c>
      <c r="T638" s="2">
        <v>43427.800810185188</v>
      </c>
      <c r="U638" s="2">
        <v>43427.813287037039</v>
      </c>
      <c r="V638" s="2">
        <v>43427.813287037039</v>
      </c>
      <c r="X638" s="2">
        <f t="shared" si="314"/>
        <v>43427.787268518521</v>
      </c>
      <c r="Y638" s="33">
        <f t="shared" si="315"/>
        <v>8.657407401187811E-3</v>
      </c>
      <c r="Z638" s="33">
        <f t="shared" si="316"/>
        <v>8.657407401187811E-3</v>
      </c>
      <c r="AA638" s="30"/>
      <c r="AB638" s="30">
        <f t="shared" si="310"/>
        <v>0</v>
      </c>
      <c r="AC638" s="30">
        <f t="shared" si="311"/>
        <v>1.2141203704231884E-2</v>
      </c>
      <c r="AD638" s="30"/>
      <c r="AE638" s="30"/>
    </row>
    <row r="639" spans="1:31" s="3" customFormat="1" x14ac:dyDescent="0.4">
      <c r="A639" s="16" t="str">
        <f t="shared" si="312"/>
        <v>-</v>
      </c>
      <c r="B639" s="16" t="str">
        <f t="shared" si="313"/>
        <v>-</v>
      </c>
      <c r="C639" s="3">
        <v>18</v>
      </c>
      <c r="D639" s="2">
        <v>43427.789722222224</v>
      </c>
      <c r="E639" s="3" t="s">
        <v>509</v>
      </c>
      <c r="F639" s="3">
        <v>18764</v>
      </c>
      <c r="G639" s="3" t="s">
        <v>95</v>
      </c>
      <c r="H639" s="3">
        <v>0</v>
      </c>
      <c r="I639" s="3">
        <v>271</v>
      </c>
      <c r="J639" s="3">
        <v>3</v>
      </c>
      <c r="K639" s="3">
        <v>2</v>
      </c>
      <c r="M639" s="2">
        <v>43427.79414351852</v>
      </c>
      <c r="N639" s="2">
        <v>43427.801099537035</v>
      </c>
      <c r="O639" s="3" t="s">
        <v>33</v>
      </c>
      <c r="P639" s="3" t="s">
        <v>34</v>
      </c>
      <c r="Q639" s="3" t="s">
        <v>26</v>
      </c>
      <c r="R639" s="3" t="s">
        <v>27</v>
      </c>
      <c r="S639" s="2">
        <v>43427.796307870369</v>
      </c>
      <c r="T639" s="2">
        <v>43427.796307870369</v>
      </c>
      <c r="U639" s="2">
        <v>43427.802627314813</v>
      </c>
      <c r="V639" s="2">
        <v>43427.802627314813</v>
      </c>
      <c r="X639" s="2">
        <f t="shared" si="314"/>
        <v>43427.789722222224</v>
      </c>
      <c r="Y639" s="33">
        <f t="shared" si="315"/>
        <v>6.956018514756579E-3</v>
      </c>
      <c r="Z639" s="33">
        <f t="shared" si="316"/>
        <v>1.3912037029513158E-2</v>
      </c>
      <c r="AA639" s="30"/>
      <c r="AB639" s="30">
        <f t="shared" si="310"/>
        <v>0</v>
      </c>
      <c r="AC639" s="30">
        <f t="shared" si="311"/>
        <v>4.4212962966412306E-3</v>
      </c>
      <c r="AD639" s="30"/>
      <c r="AE639" s="30"/>
    </row>
    <row r="640" spans="1:31" s="3" customFormat="1" x14ac:dyDescent="0.4">
      <c r="A640" s="16" t="str">
        <f t="shared" ref="A640:A677" si="317">IF(W640&gt;0, "★", "-")</f>
        <v>★</v>
      </c>
      <c r="B640" s="16" t="str">
        <f t="shared" ref="B640:B677" si="318">IF(L640&gt;0, "☆", "-")</f>
        <v>☆</v>
      </c>
      <c r="C640" s="3">
        <v>18</v>
      </c>
      <c r="D640" s="2">
        <v>43427.724479166667</v>
      </c>
      <c r="E640" s="3" t="s">
        <v>427</v>
      </c>
      <c r="F640" s="3">
        <v>18648</v>
      </c>
      <c r="G640" s="3" t="s">
        <v>143</v>
      </c>
      <c r="H640" s="3">
        <v>5540</v>
      </c>
      <c r="I640" s="3">
        <v>745</v>
      </c>
      <c r="J640" s="3">
        <v>1</v>
      </c>
      <c r="K640" s="3">
        <v>1</v>
      </c>
      <c r="L640" s="2">
        <v>43427.767106481479</v>
      </c>
      <c r="O640" s="3" t="s">
        <v>36</v>
      </c>
      <c r="P640" s="3" t="s">
        <v>37</v>
      </c>
      <c r="Q640" s="3" t="s">
        <v>30</v>
      </c>
      <c r="R640" s="3" t="s">
        <v>31</v>
      </c>
      <c r="S640" s="2">
        <v>43427.766134259262</v>
      </c>
      <c r="U640" s="2">
        <v>43427.771215277775</v>
      </c>
      <c r="W640" s="2">
        <v>43427.766134259262</v>
      </c>
      <c r="X640" s="2">
        <f t="shared" ref="X640:X677" si="319">IF(W640&gt;0,W640,D640)</f>
        <v>43427.766134259262</v>
      </c>
      <c r="Y640" s="33">
        <f t="shared" ref="Y640:Y677" si="320">N640-M640</f>
        <v>0</v>
      </c>
      <c r="Z640" s="33">
        <f t="shared" ref="Z640:Z677" si="321">Y640*K640</f>
        <v>0</v>
      </c>
      <c r="AA640" s="30"/>
      <c r="AB640" s="30">
        <f t="shared" ref="AB640:AB677" si="322">IF(IF(A640="☆",L640-S640,M640-S640)&lt;0,0,IF(A640="☆",L640-S640,M640-S640))</f>
        <v>0</v>
      </c>
      <c r="AC640" s="30">
        <f t="shared" ref="AC640:AC657" si="323">IF(IF(B640="☆",(IF(L640&gt;S640,L640-X640,S640-X640)),M640-X640)&lt;0,0,IF(B640="☆",(IF(L640&gt;S640,L640-X640,S640-X640)),M640-X640))</f>
        <v>9.7222221666015685E-4</v>
      </c>
      <c r="AD640" s="30"/>
      <c r="AE640" s="30"/>
    </row>
    <row r="641" spans="1:31" s="3" customFormat="1" x14ac:dyDescent="0.4">
      <c r="A641" s="16" t="str">
        <f t="shared" si="317"/>
        <v>★</v>
      </c>
      <c r="B641" s="16" t="str">
        <f t="shared" si="318"/>
        <v>☆</v>
      </c>
      <c r="C641" s="3">
        <v>18</v>
      </c>
      <c r="D641" s="2">
        <v>43427.743009259262</v>
      </c>
      <c r="E641" s="3" t="s">
        <v>476</v>
      </c>
      <c r="F641" s="3">
        <v>18684</v>
      </c>
      <c r="G641" s="3" t="s">
        <v>65</v>
      </c>
      <c r="H641" s="3">
        <v>7099</v>
      </c>
      <c r="I641" s="3">
        <v>871</v>
      </c>
      <c r="J641" s="3">
        <v>6</v>
      </c>
      <c r="K641" s="3">
        <v>1</v>
      </c>
      <c r="L641" s="2">
        <v>43427.758912037039</v>
      </c>
      <c r="O641" s="3" t="s">
        <v>28</v>
      </c>
      <c r="P641" s="3" t="s">
        <v>29</v>
      </c>
      <c r="Q641" s="3" t="s">
        <v>70</v>
      </c>
      <c r="R641" s="3" t="s">
        <v>107</v>
      </c>
      <c r="S641" s="2">
        <v>43427.78466435185</v>
      </c>
      <c r="U641" s="2">
        <v>43427.793923611112</v>
      </c>
      <c r="W641" s="2">
        <v>43427.78466435185</v>
      </c>
      <c r="X641" s="2">
        <f t="shared" si="319"/>
        <v>43427.78466435185</v>
      </c>
      <c r="Y641" s="33">
        <f t="shared" si="320"/>
        <v>0</v>
      </c>
      <c r="Z641" s="33">
        <f t="shared" si="321"/>
        <v>0</v>
      </c>
      <c r="AA641" s="30"/>
      <c r="AB641" s="30">
        <f t="shared" si="322"/>
        <v>0</v>
      </c>
      <c r="AC641" s="30">
        <f t="shared" si="323"/>
        <v>0</v>
      </c>
      <c r="AD641" s="30"/>
      <c r="AE641" s="30"/>
    </row>
    <row r="642" spans="1:31" s="3" customFormat="1" x14ac:dyDescent="0.4">
      <c r="A642" s="16" t="str">
        <f t="shared" si="317"/>
        <v>★</v>
      </c>
      <c r="B642" s="16" t="str">
        <f t="shared" si="318"/>
        <v>☆</v>
      </c>
      <c r="C642" s="3">
        <v>18</v>
      </c>
      <c r="D642" s="2">
        <v>43427.744398148148</v>
      </c>
      <c r="E642" s="3" t="s">
        <v>479</v>
      </c>
      <c r="F642" s="3">
        <v>18689</v>
      </c>
      <c r="G642" s="3" t="s">
        <v>32</v>
      </c>
      <c r="H642" s="3">
        <v>7161</v>
      </c>
      <c r="I642" s="3">
        <v>697</v>
      </c>
      <c r="J642" s="3">
        <v>5</v>
      </c>
      <c r="K642" s="3">
        <v>3</v>
      </c>
      <c r="L642" s="2">
        <v>43427.748611111114</v>
      </c>
      <c r="O642" s="3" t="s">
        <v>30</v>
      </c>
      <c r="P642" s="3" t="s">
        <v>31</v>
      </c>
      <c r="Q642" s="3" t="s">
        <v>104</v>
      </c>
      <c r="R642" s="3" t="s">
        <v>19</v>
      </c>
      <c r="S642" s="2">
        <v>43427.786053240743</v>
      </c>
      <c r="U642" s="2">
        <v>43427.795844907407</v>
      </c>
      <c r="W642" s="2">
        <v>43427.786053240743</v>
      </c>
      <c r="X642" s="2">
        <f t="shared" si="319"/>
        <v>43427.786053240743</v>
      </c>
      <c r="Y642" s="33">
        <f t="shared" si="320"/>
        <v>0</v>
      </c>
      <c r="Z642" s="33">
        <f t="shared" si="321"/>
        <v>0</v>
      </c>
      <c r="AA642" s="30"/>
      <c r="AB642" s="30">
        <f t="shared" si="322"/>
        <v>0</v>
      </c>
      <c r="AC642" s="30">
        <f t="shared" si="323"/>
        <v>0</v>
      </c>
      <c r="AD642" s="30"/>
      <c r="AE642" s="30"/>
    </row>
    <row r="643" spans="1:31" s="3" customFormat="1" x14ac:dyDescent="0.4">
      <c r="A643" s="16" t="str">
        <f t="shared" si="317"/>
        <v>★</v>
      </c>
      <c r="B643" s="16" t="str">
        <f t="shared" si="318"/>
        <v>☆</v>
      </c>
      <c r="C643" s="3">
        <v>18</v>
      </c>
      <c r="D643" s="2">
        <v>43427.74554398148</v>
      </c>
      <c r="E643" s="3" t="s">
        <v>351</v>
      </c>
      <c r="F643" s="3">
        <v>18690</v>
      </c>
      <c r="G643" s="3" t="s">
        <v>32</v>
      </c>
      <c r="H643" s="3">
        <v>7149</v>
      </c>
      <c r="I643" s="3">
        <v>970</v>
      </c>
      <c r="J643" s="3">
        <v>15</v>
      </c>
      <c r="K643" s="3">
        <v>2</v>
      </c>
      <c r="L643" s="2">
        <v>43427.7653125</v>
      </c>
      <c r="O643" s="3" t="s">
        <v>30</v>
      </c>
      <c r="P643" s="3" t="s">
        <v>31</v>
      </c>
      <c r="Q643" s="3" t="s">
        <v>104</v>
      </c>
      <c r="R643" s="3" t="s">
        <v>19</v>
      </c>
      <c r="S643" s="2">
        <v>43427.780682870369</v>
      </c>
      <c r="U643" s="2">
        <v>43427.789780092593</v>
      </c>
      <c r="W643" s="2">
        <v>43427.752488425926</v>
      </c>
      <c r="X643" s="2">
        <f t="shared" si="319"/>
        <v>43427.752488425926</v>
      </c>
      <c r="Y643" s="33">
        <f t="shared" si="320"/>
        <v>0</v>
      </c>
      <c r="Z643" s="33">
        <f t="shared" si="321"/>
        <v>0</v>
      </c>
      <c r="AA643" s="30"/>
      <c r="AB643" s="30">
        <f t="shared" si="322"/>
        <v>0</v>
      </c>
      <c r="AC643" s="30">
        <f t="shared" si="323"/>
        <v>2.8194444443215616E-2</v>
      </c>
      <c r="AD643" s="30"/>
      <c r="AE643" s="30"/>
    </row>
    <row r="644" spans="1:31" s="3" customFormat="1" x14ac:dyDescent="0.4">
      <c r="A644" s="16" t="str">
        <f t="shared" si="317"/>
        <v>★</v>
      </c>
      <c r="B644" s="16" t="str">
        <f t="shared" si="318"/>
        <v>☆</v>
      </c>
      <c r="C644" s="3">
        <v>18</v>
      </c>
      <c r="D644" s="2">
        <v>43427.749756944446</v>
      </c>
      <c r="E644" s="3" t="s">
        <v>157</v>
      </c>
      <c r="F644" s="3">
        <v>18696</v>
      </c>
      <c r="G644" s="3" t="s">
        <v>32</v>
      </c>
      <c r="H644" s="3">
        <v>3462</v>
      </c>
      <c r="I644" s="3">
        <v>498</v>
      </c>
      <c r="J644" s="3">
        <v>12</v>
      </c>
      <c r="K644" s="3">
        <v>1</v>
      </c>
      <c r="L644" s="2">
        <v>43427.75141203704</v>
      </c>
      <c r="O644" s="3" t="s">
        <v>22</v>
      </c>
      <c r="P644" s="3" t="s">
        <v>23</v>
      </c>
      <c r="Q644" s="3" t="s">
        <v>48</v>
      </c>
      <c r="R644" s="3" t="s">
        <v>49</v>
      </c>
      <c r="S644" s="2">
        <v>43427.763807870368</v>
      </c>
      <c r="U644" s="2">
        <v>43427.775648148148</v>
      </c>
      <c r="W644" s="2">
        <v>43427.756689814814</v>
      </c>
      <c r="X644" s="2">
        <f t="shared" si="319"/>
        <v>43427.756689814814</v>
      </c>
      <c r="Y644" s="33">
        <f t="shared" si="320"/>
        <v>0</v>
      </c>
      <c r="Z644" s="33">
        <f t="shared" si="321"/>
        <v>0</v>
      </c>
      <c r="AA644" s="30"/>
      <c r="AB644" s="30">
        <f t="shared" si="322"/>
        <v>0</v>
      </c>
      <c r="AC644" s="30">
        <f t="shared" si="323"/>
        <v>7.1180555532919243E-3</v>
      </c>
      <c r="AD644" s="30"/>
      <c r="AE644" s="30"/>
    </row>
    <row r="645" spans="1:31" s="3" customFormat="1" x14ac:dyDescent="0.4">
      <c r="A645" s="16" t="str">
        <f t="shared" si="317"/>
        <v>-</v>
      </c>
      <c r="B645" s="16" t="str">
        <f t="shared" si="318"/>
        <v>☆</v>
      </c>
      <c r="C645" s="3">
        <v>18</v>
      </c>
      <c r="D645" s="2">
        <v>43427.756377314814</v>
      </c>
      <c r="E645" s="3" t="s">
        <v>487</v>
      </c>
      <c r="F645" s="3">
        <v>18706</v>
      </c>
      <c r="G645" s="3" t="s">
        <v>32</v>
      </c>
      <c r="H645" s="3">
        <v>7063</v>
      </c>
      <c r="I645" s="3">
        <v>531</v>
      </c>
      <c r="J645" s="3">
        <v>12</v>
      </c>
      <c r="K645" s="3">
        <v>1</v>
      </c>
      <c r="L645" s="2">
        <v>43427.756527777776</v>
      </c>
      <c r="O645" s="3" t="s">
        <v>61</v>
      </c>
      <c r="P645" s="3" t="s">
        <v>62</v>
      </c>
      <c r="Q645" s="3" t="s">
        <v>53</v>
      </c>
      <c r="R645" s="3" t="s">
        <v>54</v>
      </c>
      <c r="S645" s="2">
        <v>43427.768310185187</v>
      </c>
      <c r="U645" s="2">
        <v>43427.782789351855</v>
      </c>
      <c r="X645" s="2">
        <f t="shared" si="319"/>
        <v>43427.756377314814</v>
      </c>
      <c r="Y645" s="33">
        <f t="shared" si="320"/>
        <v>0</v>
      </c>
      <c r="Z645" s="33">
        <f t="shared" si="321"/>
        <v>0</v>
      </c>
      <c r="AA645" s="30"/>
      <c r="AB645" s="30">
        <f t="shared" si="322"/>
        <v>0</v>
      </c>
      <c r="AC645" s="30">
        <f t="shared" si="323"/>
        <v>1.1932870373129845E-2</v>
      </c>
      <c r="AD645" s="30"/>
      <c r="AE645" s="30"/>
    </row>
    <row r="646" spans="1:31" s="3" customFormat="1" x14ac:dyDescent="0.4">
      <c r="A646" s="16" t="str">
        <f t="shared" si="317"/>
        <v>★</v>
      </c>
      <c r="B646" s="16" t="str">
        <f t="shared" si="318"/>
        <v>☆</v>
      </c>
      <c r="C646" s="3">
        <v>18</v>
      </c>
      <c r="D646" s="2">
        <v>43427.757789351854</v>
      </c>
      <c r="E646" s="3" t="s">
        <v>488</v>
      </c>
      <c r="F646" s="3">
        <v>18708</v>
      </c>
      <c r="G646" s="3" t="s">
        <v>32</v>
      </c>
      <c r="H646" s="3">
        <v>7112</v>
      </c>
      <c r="I646" s="3">
        <v>44</v>
      </c>
      <c r="J646" s="3">
        <v>1</v>
      </c>
      <c r="K646" s="3">
        <v>1</v>
      </c>
      <c r="L646" s="2">
        <v>43427.757974537039</v>
      </c>
      <c r="O646" s="3" t="s">
        <v>57</v>
      </c>
      <c r="P646" s="3" t="s">
        <v>58</v>
      </c>
      <c r="Q646" s="3" t="s">
        <v>38</v>
      </c>
      <c r="R646" s="3" t="s">
        <v>108</v>
      </c>
      <c r="S646" s="2">
        <v>43427.764722222222</v>
      </c>
      <c r="U646" s="2">
        <v>43427.778819444444</v>
      </c>
      <c r="W646" s="2">
        <v>43427.764722222222</v>
      </c>
      <c r="X646" s="2">
        <f t="shared" si="319"/>
        <v>43427.764722222222</v>
      </c>
      <c r="Y646" s="33">
        <f t="shared" si="320"/>
        <v>0</v>
      </c>
      <c r="Z646" s="33">
        <f t="shared" si="321"/>
        <v>0</v>
      </c>
      <c r="AA646" s="30"/>
      <c r="AB646" s="30">
        <f t="shared" si="322"/>
        <v>0</v>
      </c>
      <c r="AC646" s="30">
        <f t="shared" si="323"/>
        <v>0</v>
      </c>
      <c r="AD646" s="30"/>
      <c r="AE646" s="30"/>
    </row>
    <row r="647" spans="1:31" s="3" customFormat="1" x14ac:dyDescent="0.4">
      <c r="A647" s="16" t="str">
        <f t="shared" si="317"/>
        <v>-</v>
      </c>
      <c r="B647" s="16" t="str">
        <f t="shared" si="318"/>
        <v>☆</v>
      </c>
      <c r="C647" s="3">
        <v>18</v>
      </c>
      <c r="D647" s="2">
        <v>43427.758136574077</v>
      </c>
      <c r="E647" s="3" t="s">
        <v>424</v>
      </c>
      <c r="F647" s="3">
        <v>18709</v>
      </c>
      <c r="G647" s="3" t="s">
        <v>32</v>
      </c>
      <c r="H647" s="3">
        <v>6347</v>
      </c>
      <c r="I647" s="3">
        <v>412</v>
      </c>
      <c r="J647" s="3">
        <v>12</v>
      </c>
      <c r="K647" s="3">
        <v>3</v>
      </c>
      <c r="L647" s="2">
        <v>43427.758321759262</v>
      </c>
      <c r="O647" s="3" t="s">
        <v>22</v>
      </c>
      <c r="P647" s="3" t="s">
        <v>23</v>
      </c>
      <c r="Q647" s="3" t="s">
        <v>24</v>
      </c>
      <c r="R647" s="3" t="s">
        <v>25</v>
      </c>
      <c r="S647" s="2">
        <v>43427.785428240742</v>
      </c>
      <c r="U647" s="2">
        <v>43427.793090277781</v>
      </c>
      <c r="X647" s="2">
        <f t="shared" si="319"/>
        <v>43427.758136574077</v>
      </c>
      <c r="Y647" s="33">
        <f t="shared" si="320"/>
        <v>0</v>
      </c>
      <c r="Z647" s="33">
        <f t="shared" si="321"/>
        <v>0</v>
      </c>
      <c r="AA647" s="30"/>
      <c r="AB647" s="30">
        <f t="shared" si="322"/>
        <v>0</v>
      </c>
      <c r="AC647" s="30">
        <f t="shared" si="323"/>
        <v>2.7291666665405501E-2</v>
      </c>
      <c r="AD647" s="30"/>
      <c r="AE647" s="30"/>
    </row>
    <row r="648" spans="1:31" s="3" customFormat="1" x14ac:dyDescent="0.4">
      <c r="A648" s="16" t="str">
        <f t="shared" si="317"/>
        <v>-</v>
      </c>
      <c r="B648" s="16" t="str">
        <f t="shared" si="318"/>
        <v>☆</v>
      </c>
      <c r="C648" s="3">
        <v>18</v>
      </c>
      <c r="D648" s="2">
        <v>43427.760682870372</v>
      </c>
      <c r="E648" s="3" t="s">
        <v>158</v>
      </c>
      <c r="F648" s="3">
        <v>18714</v>
      </c>
      <c r="G648" s="3" t="s">
        <v>143</v>
      </c>
      <c r="H648" s="3">
        <v>2948</v>
      </c>
      <c r="I648" s="3">
        <v>894</v>
      </c>
      <c r="J648" s="3">
        <v>1</v>
      </c>
      <c r="K648" s="3">
        <v>1</v>
      </c>
      <c r="L648" s="2">
        <v>43427.76090277778</v>
      </c>
      <c r="O648" s="3" t="s">
        <v>44</v>
      </c>
      <c r="P648" s="3" t="s">
        <v>45</v>
      </c>
      <c r="Q648" s="3" t="s">
        <v>33</v>
      </c>
      <c r="R648" s="3" t="s">
        <v>34</v>
      </c>
      <c r="S648" s="2">
        <v>43427.79042824074</v>
      </c>
      <c r="U648" s="2">
        <v>43427.797210648147</v>
      </c>
      <c r="X648" s="2">
        <f t="shared" si="319"/>
        <v>43427.760682870372</v>
      </c>
      <c r="Y648" s="33">
        <f t="shared" si="320"/>
        <v>0</v>
      </c>
      <c r="Z648" s="33">
        <f t="shared" si="321"/>
        <v>0</v>
      </c>
      <c r="AA648" s="30"/>
      <c r="AB648" s="30">
        <f t="shared" si="322"/>
        <v>0</v>
      </c>
      <c r="AC648" s="30">
        <f t="shared" si="323"/>
        <v>2.9745370367891155E-2</v>
      </c>
      <c r="AD648" s="30"/>
      <c r="AE648" s="30"/>
    </row>
    <row r="649" spans="1:31" s="3" customFormat="1" x14ac:dyDescent="0.4">
      <c r="A649" s="16" t="str">
        <f t="shared" si="317"/>
        <v>-</v>
      </c>
      <c r="B649" s="16" t="str">
        <f t="shared" si="318"/>
        <v>☆</v>
      </c>
      <c r="C649" s="3">
        <v>18</v>
      </c>
      <c r="D649" s="2">
        <v>43427.760914351849</v>
      </c>
      <c r="E649" s="3" t="s">
        <v>243</v>
      </c>
      <c r="F649" s="3">
        <v>18715</v>
      </c>
      <c r="G649" s="3" t="s">
        <v>32</v>
      </c>
      <c r="H649" s="3">
        <v>6761</v>
      </c>
      <c r="I649" s="3">
        <v>400</v>
      </c>
      <c r="J649" s="3">
        <v>1</v>
      </c>
      <c r="K649" s="3">
        <v>2</v>
      </c>
      <c r="L649" s="2">
        <v>43427.768912037034</v>
      </c>
      <c r="O649" s="3" t="s">
        <v>30</v>
      </c>
      <c r="P649" s="3" t="s">
        <v>31</v>
      </c>
      <c r="Q649" s="3" t="s">
        <v>43</v>
      </c>
      <c r="R649" s="3" t="s">
        <v>89</v>
      </c>
      <c r="S649" s="2">
        <v>43427.791504629633</v>
      </c>
      <c r="U649" s="2">
        <v>43427.797893518517</v>
      </c>
      <c r="X649" s="2">
        <f t="shared" si="319"/>
        <v>43427.760914351849</v>
      </c>
      <c r="Y649" s="33">
        <f t="shared" si="320"/>
        <v>0</v>
      </c>
      <c r="Z649" s="33">
        <f t="shared" si="321"/>
        <v>0</v>
      </c>
      <c r="AA649" s="30"/>
      <c r="AB649" s="30">
        <f t="shared" si="322"/>
        <v>0</v>
      </c>
      <c r="AC649" s="30">
        <f t="shared" si="323"/>
        <v>3.0590277783630881E-2</v>
      </c>
      <c r="AD649" s="30"/>
      <c r="AE649" s="30"/>
    </row>
    <row r="650" spans="1:31" s="3" customFormat="1" x14ac:dyDescent="0.4">
      <c r="A650" s="16" t="str">
        <f t="shared" si="317"/>
        <v>-</v>
      </c>
      <c r="B650" s="16" t="str">
        <f t="shared" si="318"/>
        <v>☆</v>
      </c>
      <c r="C650" s="3">
        <v>18</v>
      </c>
      <c r="D650" s="2">
        <v>43427.761770833335</v>
      </c>
      <c r="E650" s="3" t="s">
        <v>491</v>
      </c>
      <c r="F650" s="3">
        <v>18716</v>
      </c>
      <c r="G650" s="3" t="s">
        <v>96</v>
      </c>
      <c r="H650" s="3">
        <v>0</v>
      </c>
      <c r="I650" s="3">
        <v>205</v>
      </c>
      <c r="J650" s="3">
        <v>9</v>
      </c>
      <c r="K650" s="3">
        <v>1</v>
      </c>
      <c r="L650" s="2">
        <v>43427.762291666666</v>
      </c>
      <c r="O650" s="3" t="s">
        <v>41</v>
      </c>
      <c r="P650" s="3" t="s">
        <v>42</v>
      </c>
      <c r="Q650" s="3" t="s">
        <v>55</v>
      </c>
      <c r="R650" s="3" t="s">
        <v>56</v>
      </c>
      <c r="S650" s="2">
        <v>43427.764976851853</v>
      </c>
      <c r="U650" s="2">
        <v>43427.76966435185</v>
      </c>
      <c r="X650" s="2">
        <f t="shared" si="319"/>
        <v>43427.761770833335</v>
      </c>
      <c r="Y650" s="33">
        <f t="shared" si="320"/>
        <v>0</v>
      </c>
      <c r="Z650" s="33">
        <f t="shared" si="321"/>
        <v>0</v>
      </c>
      <c r="AA650" s="30"/>
      <c r="AB650" s="30">
        <f t="shared" si="322"/>
        <v>0</v>
      </c>
      <c r="AC650" s="30">
        <f t="shared" si="323"/>
        <v>3.2060185185400769E-3</v>
      </c>
      <c r="AD650" s="30"/>
      <c r="AE650" s="30"/>
    </row>
    <row r="651" spans="1:31" s="3" customFormat="1" x14ac:dyDescent="0.4">
      <c r="A651" s="16" t="str">
        <f t="shared" si="317"/>
        <v>-</v>
      </c>
      <c r="B651" s="16" t="str">
        <f t="shared" si="318"/>
        <v>☆</v>
      </c>
      <c r="C651" s="3">
        <v>18</v>
      </c>
      <c r="D651" s="2">
        <v>43427.761990740742</v>
      </c>
      <c r="E651" s="3" t="s">
        <v>492</v>
      </c>
      <c r="F651" s="3">
        <v>18717</v>
      </c>
      <c r="G651" s="3" t="s">
        <v>95</v>
      </c>
      <c r="H651" s="3">
        <v>0</v>
      </c>
      <c r="I651" s="3">
        <v>90</v>
      </c>
      <c r="J651" s="3">
        <v>12</v>
      </c>
      <c r="K651" s="3">
        <v>2</v>
      </c>
      <c r="L651" s="2">
        <v>43427.764976851853</v>
      </c>
      <c r="O651" s="3" t="s">
        <v>77</v>
      </c>
      <c r="P651" s="3" t="s">
        <v>78</v>
      </c>
      <c r="Q651" s="3" t="s">
        <v>26</v>
      </c>
      <c r="R651" s="3" t="s">
        <v>27</v>
      </c>
      <c r="S651" s="2">
        <v>43427.787083333336</v>
      </c>
      <c r="U651" s="2">
        <v>43427.793194444443</v>
      </c>
      <c r="X651" s="2">
        <f t="shared" si="319"/>
        <v>43427.761990740742</v>
      </c>
      <c r="Y651" s="33">
        <f t="shared" si="320"/>
        <v>0</v>
      </c>
      <c r="Z651" s="33">
        <f t="shared" si="321"/>
        <v>0</v>
      </c>
      <c r="AA651" s="30"/>
      <c r="AB651" s="30">
        <f t="shared" si="322"/>
        <v>0</v>
      </c>
      <c r="AC651" s="30">
        <f t="shared" si="323"/>
        <v>2.5092592593864538E-2</v>
      </c>
      <c r="AD651" s="30"/>
      <c r="AE651" s="30"/>
    </row>
    <row r="652" spans="1:31" s="3" customFormat="1" x14ac:dyDescent="0.4">
      <c r="A652" s="16" t="str">
        <f t="shared" si="317"/>
        <v>★</v>
      </c>
      <c r="B652" s="16" t="str">
        <f t="shared" si="318"/>
        <v>☆</v>
      </c>
      <c r="C652" s="3">
        <v>18</v>
      </c>
      <c r="D652" s="2">
        <v>43427.764328703706</v>
      </c>
      <c r="E652" s="3" t="s">
        <v>493</v>
      </c>
      <c r="F652" s="3">
        <v>18718</v>
      </c>
      <c r="G652" s="3" t="s">
        <v>32</v>
      </c>
      <c r="H652" s="3">
        <v>6834</v>
      </c>
      <c r="I652" s="3">
        <v>263</v>
      </c>
      <c r="J652" s="3">
        <v>9</v>
      </c>
      <c r="K652" s="3">
        <v>3</v>
      </c>
      <c r="L652" s="2">
        <v>43427.764606481483</v>
      </c>
      <c r="O652" s="3" t="s">
        <v>39</v>
      </c>
      <c r="P652" s="3" t="s">
        <v>40</v>
      </c>
      <c r="Q652" s="3" t="s">
        <v>46</v>
      </c>
      <c r="R652" s="3" t="s">
        <v>47</v>
      </c>
      <c r="S652" s="2">
        <v>43427.794664351852</v>
      </c>
      <c r="U652" s="2">
        <v>43427.805983796294</v>
      </c>
      <c r="W652" s="2">
        <v>43427.771261574075</v>
      </c>
      <c r="X652" s="2">
        <f t="shared" si="319"/>
        <v>43427.771261574075</v>
      </c>
      <c r="Y652" s="33">
        <f t="shared" si="320"/>
        <v>0</v>
      </c>
      <c r="Z652" s="33">
        <f t="shared" si="321"/>
        <v>0</v>
      </c>
      <c r="AA652" s="30"/>
      <c r="AB652" s="30">
        <f t="shared" si="322"/>
        <v>0</v>
      </c>
      <c r="AC652" s="30">
        <f t="shared" si="323"/>
        <v>2.3402777776937E-2</v>
      </c>
      <c r="AD652" s="30"/>
      <c r="AE652" s="30"/>
    </row>
    <row r="653" spans="1:31" s="3" customFormat="1" x14ac:dyDescent="0.4">
      <c r="A653" s="16" t="str">
        <f t="shared" si="317"/>
        <v>-</v>
      </c>
      <c r="B653" s="16" t="str">
        <f t="shared" si="318"/>
        <v>☆</v>
      </c>
      <c r="C653" s="3">
        <v>18</v>
      </c>
      <c r="D653" s="2">
        <v>43427.76494212963</v>
      </c>
      <c r="E653" s="3" t="s">
        <v>425</v>
      </c>
      <c r="F653" s="3">
        <v>18721</v>
      </c>
      <c r="G653" s="3" t="s">
        <v>65</v>
      </c>
      <c r="H653" s="3">
        <v>3808</v>
      </c>
      <c r="I653" s="3">
        <v>857</v>
      </c>
      <c r="J653" s="3">
        <v>12</v>
      </c>
      <c r="K653" s="3">
        <v>2</v>
      </c>
      <c r="L653" s="2">
        <v>43427.7655787037</v>
      </c>
      <c r="O653" s="3" t="s">
        <v>30</v>
      </c>
      <c r="P653" s="3" t="s">
        <v>31</v>
      </c>
      <c r="Q653" s="3" t="s">
        <v>36</v>
      </c>
      <c r="R653" s="3" t="s">
        <v>37</v>
      </c>
      <c r="S653" s="2">
        <v>43427.799259259256</v>
      </c>
      <c r="U653" s="2">
        <v>43427.808333333334</v>
      </c>
      <c r="X653" s="2">
        <f t="shared" si="319"/>
        <v>43427.76494212963</v>
      </c>
      <c r="Y653" s="33">
        <f t="shared" si="320"/>
        <v>0</v>
      </c>
      <c r="Z653" s="33">
        <f t="shared" si="321"/>
        <v>0</v>
      </c>
      <c r="AA653" s="30"/>
      <c r="AB653" s="30">
        <f t="shared" si="322"/>
        <v>0</v>
      </c>
      <c r="AC653" s="30">
        <f t="shared" si="323"/>
        <v>3.4317129626288079E-2</v>
      </c>
      <c r="AD653" s="30"/>
      <c r="AE653" s="30"/>
    </row>
    <row r="654" spans="1:31" s="3" customFormat="1" x14ac:dyDescent="0.4">
      <c r="A654" s="16" t="str">
        <f t="shared" si="317"/>
        <v>-</v>
      </c>
      <c r="B654" s="16" t="str">
        <f t="shared" si="318"/>
        <v>☆</v>
      </c>
      <c r="C654" s="3">
        <v>18</v>
      </c>
      <c r="D654" s="2">
        <v>43427.765092592592</v>
      </c>
      <c r="E654" s="3" t="s">
        <v>278</v>
      </c>
      <c r="F654" s="3">
        <v>18722</v>
      </c>
      <c r="G654" s="3" t="s">
        <v>96</v>
      </c>
      <c r="H654" s="3">
        <v>0</v>
      </c>
      <c r="I654" s="3">
        <v>250</v>
      </c>
      <c r="J654" s="3">
        <v>9</v>
      </c>
      <c r="K654" s="3">
        <v>1</v>
      </c>
      <c r="L654" s="2">
        <v>43427.7655787037</v>
      </c>
      <c r="O654" s="3" t="s">
        <v>39</v>
      </c>
      <c r="P654" s="3" t="s">
        <v>40</v>
      </c>
      <c r="Q654" s="3" t="s">
        <v>30</v>
      </c>
      <c r="R654" s="3" t="s">
        <v>31</v>
      </c>
      <c r="S654" s="2">
        <v>43427.79451388889</v>
      </c>
      <c r="U654" s="2">
        <v>43427.801944444444</v>
      </c>
      <c r="X654" s="2">
        <f t="shared" si="319"/>
        <v>43427.765092592592</v>
      </c>
      <c r="Y654" s="33">
        <f t="shared" si="320"/>
        <v>0</v>
      </c>
      <c r="Z654" s="33">
        <f t="shared" si="321"/>
        <v>0</v>
      </c>
      <c r="AA654" s="30"/>
      <c r="AB654" s="30">
        <f t="shared" si="322"/>
        <v>0</v>
      </c>
      <c r="AC654" s="30">
        <f t="shared" si="323"/>
        <v>2.9421296298096422E-2</v>
      </c>
      <c r="AD654" s="30"/>
      <c r="AE654" s="30"/>
    </row>
    <row r="655" spans="1:31" s="3" customFormat="1" x14ac:dyDescent="0.4">
      <c r="A655" s="16" t="str">
        <f t="shared" si="317"/>
        <v>★</v>
      </c>
      <c r="B655" s="16" t="str">
        <f t="shared" si="318"/>
        <v>☆</v>
      </c>
      <c r="C655" s="3">
        <v>18</v>
      </c>
      <c r="D655" s="2">
        <v>43427.765405092592</v>
      </c>
      <c r="E655" s="3" t="s">
        <v>495</v>
      </c>
      <c r="F655" s="3">
        <v>18723</v>
      </c>
      <c r="G655" s="3" t="s">
        <v>96</v>
      </c>
      <c r="H655" s="3">
        <v>0</v>
      </c>
      <c r="I655" s="3">
        <v>565</v>
      </c>
      <c r="J655" s="3">
        <v>11</v>
      </c>
      <c r="K655" s="3">
        <v>1</v>
      </c>
      <c r="L655" s="2">
        <v>43427.765763888892</v>
      </c>
      <c r="O655" s="3" t="s">
        <v>39</v>
      </c>
      <c r="P655" s="3" t="s">
        <v>40</v>
      </c>
      <c r="Q655" s="3" t="s">
        <v>30</v>
      </c>
      <c r="R655" s="3" t="s">
        <v>31</v>
      </c>
      <c r="S655" s="2">
        <v>43427.802083333336</v>
      </c>
      <c r="U655" s="2">
        <v>43427.809513888889</v>
      </c>
      <c r="W655" s="2">
        <v>43427.772268518522</v>
      </c>
      <c r="X655" s="2">
        <f t="shared" si="319"/>
        <v>43427.772268518522</v>
      </c>
      <c r="Y655" s="33">
        <f t="shared" si="320"/>
        <v>0</v>
      </c>
      <c r="Z655" s="33">
        <f t="shared" si="321"/>
        <v>0</v>
      </c>
      <c r="AA655" s="30"/>
      <c r="AB655" s="30">
        <f t="shared" si="322"/>
        <v>0</v>
      </c>
      <c r="AC655" s="30">
        <f t="shared" si="323"/>
        <v>2.9814814814017154E-2</v>
      </c>
      <c r="AD655" s="30"/>
      <c r="AE655" s="30"/>
    </row>
    <row r="656" spans="1:31" s="3" customFormat="1" x14ac:dyDescent="0.4">
      <c r="A656" s="16" t="str">
        <f t="shared" si="317"/>
        <v>-</v>
      </c>
      <c r="B656" s="16" t="str">
        <f t="shared" si="318"/>
        <v>☆</v>
      </c>
      <c r="C656" s="3">
        <v>18</v>
      </c>
      <c r="D656" s="2">
        <v>43427.767141203702</v>
      </c>
      <c r="E656" s="3" t="s">
        <v>351</v>
      </c>
      <c r="F656" s="3">
        <v>18724</v>
      </c>
      <c r="G656" s="3" t="s">
        <v>32</v>
      </c>
      <c r="H656" s="3">
        <v>7149</v>
      </c>
      <c r="I656" s="3">
        <v>359</v>
      </c>
      <c r="J656" s="3">
        <v>12</v>
      </c>
      <c r="K656" s="3">
        <v>2</v>
      </c>
      <c r="L656" s="2">
        <v>43427.771157407406</v>
      </c>
      <c r="O656" s="3" t="s">
        <v>30</v>
      </c>
      <c r="P656" s="3" t="s">
        <v>31</v>
      </c>
      <c r="Q656" s="3" t="s">
        <v>104</v>
      </c>
      <c r="R656" s="3" t="s">
        <v>19</v>
      </c>
      <c r="S656" s="2">
        <v>43427.792546296296</v>
      </c>
      <c r="U656" s="2">
        <v>43427.800104166665</v>
      </c>
      <c r="X656" s="2">
        <f t="shared" si="319"/>
        <v>43427.767141203702</v>
      </c>
      <c r="Y656" s="33">
        <f t="shared" si="320"/>
        <v>0</v>
      </c>
      <c r="Z656" s="33">
        <f t="shared" si="321"/>
        <v>0</v>
      </c>
      <c r="AA656" s="30"/>
      <c r="AB656" s="30">
        <f t="shared" si="322"/>
        <v>0</v>
      </c>
      <c r="AC656" s="30">
        <f t="shared" si="323"/>
        <v>2.5405092594155576E-2</v>
      </c>
      <c r="AD656" s="30"/>
      <c r="AE656" s="30"/>
    </row>
    <row r="657" spans="1:33" s="3" customFormat="1" x14ac:dyDescent="0.4">
      <c r="A657" s="16" t="str">
        <f t="shared" si="317"/>
        <v>★</v>
      </c>
      <c r="B657" s="16" t="str">
        <f t="shared" si="318"/>
        <v>☆</v>
      </c>
      <c r="C657" s="3">
        <v>18</v>
      </c>
      <c r="D657" s="2">
        <v>43427.767592592594</v>
      </c>
      <c r="E657" s="3" t="s">
        <v>427</v>
      </c>
      <c r="F657" s="3">
        <v>18725</v>
      </c>
      <c r="G657" s="3" t="s">
        <v>143</v>
      </c>
      <c r="H657" s="3">
        <v>5540</v>
      </c>
      <c r="I657" s="3">
        <v>888</v>
      </c>
      <c r="J657" s="3">
        <v>2</v>
      </c>
      <c r="K657" s="3">
        <v>1</v>
      </c>
      <c r="L657" s="2">
        <v>43427.768738425926</v>
      </c>
      <c r="O657" s="3" t="s">
        <v>36</v>
      </c>
      <c r="P657" s="3" t="s">
        <v>37</v>
      </c>
      <c r="Q657" s="3" t="s">
        <v>30</v>
      </c>
      <c r="R657" s="3" t="s">
        <v>31</v>
      </c>
      <c r="S657" s="2">
        <v>43427.79184027778</v>
      </c>
      <c r="U657" s="2">
        <v>43427.796041666668</v>
      </c>
      <c r="W657" s="2">
        <v>43427.774525462963</v>
      </c>
      <c r="X657" s="2">
        <f t="shared" si="319"/>
        <v>43427.774525462963</v>
      </c>
      <c r="Y657" s="33">
        <f t="shared" si="320"/>
        <v>0</v>
      </c>
      <c r="Z657" s="33">
        <f t="shared" si="321"/>
        <v>0</v>
      </c>
      <c r="AA657" s="30"/>
      <c r="AB657" s="30">
        <f t="shared" si="322"/>
        <v>0</v>
      </c>
      <c r="AC657" s="30">
        <f t="shared" si="323"/>
        <v>1.7314814816927537E-2</v>
      </c>
      <c r="AD657" s="30"/>
      <c r="AE657" s="30"/>
    </row>
    <row r="658" spans="1:33" s="3" customFormat="1" x14ac:dyDescent="0.4">
      <c r="A658" s="16" t="str">
        <f t="shared" si="317"/>
        <v>-</v>
      </c>
      <c r="B658" s="16" t="str">
        <f t="shared" si="318"/>
        <v>☆</v>
      </c>
      <c r="C658" s="3">
        <v>18</v>
      </c>
      <c r="D658" s="2">
        <v>43427.768657407411</v>
      </c>
      <c r="E658" s="3" t="s">
        <v>496</v>
      </c>
      <c r="F658" s="3">
        <v>18727</v>
      </c>
      <c r="G658" s="3" t="s">
        <v>32</v>
      </c>
      <c r="H658" s="3">
        <v>1756</v>
      </c>
      <c r="I658" s="3">
        <v>305</v>
      </c>
      <c r="J658" s="3">
        <v>12</v>
      </c>
      <c r="K658" s="3">
        <v>1</v>
      </c>
      <c r="L658" s="2">
        <v>43427.76903935185</v>
      </c>
      <c r="O658" s="3" t="s">
        <v>55</v>
      </c>
      <c r="P658" s="3" t="s">
        <v>56</v>
      </c>
      <c r="Q658" s="3" t="s">
        <v>53</v>
      </c>
      <c r="R658" s="3" t="s">
        <v>54</v>
      </c>
      <c r="S658" s="2">
        <v>43427.804525462961</v>
      </c>
      <c r="U658" s="2">
        <v>43427.808449074073</v>
      </c>
      <c r="X658" s="2">
        <f t="shared" si="319"/>
        <v>43427.768657407411</v>
      </c>
      <c r="Y658" s="33">
        <f t="shared" si="320"/>
        <v>0</v>
      </c>
      <c r="Z658" s="33">
        <f t="shared" si="321"/>
        <v>0</v>
      </c>
      <c r="AA658" s="30"/>
      <c r="AB658" s="30">
        <f t="shared" si="322"/>
        <v>0</v>
      </c>
      <c r="AC658" s="30"/>
      <c r="AD658" s="30"/>
      <c r="AE658" s="30"/>
      <c r="AG658" s="7" t="s">
        <v>618</v>
      </c>
    </row>
    <row r="659" spans="1:33" s="3" customFormat="1" x14ac:dyDescent="0.4">
      <c r="A659" s="16" t="str">
        <f t="shared" si="317"/>
        <v>-</v>
      </c>
      <c r="B659" s="16" t="str">
        <f t="shared" si="318"/>
        <v>☆</v>
      </c>
      <c r="C659" s="3">
        <v>18</v>
      </c>
      <c r="D659" s="2">
        <v>43427.769965277781</v>
      </c>
      <c r="E659" s="3" t="s">
        <v>497</v>
      </c>
      <c r="F659" s="3">
        <v>18729</v>
      </c>
      <c r="G659" s="3" t="s">
        <v>32</v>
      </c>
      <c r="H659" s="3">
        <v>1756</v>
      </c>
      <c r="I659" s="3">
        <v>313</v>
      </c>
      <c r="J659" s="3">
        <v>11</v>
      </c>
      <c r="K659" s="3">
        <v>1</v>
      </c>
      <c r="L659" s="2">
        <v>43427.770972222221</v>
      </c>
      <c r="O659" s="3" t="s">
        <v>55</v>
      </c>
      <c r="P659" s="3" t="s">
        <v>56</v>
      </c>
      <c r="Q659" s="3" t="s">
        <v>53</v>
      </c>
      <c r="R659" s="3" t="s">
        <v>54</v>
      </c>
      <c r="S659" s="2">
        <v>43427.804548611108</v>
      </c>
      <c r="U659" s="2">
        <v>43427.808472222219</v>
      </c>
      <c r="X659" s="2">
        <f t="shared" si="319"/>
        <v>43427.769965277781</v>
      </c>
      <c r="Y659" s="33">
        <f t="shared" si="320"/>
        <v>0</v>
      </c>
      <c r="Z659" s="33">
        <f t="shared" si="321"/>
        <v>0</v>
      </c>
      <c r="AA659" s="30"/>
      <c r="AB659" s="30">
        <f t="shared" si="322"/>
        <v>0</v>
      </c>
      <c r="AC659" s="30">
        <f>IF(IF(B659="☆",(IF(L659&gt;S659,L659-X659,S659-X659)),M659-X659)&lt;0,0,IF(B659="☆",(IF(L659&gt;S659,L659-X659,S659-X659)),M659-X659))</f>
        <v>3.4583333326736465E-2</v>
      </c>
      <c r="AD659" s="30"/>
      <c r="AE659" s="30"/>
      <c r="AG659" s="7" t="s">
        <v>619</v>
      </c>
    </row>
    <row r="660" spans="1:33" s="3" customFormat="1" x14ac:dyDescent="0.4">
      <c r="A660" s="16" t="str">
        <f t="shared" si="317"/>
        <v>-</v>
      </c>
      <c r="B660" s="16" t="str">
        <f t="shared" si="318"/>
        <v>☆</v>
      </c>
      <c r="C660" s="3">
        <v>18</v>
      </c>
      <c r="D660" s="2">
        <v>43427.770613425928</v>
      </c>
      <c r="E660" s="3" t="s">
        <v>424</v>
      </c>
      <c r="F660" s="3">
        <v>18730</v>
      </c>
      <c r="G660" s="3" t="s">
        <v>32</v>
      </c>
      <c r="H660" s="3">
        <v>6347</v>
      </c>
      <c r="I660" s="3">
        <v>708</v>
      </c>
      <c r="J660" s="3">
        <v>5</v>
      </c>
      <c r="K660" s="3">
        <v>3</v>
      </c>
      <c r="L660" s="2">
        <v>43427.770960648151</v>
      </c>
      <c r="O660" s="3" t="s">
        <v>22</v>
      </c>
      <c r="P660" s="3" t="s">
        <v>23</v>
      </c>
      <c r="Q660" s="3" t="s">
        <v>24</v>
      </c>
      <c r="R660" s="3" t="s">
        <v>25</v>
      </c>
      <c r="S660" s="2">
        <v>43427.80667824074</v>
      </c>
      <c r="U660" s="2">
        <v>43427.814340277779</v>
      </c>
      <c r="X660" s="2">
        <f t="shared" si="319"/>
        <v>43427.770613425928</v>
      </c>
      <c r="Y660" s="33">
        <f t="shared" si="320"/>
        <v>0</v>
      </c>
      <c r="Z660" s="33">
        <f t="shared" si="321"/>
        <v>0</v>
      </c>
      <c r="AA660" s="30"/>
      <c r="AB660" s="30">
        <f t="shared" si="322"/>
        <v>0</v>
      </c>
      <c r="AC660" s="30">
        <f>IF(IF(B660="☆",(IF(L660&gt;S660,L660-X660,S660-X660)),M660-X660)&lt;0,0,IF(B660="☆",(IF(L660&gt;S660,L660-X660,S660-X660)),M660-X660))</f>
        <v>3.6064814812561963E-2</v>
      </c>
      <c r="AD660" s="30"/>
      <c r="AE660" s="30"/>
    </row>
    <row r="661" spans="1:33" s="3" customFormat="1" x14ac:dyDescent="0.4">
      <c r="A661" s="16" t="str">
        <f t="shared" si="317"/>
        <v>-</v>
      </c>
      <c r="B661" s="16" t="str">
        <f t="shared" si="318"/>
        <v>☆</v>
      </c>
      <c r="C661" s="3">
        <v>18</v>
      </c>
      <c r="D661" s="2">
        <v>43427.772789351853</v>
      </c>
      <c r="E661" s="3" t="s">
        <v>397</v>
      </c>
      <c r="F661" s="3">
        <v>18735</v>
      </c>
      <c r="G661" s="3" t="s">
        <v>32</v>
      </c>
      <c r="H661" s="3">
        <v>4132</v>
      </c>
      <c r="I661" s="3">
        <v>961</v>
      </c>
      <c r="J661" s="3">
        <v>15</v>
      </c>
      <c r="K661" s="3">
        <v>3</v>
      </c>
      <c r="L661" s="2">
        <v>43427.772974537038</v>
      </c>
      <c r="O661" s="3" t="s">
        <v>39</v>
      </c>
      <c r="P661" s="3" t="s">
        <v>40</v>
      </c>
      <c r="Q661" s="3" t="s">
        <v>36</v>
      </c>
      <c r="R661" s="3" t="s">
        <v>37</v>
      </c>
      <c r="S661" s="2">
        <v>43427.790659722225</v>
      </c>
      <c r="U661" s="2">
        <v>43427.803194444445</v>
      </c>
      <c r="X661" s="2">
        <f t="shared" si="319"/>
        <v>43427.772789351853</v>
      </c>
      <c r="Y661" s="33">
        <f t="shared" si="320"/>
        <v>0</v>
      </c>
      <c r="Z661" s="33">
        <f t="shared" si="321"/>
        <v>0</v>
      </c>
      <c r="AA661" s="30"/>
      <c r="AB661" s="30">
        <f t="shared" si="322"/>
        <v>0</v>
      </c>
      <c r="AC661" s="30"/>
      <c r="AD661" s="30"/>
      <c r="AE661" s="30"/>
      <c r="AG661" s="7" t="s">
        <v>94</v>
      </c>
    </row>
    <row r="662" spans="1:33" s="3" customFormat="1" x14ac:dyDescent="0.4">
      <c r="A662" s="16" t="str">
        <f t="shared" si="317"/>
        <v>-</v>
      </c>
      <c r="B662" s="16" t="str">
        <f t="shared" si="318"/>
        <v>☆</v>
      </c>
      <c r="C662" s="3">
        <v>18</v>
      </c>
      <c r="D662" s="2">
        <v>43427.773472222223</v>
      </c>
      <c r="E662" s="3" t="s">
        <v>397</v>
      </c>
      <c r="F662" s="3">
        <v>18738</v>
      </c>
      <c r="G662" s="3" t="s">
        <v>32</v>
      </c>
      <c r="H662" s="3">
        <v>4132</v>
      </c>
      <c r="I662" s="3">
        <v>700</v>
      </c>
      <c r="J662" s="3">
        <v>15</v>
      </c>
      <c r="K662" s="3">
        <v>3</v>
      </c>
      <c r="L662" s="2">
        <v>43427.773622685185</v>
      </c>
      <c r="O662" s="3" t="s">
        <v>39</v>
      </c>
      <c r="P662" s="3" t="s">
        <v>40</v>
      </c>
      <c r="Q662" s="3" t="s">
        <v>24</v>
      </c>
      <c r="R662" s="3" t="s">
        <v>25</v>
      </c>
      <c r="S662" s="2">
        <v>43427.789756944447</v>
      </c>
      <c r="U662" s="2">
        <v>43427.797418981485</v>
      </c>
      <c r="X662" s="2">
        <f t="shared" si="319"/>
        <v>43427.773472222223</v>
      </c>
      <c r="Y662" s="33">
        <f t="shared" si="320"/>
        <v>0</v>
      </c>
      <c r="Z662" s="33">
        <f t="shared" si="321"/>
        <v>0</v>
      </c>
      <c r="AA662" s="30"/>
      <c r="AB662" s="30">
        <f t="shared" si="322"/>
        <v>0</v>
      </c>
      <c r="AC662" s="30"/>
      <c r="AD662" s="30"/>
      <c r="AE662" s="30"/>
      <c r="AG662" s="7" t="s">
        <v>94</v>
      </c>
    </row>
    <row r="663" spans="1:33" s="3" customFormat="1" x14ac:dyDescent="0.4">
      <c r="A663" s="16" t="str">
        <f t="shared" si="317"/>
        <v>★</v>
      </c>
      <c r="B663" s="16" t="str">
        <f t="shared" si="318"/>
        <v>☆</v>
      </c>
      <c r="C663" s="3">
        <v>18</v>
      </c>
      <c r="D663" s="2">
        <v>43427.773854166669</v>
      </c>
      <c r="E663" s="3" t="s">
        <v>501</v>
      </c>
      <c r="F663" s="3">
        <v>18740</v>
      </c>
      <c r="G663" s="3" t="s">
        <v>32</v>
      </c>
      <c r="H663" s="3">
        <v>2622</v>
      </c>
      <c r="I663" s="3">
        <v>489</v>
      </c>
      <c r="J663" s="3">
        <v>3</v>
      </c>
      <c r="K663" s="3">
        <v>1</v>
      </c>
      <c r="L663" s="2">
        <v>43427.774131944447</v>
      </c>
      <c r="O663" s="3" t="s">
        <v>63</v>
      </c>
      <c r="P663" s="3" t="s">
        <v>64</v>
      </c>
      <c r="Q663" s="3" t="s">
        <v>53</v>
      </c>
      <c r="R663" s="3" t="s">
        <v>54</v>
      </c>
      <c r="S663" s="2">
        <v>43427.787164351852</v>
      </c>
      <c r="U663" s="2">
        <v>43427.801782407405</v>
      </c>
      <c r="W663" s="2">
        <v>43427.780787037038</v>
      </c>
      <c r="X663" s="2">
        <f t="shared" si="319"/>
        <v>43427.780787037038</v>
      </c>
      <c r="Y663" s="33">
        <f t="shared" si="320"/>
        <v>0</v>
      </c>
      <c r="Z663" s="33">
        <f t="shared" si="321"/>
        <v>0</v>
      </c>
      <c r="AA663" s="30"/>
      <c r="AB663" s="30">
        <f t="shared" si="322"/>
        <v>0</v>
      </c>
      <c r="AC663" s="30"/>
      <c r="AD663" s="30"/>
      <c r="AE663" s="30"/>
      <c r="AG663" s="7" t="s">
        <v>621</v>
      </c>
    </row>
    <row r="664" spans="1:33" s="3" customFormat="1" x14ac:dyDescent="0.4">
      <c r="A664" s="16" t="str">
        <f t="shared" si="317"/>
        <v>★</v>
      </c>
      <c r="B664" s="16" t="str">
        <f t="shared" si="318"/>
        <v>☆</v>
      </c>
      <c r="C664" s="3">
        <v>18</v>
      </c>
      <c r="D664" s="2">
        <v>43427.774143518516</v>
      </c>
      <c r="E664" s="3" t="s">
        <v>400</v>
      </c>
      <c r="F664" s="3">
        <v>18742</v>
      </c>
      <c r="G664" s="3" t="s">
        <v>18</v>
      </c>
      <c r="H664" s="3">
        <v>4132</v>
      </c>
      <c r="I664" s="3">
        <v>934</v>
      </c>
      <c r="J664" s="3">
        <v>15</v>
      </c>
      <c r="K664" s="3">
        <v>1</v>
      </c>
      <c r="L664" s="2">
        <v>43427.774282407408</v>
      </c>
      <c r="O664" s="3" t="s">
        <v>39</v>
      </c>
      <c r="P664" s="3" t="s">
        <v>40</v>
      </c>
      <c r="Q664" s="3" t="s">
        <v>104</v>
      </c>
      <c r="R664" s="3" t="s">
        <v>19</v>
      </c>
      <c r="S664" s="2">
        <v>43427.790277777778</v>
      </c>
      <c r="U664" s="2">
        <v>43427.797256944446</v>
      </c>
      <c r="W664" s="2">
        <v>43427.781064814815</v>
      </c>
      <c r="X664" s="2">
        <f t="shared" si="319"/>
        <v>43427.781064814815</v>
      </c>
      <c r="Y664" s="33">
        <f t="shared" si="320"/>
        <v>0</v>
      </c>
      <c r="Z664" s="33">
        <f t="shared" si="321"/>
        <v>0</v>
      </c>
      <c r="AA664" s="30"/>
      <c r="AB664" s="30">
        <f t="shared" si="322"/>
        <v>0</v>
      </c>
      <c r="AC664" s="30">
        <f>IF(IF(B664="☆",(IF(L664&gt;S664,L664-X664,S664-X664)),M664-X664)&lt;0,0,IF(B664="☆",(IF(L664&gt;S664,L664-X664,S664-X664)),M664-X664))</f>
        <v>9.2129629629198462E-3</v>
      </c>
      <c r="AD664" s="30"/>
      <c r="AE664" s="30"/>
      <c r="AG664" s="7" t="s">
        <v>94</v>
      </c>
    </row>
    <row r="665" spans="1:33" s="3" customFormat="1" x14ac:dyDescent="0.4">
      <c r="A665" s="16" t="str">
        <f t="shared" si="317"/>
        <v>★</v>
      </c>
      <c r="B665" s="16" t="str">
        <f t="shared" si="318"/>
        <v>☆</v>
      </c>
      <c r="C665" s="3">
        <v>18</v>
      </c>
      <c r="D665" s="2">
        <v>43427.775289351855</v>
      </c>
      <c r="E665" s="3" t="s">
        <v>397</v>
      </c>
      <c r="F665" s="3">
        <v>18745</v>
      </c>
      <c r="G665" s="3" t="s">
        <v>18</v>
      </c>
      <c r="H665" s="3">
        <v>4132</v>
      </c>
      <c r="I665" s="3">
        <v>992</v>
      </c>
      <c r="J665" s="3">
        <v>15</v>
      </c>
      <c r="K665" s="3">
        <v>3</v>
      </c>
      <c r="L665" s="2">
        <v>43427.77542824074</v>
      </c>
      <c r="O665" s="3" t="s">
        <v>39</v>
      </c>
      <c r="P665" s="3" t="s">
        <v>40</v>
      </c>
      <c r="Q665" s="3" t="s">
        <v>75</v>
      </c>
      <c r="R665" s="3" t="s">
        <v>76</v>
      </c>
      <c r="S665" s="2">
        <v>43427.795405092591</v>
      </c>
      <c r="U665" s="2">
        <v>43427.800868055558</v>
      </c>
      <c r="W665" s="2">
        <v>43427.782222222224</v>
      </c>
      <c r="X665" s="2">
        <f t="shared" si="319"/>
        <v>43427.782222222224</v>
      </c>
      <c r="Y665" s="33">
        <f t="shared" si="320"/>
        <v>0</v>
      </c>
      <c r="Z665" s="33">
        <f t="shared" si="321"/>
        <v>0</v>
      </c>
      <c r="AA665" s="30"/>
      <c r="AB665" s="30">
        <f t="shared" si="322"/>
        <v>0</v>
      </c>
      <c r="AC665" s="30"/>
      <c r="AD665" s="30"/>
      <c r="AE665" s="30"/>
      <c r="AG665" s="7" t="s">
        <v>94</v>
      </c>
    </row>
    <row r="666" spans="1:33" s="3" customFormat="1" x14ac:dyDescent="0.4">
      <c r="A666" s="16" t="str">
        <f t="shared" si="317"/>
        <v>-</v>
      </c>
      <c r="B666" s="16" t="str">
        <f t="shared" si="318"/>
        <v>☆</v>
      </c>
      <c r="C666" s="3">
        <v>18</v>
      </c>
      <c r="D666" s="2">
        <v>43427.775381944448</v>
      </c>
      <c r="E666" s="3" t="s">
        <v>454</v>
      </c>
      <c r="F666" s="3">
        <v>18747</v>
      </c>
      <c r="G666" s="3" t="s">
        <v>18</v>
      </c>
      <c r="H666" s="3">
        <v>6493</v>
      </c>
      <c r="I666" s="3">
        <v>161</v>
      </c>
      <c r="J666" s="3">
        <v>5</v>
      </c>
      <c r="K666" s="3">
        <v>1</v>
      </c>
      <c r="L666" s="2">
        <v>43427.775868055556</v>
      </c>
      <c r="O666" s="3" t="s">
        <v>71</v>
      </c>
      <c r="P666" s="3" t="s">
        <v>72</v>
      </c>
      <c r="Q666" s="3" t="s">
        <v>51</v>
      </c>
      <c r="R666" s="3" t="s">
        <v>52</v>
      </c>
      <c r="S666" s="2">
        <v>43427.800787037035</v>
      </c>
      <c r="U666" s="2">
        <v>43427.805023148147</v>
      </c>
      <c r="X666" s="2">
        <f t="shared" si="319"/>
        <v>43427.775381944448</v>
      </c>
      <c r="Y666" s="33">
        <f t="shared" si="320"/>
        <v>0</v>
      </c>
      <c r="Z666" s="33">
        <f t="shared" si="321"/>
        <v>0</v>
      </c>
      <c r="AA666" s="30"/>
      <c r="AB666" s="30">
        <f t="shared" si="322"/>
        <v>0</v>
      </c>
      <c r="AC666" s="30">
        <f>IF(IF(B666="☆",(IF(L666&gt;S666,L666-X666,S666-X666)),M666-X666)&lt;0,0,IF(B666="☆",(IF(L666&gt;S666,L666-X666,S666-X666)),M666-X666))</f>
        <v>2.5405092586879618E-2</v>
      </c>
      <c r="AD666" s="30"/>
      <c r="AE666" s="30"/>
    </row>
    <row r="667" spans="1:33" s="3" customFormat="1" x14ac:dyDescent="0.4">
      <c r="A667" s="16" t="str">
        <f t="shared" si="317"/>
        <v>-</v>
      </c>
      <c r="B667" s="16" t="str">
        <f t="shared" si="318"/>
        <v>☆</v>
      </c>
      <c r="C667" s="3">
        <v>18</v>
      </c>
      <c r="D667" s="2">
        <v>43427.775902777779</v>
      </c>
      <c r="E667" s="3" t="s">
        <v>503</v>
      </c>
      <c r="F667" s="3">
        <v>18748</v>
      </c>
      <c r="G667" s="3" t="s">
        <v>96</v>
      </c>
      <c r="H667" s="3">
        <v>0</v>
      </c>
      <c r="I667" s="3">
        <v>937</v>
      </c>
      <c r="J667" s="3">
        <v>15</v>
      </c>
      <c r="K667" s="3">
        <v>4</v>
      </c>
      <c r="L667" s="2">
        <v>43427.776273148149</v>
      </c>
      <c r="O667" s="3" t="s">
        <v>39</v>
      </c>
      <c r="P667" s="3" t="s">
        <v>40</v>
      </c>
      <c r="Q667" s="3" t="s">
        <v>68</v>
      </c>
      <c r="R667" s="3" t="s">
        <v>69</v>
      </c>
      <c r="S667" s="2">
        <v>43427.793113425927</v>
      </c>
      <c r="U667" s="2">
        <v>43427.799837962964</v>
      </c>
      <c r="X667" s="2">
        <f t="shared" si="319"/>
        <v>43427.775902777779</v>
      </c>
      <c r="Y667" s="33">
        <f t="shared" si="320"/>
        <v>0</v>
      </c>
      <c r="Z667" s="33">
        <f t="shared" si="321"/>
        <v>0</v>
      </c>
      <c r="AA667" s="30"/>
      <c r="AB667" s="30">
        <f t="shared" si="322"/>
        <v>0</v>
      </c>
      <c r="AC667" s="30">
        <f>IF(IF(B667="☆",(IF(L667&gt;S667,L667-X667,S667-X667)),M667-X667)&lt;0,0,IF(B667="☆",(IF(L667&gt;S667,L667-X667,S667-X667)),M667-X667))</f>
        <v>1.7210648147738539E-2</v>
      </c>
      <c r="AD667" s="30"/>
      <c r="AE667" s="30"/>
    </row>
    <row r="668" spans="1:33" s="3" customFormat="1" x14ac:dyDescent="0.4">
      <c r="A668" s="16" t="str">
        <f t="shared" si="317"/>
        <v>-</v>
      </c>
      <c r="B668" s="16" t="str">
        <f t="shared" si="318"/>
        <v>☆</v>
      </c>
      <c r="C668" s="3">
        <v>18</v>
      </c>
      <c r="D668" s="2">
        <v>43427.776319444441</v>
      </c>
      <c r="E668" s="3" t="s">
        <v>397</v>
      </c>
      <c r="F668" s="3">
        <v>18749</v>
      </c>
      <c r="G668" s="3" t="s">
        <v>18</v>
      </c>
      <c r="H668" s="3">
        <v>4132</v>
      </c>
      <c r="I668" s="3">
        <v>526</v>
      </c>
      <c r="J668" s="3">
        <v>15</v>
      </c>
      <c r="K668" s="3">
        <v>3</v>
      </c>
      <c r="L668" s="2">
        <v>43427.776446759257</v>
      </c>
      <c r="O668" s="3" t="s">
        <v>39</v>
      </c>
      <c r="P668" s="3" t="s">
        <v>40</v>
      </c>
      <c r="Q668" s="3" t="s">
        <v>61</v>
      </c>
      <c r="R668" s="3" t="s">
        <v>62</v>
      </c>
      <c r="S668" s="2">
        <v>43427.793113425927</v>
      </c>
      <c r="U668" s="2">
        <v>43427.805601851855</v>
      </c>
      <c r="X668" s="2">
        <f t="shared" si="319"/>
        <v>43427.776319444441</v>
      </c>
      <c r="Y668" s="33">
        <f t="shared" si="320"/>
        <v>0</v>
      </c>
      <c r="Z668" s="33">
        <f t="shared" si="321"/>
        <v>0</v>
      </c>
      <c r="AA668" s="30"/>
      <c r="AB668" s="30">
        <f t="shared" si="322"/>
        <v>0</v>
      </c>
      <c r="AC668" s="30"/>
      <c r="AD668" s="30"/>
      <c r="AE668" s="30"/>
      <c r="AG668" s="7" t="s">
        <v>94</v>
      </c>
    </row>
    <row r="669" spans="1:33" s="3" customFormat="1" x14ac:dyDescent="0.4">
      <c r="A669" s="16" t="str">
        <f t="shared" si="317"/>
        <v>★</v>
      </c>
      <c r="B669" s="16" t="str">
        <f t="shared" si="318"/>
        <v>☆</v>
      </c>
      <c r="C669" s="3">
        <v>18</v>
      </c>
      <c r="D669" s="2">
        <v>43427.777731481481</v>
      </c>
      <c r="E669" s="3" t="s">
        <v>500</v>
      </c>
      <c r="F669" s="3">
        <v>18750</v>
      </c>
      <c r="G669" s="3" t="s">
        <v>32</v>
      </c>
      <c r="H669" s="3">
        <v>2622</v>
      </c>
      <c r="I669" s="3">
        <v>320</v>
      </c>
      <c r="J669" s="3">
        <v>4</v>
      </c>
      <c r="K669" s="3">
        <v>2</v>
      </c>
      <c r="L669" s="2">
        <v>43427.777870370373</v>
      </c>
      <c r="O669" s="3" t="s">
        <v>63</v>
      </c>
      <c r="P669" s="3" t="s">
        <v>64</v>
      </c>
      <c r="Q669" s="3" t="s">
        <v>53</v>
      </c>
      <c r="R669" s="3" t="s">
        <v>54</v>
      </c>
      <c r="S669" s="2">
        <v>43427.78466435185</v>
      </c>
      <c r="U669" s="2">
        <v>43427.795983796299</v>
      </c>
      <c r="W669" s="2">
        <v>43427.78466435185</v>
      </c>
      <c r="X669" s="2">
        <f t="shared" si="319"/>
        <v>43427.78466435185</v>
      </c>
      <c r="Y669" s="33">
        <f t="shared" si="320"/>
        <v>0</v>
      </c>
      <c r="Z669" s="33">
        <f t="shared" si="321"/>
        <v>0</v>
      </c>
      <c r="AA669" s="30"/>
      <c r="AB669" s="30">
        <f t="shared" si="322"/>
        <v>0</v>
      </c>
      <c r="AC669" s="30">
        <f t="shared" ref="AC669:AC677" si="324">IF(IF(B669="☆",(IF(L669&gt;S669,L669-X669,S669-X669)),M669-X669)&lt;0,0,IF(B669="☆",(IF(L669&gt;S669,L669-X669,S669-X669)),M669-X669))</f>
        <v>0</v>
      </c>
      <c r="AD669" s="30"/>
      <c r="AE669" s="30"/>
      <c r="AG669" s="7" t="s">
        <v>620</v>
      </c>
    </row>
    <row r="670" spans="1:33" s="3" customFormat="1" x14ac:dyDescent="0.4">
      <c r="A670" s="16" t="str">
        <f t="shared" si="317"/>
        <v>-</v>
      </c>
      <c r="B670" s="16" t="str">
        <f t="shared" si="318"/>
        <v>☆</v>
      </c>
      <c r="C670" s="3">
        <v>18</v>
      </c>
      <c r="D670" s="2">
        <v>43427.777812499997</v>
      </c>
      <c r="E670" s="3" t="s">
        <v>504</v>
      </c>
      <c r="F670" s="3">
        <v>18751</v>
      </c>
      <c r="G670" s="3" t="s">
        <v>95</v>
      </c>
      <c r="H670" s="3">
        <v>0</v>
      </c>
      <c r="I670" s="3">
        <v>19</v>
      </c>
      <c r="J670" s="3">
        <v>15</v>
      </c>
      <c r="K670" s="3">
        <v>1</v>
      </c>
      <c r="L670" s="2">
        <v>43427.77820601852</v>
      </c>
      <c r="O670" s="3" t="s">
        <v>24</v>
      </c>
      <c r="P670" s="3" t="s">
        <v>25</v>
      </c>
      <c r="Q670" s="3" t="s">
        <v>104</v>
      </c>
      <c r="R670" s="3" t="s">
        <v>19</v>
      </c>
      <c r="S670" s="2">
        <v>43427.796180555553</v>
      </c>
      <c r="U670" s="2">
        <v>43427.802615740744</v>
      </c>
      <c r="X670" s="2">
        <f t="shared" si="319"/>
        <v>43427.777812499997</v>
      </c>
      <c r="Y670" s="33">
        <f t="shared" si="320"/>
        <v>0</v>
      </c>
      <c r="Z670" s="33">
        <f t="shared" si="321"/>
        <v>0</v>
      </c>
      <c r="AA670" s="30"/>
      <c r="AB670" s="30">
        <f t="shared" si="322"/>
        <v>0</v>
      </c>
      <c r="AC670" s="30">
        <f t="shared" si="324"/>
        <v>1.8368055556493346E-2</v>
      </c>
      <c r="AD670" s="30"/>
      <c r="AE670" s="30"/>
    </row>
    <row r="671" spans="1:33" s="3" customFormat="1" x14ac:dyDescent="0.4">
      <c r="A671" s="16" t="str">
        <f t="shared" si="317"/>
        <v>-</v>
      </c>
      <c r="B671" s="16" t="str">
        <f t="shared" si="318"/>
        <v>☆</v>
      </c>
      <c r="C671" s="3">
        <v>18</v>
      </c>
      <c r="D671" s="2">
        <v>43427.778946759259</v>
      </c>
      <c r="E671" s="3" t="s">
        <v>505</v>
      </c>
      <c r="F671" s="3">
        <v>18754</v>
      </c>
      <c r="G671" s="3" t="s">
        <v>32</v>
      </c>
      <c r="H671" s="3">
        <v>5945</v>
      </c>
      <c r="I671" s="3">
        <v>372</v>
      </c>
      <c r="J671" s="3">
        <v>2</v>
      </c>
      <c r="K671" s="3">
        <v>1</v>
      </c>
      <c r="L671" s="2">
        <v>43427.779120370367</v>
      </c>
      <c r="O671" s="3" t="s">
        <v>66</v>
      </c>
      <c r="P671" s="3" t="s">
        <v>67</v>
      </c>
      <c r="Q671" s="3" t="s">
        <v>53</v>
      </c>
      <c r="R671" s="3" t="s">
        <v>54</v>
      </c>
      <c r="S671" s="2">
        <v>43427.792337962965</v>
      </c>
      <c r="U671" s="2">
        <v>43427.808020833334</v>
      </c>
      <c r="X671" s="2">
        <f t="shared" si="319"/>
        <v>43427.778946759259</v>
      </c>
      <c r="Y671" s="33">
        <f t="shared" si="320"/>
        <v>0</v>
      </c>
      <c r="Z671" s="33">
        <f t="shared" si="321"/>
        <v>0</v>
      </c>
      <c r="AA671" s="30"/>
      <c r="AB671" s="30">
        <f t="shared" si="322"/>
        <v>0</v>
      </c>
      <c r="AC671" s="30">
        <f t="shared" si="324"/>
        <v>1.3391203705396038E-2</v>
      </c>
      <c r="AD671" s="30"/>
      <c r="AE671" s="30"/>
    </row>
    <row r="672" spans="1:33" s="3" customFormat="1" x14ac:dyDescent="0.4">
      <c r="A672" s="16" t="str">
        <f t="shared" si="317"/>
        <v>★</v>
      </c>
      <c r="B672" s="16" t="str">
        <f t="shared" si="318"/>
        <v>☆</v>
      </c>
      <c r="C672" s="3">
        <v>18</v>
      </c>
      <c r="D672" s="2">
        <v>43427.780069444445</v>
      </c>
      <c r="E672" s="3" t="s">
        <v>351</v>
      </c>
      <c r="F672" s="3">
        <v>18756</v>
      </c>
      <c r="G672" s="3" t="s">
        <v>143</v>
      </c>
      <c r="H672" s="3">
        <v>7149</v>
      </c>
      <c r="I672" s="3">
        <v>212</v>
      </c>
      <c r="J672" s="3">
        <v>5</v>
      </c>
      <c r="K672" s="3">
        <v>2</v>
      </c>
      <c r="L672" s="2">
        <v>43427.800752314812</v>
      </c>
      <c r="O672" s="3" t="s">
        <v>30</v>
      </c>
      <c r="P672" s="3" t="s">
        <v>31</v>
      </c>
      <c r="Q672" s="3" t="s">
        <v>104</v>
      </c>
      <c r="R672" s="3" t="s">
        <v>19</v>
      </c>
      <c r="S672" s="2">
        <v>43427.803333333337</v>
      </c>
      <c r="U672" s="2">
        <v>43427.810891203706</v>
      </c>
      <c r="W672" s="2">
        <v>43427.787002314813</v>
      </c>
      <c r="X672" s="2">
        <f t="shared" si="319"/>
        <v>43427.787002314813</v>
      </c>
      <c r="Y672" s="33">
        <f t="shared" si="320"/>
        <v>0</v>
      </c>
      <c r="Z672" s="33">
        <f t="shared" si="321"/>
        <v>0</v>
      </c>
      <c r="AA672" s="30"/>
      <c r="AB672" s="30">
        <f t="shared" si="322"/>
        <v>0</v>
      </c>
      <c r="AC672" s="30">
        <f t="shared" si="324"/>
        <v>1.6331018523487728E-2</v>
      </c>
      <c r="AD672" s="30"/>
      <c r="AE672" s="30"/>
    </row>
    <row r="673" spans="1:31" s="3" customFormat="1" x14ac:dyDescent="0.4">
      <c r="A673" s="16" t="str">
        <f t="shared" si="317"/>
        <v>★</v>
      </c>
      <c r="B673" s="16" t="str">
        <f t="shared" si="318"/>
        <v>☆</v>
      </c>
      <c r="C673" s="3">
        <v>18</v>
      </c>
      <c r="D673" s="2">
        <v>43427.783182870371</v>
      </c>
      <c r="E673" s="3" t="s">
        <v>427</v>
      </c>
      <c r="F673" s="3">
        <v>18758</v>
      </c>
      <c r="G673" s="3" t="s">
        <v>143</v>
      </c>
      <c r="H673" s="3">
        <v>5540</v>
      </c>
      <c r="I673" s="3">
        <v>964</v>
      </c>
      <c r="J673" s="3">
        <v>2</v>
      </c>
      <c r="K673" s="3">
        <v>1</v>
      </c>
      <c r="L673" s="2">
        <v>43427.783333333333</v>
      </c>
      <c r="O673" s="3" t="s">
        <v>36</v>
      </c>
      <c r="P673" s="3" t="s">
        <v>37</v>
      </c>
      <c r="Q673" s="3" t="s">
        <v>30</v>
      </c>
      <c r="R673" s="3" t="s">
        <v>31</v>
      </c>
      <c r="S673" s="2">
        <v>43427.79011574074</v>
      </c>
      <c r="U673" s="2">
        <v>43427.794317129628</v>
      </c>
      <c r="W673" s="2">
        <v>43427.79011574074</v>
      </c>
      <c r="X673" s="2">
        <f t="shared" si="319"/>
        <v>43427.79011574074</v>
      </c>
      <c r="Y673" s="33">
        <f t="shared" si="320"/>
        <v>0</v>
      </c>
      <c r="Z673" s="33">
        <f t="shared" si="321"/>
        <v>0</v>
      </c>
      <c r="AA673" s="30"/>
      <c r="AB673" s="30">
        <f t="shared" si="322"/>
        <v>0</v>
      </c>
      <c r="AC673" s="30">
        <f t="shared" si="324"/>
        <v>0</v>
      </c>
      <c r="AD673" s="30"/>
      <c r="AE673" s="30"/>
    </row>
    <row r="674" spans="1:31" s="5" customFormat="1" x14ac:dyDescent="0.4">
      <c r="A674" s="17" t="str">
        <f t="shared" si="317"/>
        <v>-</v>
      </c>
      <c r="B674" s="17" t="str">
        <f t="shared" si="318"/>
        <v>☆</v>
      </c>
      <c r="C674" s="5">
        <v>18</v>
      </c>
      <c r="D674" s="4">
        <v>43427.78974537037</v>
      </c>
      <c r="E674" s="5" t="s">
        <v>510</v>
      </c>
      <c r="F674" s="5">
        <v>18765</v>
      </c>
      <c r="G674" s="5" t="s">
        <v>18</v>
      </c>
      <c r="H674" s="5">
        <v>7168</v>
      </c>
      <c r="I674" s="5">
        <v>269</v>
      </c>
      <c r="J674" s="5">
        <v>10</v>
      </c>
      <c r="K674" s="5">
        <v>5</v>
      </c>
      <c r="L674" s="4">
        <v>43427.789953703701</v>
      </c>
      <c r="O674" s="5" t="s">
        <v>39</v>
      </c>
      <c r="P674" s="5" t="s">
        <v>40</v>
      </c>
      <c r="Q674" s="5" t="s">
        <v>70</v>
      </c>
      <c r="R674" s="5" t="s">
        <v>107</v>
      </c>
      <c r="S674" s="4">
        <v>43427.805451388886</v>
      </c>
      <c r="U674" s="4">
        <v>43427.814618055556</v>
      </c>
      <c r="X674" s="4">
        <f t="shared" si="319"/>
        <v>43427.78974537037</v>
      </c>
      <c r="Y674" s="34">
        <f t="shared" si="320"/>
        <v>0</v>
      </c>
      <c r="Z674" s="34">
        <f t="shared" si="321"/>
        <v>0</v>
      </c>
      <c r="AA674" s="31"/>
      <c r="AB674" s="31">
        <f t="shared" si="322"/>
        <v>0</v>
      </c>
      <c r="AC674" s="31">
        <f t="shared" si="324"/>
        <v>1.5706018515629694E-2</v>
      </c>
      <c r="AD674" s="31"/>
      <c r="AE674" s="31"/>
    </row>
    <row r="675" spans="1:31" s="21" customFormat="1" x14ac:dyDescent="0.4">
      <c r="A675" s="20" t="str">
        <f t="shared" si="317"/>
        <v>★</v>
      </c>
      <c r="B675" s="20" t="str">
        <f t="shared" si="318"/>
        <v>-</v>
      </c>
      <c r="C675" s="21">
        <v>19</v>
      </c>
      <c r="D675" s="22">
        <v>43427.758680555555</v>
      </c>
      <c r="E675" s="21" t="s">
        <v>479</v>
      </c>
      <c r="F675" s="21">
        <v>18712</v>
      </c>
      <c r="G675" s="21" t="s">
        <v>32</v>
      </c>
      <c r="H675" s="21">
        <v>7161</v>
      </c>
      <c r="I675" s="21">
        <v>812</v>
      </c>
      <c r="J675" s="21">
        <v>2</v>
      </c>
      <c r="K675" s="21">
        <v>3</v>
      </c>
      <c r="M675" s="22">
        <v>43427.802210648151</v>
      </c>
      <c r="N675" s="22">
        <v>43427.817835648151</v>
      </c>
      <c r="O675" s="21" t="s">
        <v>30</v>
      </c>
      <c r="P675" s="21" t="s">
        <v>31</v>
      </c>
      <c r="Q675" s="21" t="s">
        <v>33</v>
      </c>
      <c r="R675" s="21" t="s">
        <v>34</v>
      </c>
      <c r="S675" s="22">
        <v>43427.800335648149</v>
      </c>
      <c r="T675" s="22">
        <v>43427.800694444442</v>
      </c>
      <c r="U675" s="22">
        <v>43427.817835648151</v>
      </c>
      <c r="V675" s="22">
        <v>43427.818194444444</v>
      </c>
      <c r="W675" s="22">
        <v>43427.800335648149</v>
      </c>
      <c r="X675" s="22">
        <f t="shared" si="319"/>
        <v>43427.800335648149</v>
      </c>
      <c r="Y675" s="35">
        <f t="shared" si="320"/>
        <v>1.5625E-2</v>
      </c>
      <c r="Z675" s="35">
        <f t="shared" si="321"/>
        <v>4.6875E-2</v>
      </c>
      <c r="AA675" s="32">
        <f>SUM(Z675:Z714)</f>
        <v>0.31019675925927004</v>
      </c>
      <c r="AB675" s="32">
        <f t="shared" si="322"/>
        <v>1.8750000017462298E-3</v>
      </c>
      <c r="AC675" s="32">
        <f t="shared" si="324"/>
        <v>1.8750000017462298E-3</v>
      </c>
      <c r="AD675" s="32">
        <f>AVERAGE(AC675:AC714)</f>
        <v>1.9778050107775282E-3</v>
      </c>
      <c r="AE675" s="32">
        <f>MEDIAN(AC675:AC714)</f>
        <v>1.8692129633564036E-3</v>
      </c>
    </row>
    <row r="676" spans="1:31" s="3" customFormat="1" x14ac:dyDescent="0.4">
      <c r="A676" s="16" t="str">
        <f t="shared" si="317"/>
        <v>★</v>
      </c>
      <c r="B676" s="16" t="str">
        <f t="shared" si="318"/>
        <v>-</v>
      </c>
      <c r="C676" s="3">
        <v>19</v>
      </c>
      <c r="D676" s="2">
        <v>43427.790451388886</v>
      </c>
      <c r="E676" s="3" t="s">
        <v>510</v>
      </c>
      <c r="F676" s="3">
        <v>18767</v>
      </c>
      <c r="G676" s="3" t="s">
        <v>18</v>
      </c>
      <c r="H676" s="3">
        <v>7168</v>
      </c>
      <c r="I676" s="3">
        <v>283</v>
      </c>
      <c r="J676" s="3">
        <v>10</v>
      </c>
      <c r="K676" s="3">
        <v>5</v>
      </c>
      <c r="M676" s="2">
        <v>43427.827893518515</v>
      </c>
      <c r="N676" s="2">
        <v>43427.837962962964</v>
      </c>
      <c r="O676" s="3" t="s">
        <v>30</v>
      </c>
      <c r="P676" s="3" t="s">
        <v>31</v>
      </c>
      <c r="Q676" s="3" t="s">
        <v>70</v>
      </c>
      <c r="R676" s="3" t="s">
        <v>107</v>
      </c>
      <c r="S676" s="2">
        <v>43427.832118055558</v>
      </c>
      <c r="T676" s="2">
        <v>43427.832118055558</v>
      </c>
      <c r="U676" s="2">
        <v>43427.840624999997</v>
      </c>
      <c r="V676" s="2">
        <v>43427.848761574074</v>
      </c>
      <c r="W676" s="2">
        <v>43427.832118055558</v>
      </c>
      <c r="X676" s="2">
        <f t="shared" si="319"/>
        <v>43427.832118055558</v>
      </c>
      <c r="Y676" s="33">
        <f t="shared" si="320"/>
        <v>1.0069444448163267E-2</v>
      </c>
      <c r="Z676" s="33">
        <f t="shared" si="321"/>
        <v>5.0347222240816336E-2</v>
      </c>
      <c r="AA676" s="30"/>
      <c r="AB676" s="30">
        <f t="shared" si="322"/>
        <v>0</v>
      </c>
      <c r="AC676" s="30">
        <f t="shared" si="324"/>
        <v>0</v>
      </c>
      <c r="AD676" s="30"/>
      <c r="AE676" s="30"/>
    </row>
    <row r="677" spans="1:31" s="3" customFormat="1" x14ac:dyDescent="0.4">
      <c r="A677" s="16" t="str">
        <f t="shared" si="317"/>
        <v>★</v>
      </c>
      <c r="B677" s="16" t="str">
        <f t="shared" si="318"/>
        <v>-</v>
      </c>
      <c r="C677" s="3">
        <v>19</v>
      </c>
      <c r="D677" s="2">
        <v>43427.790868055556</v>
      </c>
      <c r="E677" s="3" t="s">
        <v>500</v>
      </c>
      <c r="F677" s="3">
        <v>18768</v>
      </c>
      <c r="G677" s="3" t="s">
        <v>32</v>
      </c>
      <c r="H677" s="3">
        <v>2622</v>
      </c>
      <c r="I677" s="3">
        <v>753</v>
      </c>
      <c r="J677" s="3">
        <v>10</v>
      </c>
      <c r="K677" s="3">
        <v>2</v>
      </c>
      <c r="M677" s="2">
        <v>43427.796666666669</v>
      </c>
      <c r="N677" s="2">
        <v>43427.81621527778</v>
      </c>
      <c r="O677" s="3" t="s">
        <v>63</v>
      </c>
      <c r="P677" s="3" t="s">
        <v>64</v>
      </c>
      <c r="Q677" s="3" t="s">
        <v>53</v>
      </c>
      <c r="R677" s="3" t="s">
        <v>54</v>
      </c>
      <c r="S677" s="2">
        <v>43427.797812500001</v>
      </c>
      <c r="T677" s="2">
        <v>43427.797812500001</v>
      </c>
      <c r="U677" s="2">
        <v>43427.812893518516</v>
      </c>
      <c r="V677" s="2">
        <v>43427.812893518516</v>
      </c>
      <c r="W677" s="2">
        <v>43427.797812500001</v>
      </c>
      <c r="X677" s="2">
        <f t="shared" si="319"/>
        <v>43427.797812500001</v>
      </c>
      <c r="Y677" s="33">
        <f t="shared" si="320"/>
        <v>1.95486111115315E-2</v>
      </c>
      <c r="Z677" s="33">
        <f t="shared" si="321"/>
        <v>3.9097222223063E-2</v>
      </c>
      <c r="AA677" s="30"/>
      <c r="AB677" s="30">
        <f t="shared" si="322"/>
        <v>0</v>
      </c>
      <c r="AC677" s="30">
        <f t="shared" si="324"/>
        <v>0</v>
      </c>
      <c r="AD677" s="30"/>
      <c r="AE677" s="30"/>
    </row>
    <row r="678" spans="1:31" s="3" customFormat="1" x14ac:dyDescent="0.4">
      <c r="A678" s="16" t="str">
        <f t="shared" si="312"/>
        <v>-</v>
      </c>
      <c r="B678" s="16" t="str">
        <f t="shared" si="313"/>
        <v>-</v>
      </c>
      <c r="C678" s="3">
        <v>19</v>
      </c>
      <c r="D678" s="2">
        <v>43427.798541666663</v>
      </c>
      <c r="E678" s="3" t="s">
        <v>512</v>
      </c>
      <c r="F678" s="3">
        <v>18772</v>
      </c>
      <c r="G678" s="3" t="s">
        <v>96</v>
      </c>
      <c r="H678" s="3">
        <v>0</v>
      </c>
      <c r="I678" s="3">
        <v>5</v>
      </c>
      <c r="J678" s="3">
        <v>7</v>
      </c>
      <c r="K678" s="3">
        <v>1</v>
      </c>
      <c r="M678" s="2">
        <v>43427.803090277775</v>
      </c>
      <c r="N678" s="2">
        <v>43427.814884259256</v>
      </c>
      <c r="O678" s="3" t="s">
        <v>30</v>
      </c>
      <c r="P678" s="3" t="s">
        <v>31</v>
      </c>
      <c r="Q678" s="3" t="s">
        <v>36</v>
      </c>
      <c r="R678" s="3" t="s">
        <v>37</v>
      </c>
      <c r="S678" s="2">
        <v>43427.802581018521</v>
      </c>
      <c r="T678" s="2">
        <v>43427.802581018521</v>
      </c>
      <c r="U678" s="2">
        <v>43427.810960648145</v>
      </c>
      <c r="V678" s="2">
        <v>43427.810960648145</v>
      </c>
      <c r="X678" s="2">
        <f t="shared" si="314"/>
        <v>43427.798541666663</v>
      </c>
      <c r="Y678" s="33">
        <f t="shared" si="315"/>
        <v>1.1793981480877846E-2</v>
      </c>
      <c r="Z678" s="33">
        <f t="shared" si="316"/>
        <v>1.1793981480877846E-2</v>
      </c>
      <c r="AA678" s="30"/>
      <c r="AB678" s="30">
        <f t="shared" si="310"/>
        <v>5.0925925461342558E-4</v>
      </c>
      <c r="AC678" s="30">
        <f t="shared" si="311"/>
        <v>4.5486111121135764E-3</v>
      </c>
      <c r="AD678" s="30"/>
      <c r="AE678" s="30"/>
    </row>
    <row r="679" spans="1:31" s="3" customFormat="1" x14ac:dyDescent="0.4">
      <c r="A679" s="16" t="str">
        <f t="shared" si="312"/>
        <v>★</v>
      </c>
      <c r="B679" s="16" t="str">
        <f t="shared" si="313"/>
        <v>-</v>
      </c>
      <c r="C679" s="3">
        <v>19</v>
      </c>
      <c r="D679" s="2">
        <v>43427.799409722225</v>
      </c>
      <c r="E679" s="3" t="s">
        <v>427</v>
      </c>
      <c r="F679" s="3">
        <v>18774</v>
      </c>
      <c r="G679" s="3" t="s">
        <v>143</v>
      </c>
      <c r="H679" s="3">
        <v>5540</v>
      </c>
      <c r="I679" s="3">
        <v>499</v>
      </c>
      <c r="J679" s="3">
        <v>10</v>
      </c>
      <c r="K679" s="3">
        <v>1</v>
      </c>
      <c r="M679" s="2">
        <v>43427.805601851855</v>
      </c>
      <c r="N679" s="2">
        <v>43427.809641203705</v>
      </c>
      <c r="O679" s="3" t="s">
        <v>36</v>
      </c>
      <c r="P679" s="3" t="s">
        <v>37</v>
      </c>
      <c r="Q679" s="3" t="s">
        <v>30</v>
      </c>
      <c r="R679" s="3" t="s">
        <v>31</v>
      </c>
      <c r="S679" s="2">
        <v>43427.806342592594</v>
      </c>
      <c r="T679" s="2">
        <v>43427.806342592594</v>
      </c>
      <c r="U679" s="2">
        <v>43427.810543981483</v>
      </c>
      <c r="V679" s="2">
        <v>43427.810543981483</v>
      </c>
      <c r="W679" s="2">
        <v>43427.806342592594</v>
      </c>
      <c r="X679" s="2">
        <f t="shared" si="314"/>
        <v>43427.806342592594</v>
      </c>
      <c r="Y679" s="33">
        <f t="shared" si="315"/>
        <v>4.0393518502241932E-3</v>
      </c>
      <c r="Z679" s="33">
        <f t="shared" si="316"/>
        <v>4.0393518502241932E-3</v>
      </c>
      <c r="AA679" s="30"/>
      <c r="AB679" s="30">
        <f t="shared" si="310"/>
        <v>0</v>
      </c>
      <c r="AC679" s="30">
        <f t="shared" si="311"/>
        <v>0</v>
      </c>
      <c r="AD679" s="30"/>
      <c r="AE679" s="30"/>
    </row>
    <row r="680" spans="1:31" s="3" customFormat="1" x14ac:dyDescent="0.4">
      <c r="A680" s="16" t="str">
        <f t="shared" si="312"/>
        <v>-</v>
      </c>
      <c r="B680" s="16" t="str">
        <f t="shared" si="313"/>
        <v>-</v>
      </c>
      <c r="C680" s="3">
        <v>19</v>
      </c>
      <c r="D680" s="2">
        <v>43427.799710648149</v>
      </c>
      <c r="E680" s="3" t="s">
        <v>382</v>
      </c>
      <c r="F680" s="3">
        <v>18775</v>
      </c>
      <c r="G680" s="3" t="s">
        <v>95</v>
      </c>
      <c r="H680" s="3">
        <v>0</v>
      </c>
      <c r="I680" s="3">
        <v>53</v>
      </c>
      <c r="J680" s="3">
        <v>6</v>
      </c>
      <c r="K680" s="3">
        <v>2</v>
      </c>
      <c r="M680" s="2">
        <v>43427.805648148147</v>
      </c>
      <c r="N680" s="2">
        <v>43427.810972222222</v>
      </c>
      <c r="O680" s="3" t="s">
        <v>38</v>
      </c>
      <c r="P680" s="3" t="s">
        <v>108</v>
      </c>
      <c r="Q680" s="3" t="s">
        <v>30</v>
      </c>
      <c r="R680" s="3" t="s">
        <v>31</v>
      </c>
      <c r="S680" s="2">
        <v>43427.806481481479</v>
      </c>
      <c r="T680" s="2">
        <v>43427.806481481479</v>
      </c>
      <c r="U680" s="2">
        <v>43427.815706018519</v>
      </c>
      <c r="V680" s="2">
        <v>43427.815706018519</v>
      </c>
      <c r="X680" s="2">
        <f t="shared" si="314"/>
        <v>43427.799710648149</v>
      </c>
      <c r="Y680" s="33">
        <f t="shared" si="315"/>
        <v>5.324074074451346E-3</v>
      </c>
      <c r="Z680" s="33">
        <f t="shared" si="316"/>
        <v>1.0648148148902692E-2</v>
      </c>
      <c r="AA680" s="30"/>
      <c r="AB680" s="30">
        <f t="shared" si="310"/>
        <v>0</v>
      </c>
      <c r="AC680" s="30">
        <f t="shared" si="311"/>
        <v>5.9374999982537702E-3</v>
      </c>
      <c r="AD680" s="30"/>
      <c r="AE680" s="30"/>
    </row>
    <row r="681" spans="1:31" s="3" customFormat="1" x14ac:dyDescent="0.4">
      <c r="A681" s="16" t="str">
        <f t="shared" si="312"/>
        <v>★</v>
      </c>
      <c r="B681" s="16" t="str">
        <f t="shared" si="313"/>
        <v>-</v>
      </c>
      <c r="C681" s="3">
        <v>19</v>
      </c>
      <c r="D681" s="2">
        <v>43427.801562499997</v>
      </c>
      <c r="E681" s="3" t="s">
        <v>513</v>
      </c>
      <c r="F681" s="3">
        <v>18778</v>
      </c>
      <c r="G681" s="3" t="s">
        <v>32</v>
      </c>
      <c r="H681" s="3">
        <v>6979</v>
      </c>
      <c r="I681" s="3">
        <v>691</v>
      </c>
      <c r="J681" s="3">
        <v>13</v>
      </c>
      <c r="K681" s="3">
        <v>2</v>
      </c>
      <c r="M681" s="2">
        <v>43427.813055555554</v>
      </c>
      <c r="N681" s="2">
        <v>43427.818402777775</v>
      </c>
      <c r="O681" s="3" t="s">
        <v>24</v>
      </c>
      <c r="P681" s="3" t="s">
        <v>25</v>
      </c>
      <c r="Q681" s="3" t="s">
        <v>46</v>
      </c>
      <c r="R681" s="3" t="s">
        <v>47</v>
      </c>
      <c r="S681" s="2">
        <v>43427.808495370373</v>
      </c>
      <c r="T681" s="2">
        <v>43427.808495370373</v>
      </c>
      <c r="U681" s="2">
        <v>43427.818738425929</v>
      </c>
      <c r="V681" s="2">
        <v>43427.818738425929</v>
      </c>
      <c r="W681" s="2">
        <v>43427.808495370373</v>
      </c>
      <c r="X681" s="2">
        <f t="shared" si="314"/>
        <v>43427.808495370373</v>
      </c>
      <c r="Y681" s="33">
        <f t="shared" si="315"/>
        <v>5.3472222207346931E-3</v>
      </c>
      <c r="Z681" s="33">
        <f t="shared" si="316"/>
        <v>1.0694444441469386E-2</v>
      </c>
      <c r="AA681" s="30"/>
      <c r="AB681" s="30">
        <f t="shared" si="310"/>
        <v>4.5601851816172712E-3</v>
      </c>
      <c r="AC681" s="30">
        <f t="shared" si="311"/>
        <v>4.5601851816172712E-3</v>
      </c>
      <c r="AD681" s="30"/>
      <c r="AE681" s="30"/>
    </row>
    <row r="682" spans="1:31" s="3" customFormat="1" x14ac:dyDescent="0.4">
      <c r="A682" s="16" t="str">
        <f t="shared" si="312"/>
        <v>★</v>
      </c>
      <c r="B682" s="16" t="str">
        <f t="shared" si="313"/>
        <v>-</v>
      </c>
      <c r="C682" s="3">
        <v>19</v>
      </c>
      <c r="D682" s="2">
        <v>43427.805081018516</v>
      </c>
      <c r="E682" s="3" t="s">
        <v>474</v>
      </c>
      <c r="F682" s="3">
        <v>18780</v>
      </c>
      <c r="G682" s="3" t="s">
        <v>32</v>
      </c>
      <c r="H682" s="3">
        <v>7155</v>
      </c>
      <c r="I682" s="3">
        <v>447</v>
      </c>
      <c r="J682" s="3">
        <v>7</v>
      </c>
      <c r="K682" s="3">
        <v>1</v>
      </c>
      <c r="M682" s="2">
        <v>43427.810694444444</v>
      </c>
      <c r="N682" s="2">
        <v>43427.822187500002</v>
      </c>
      <c r="O682" s="3" t="s">
        <v>57</v>
      </c>
      <c r="P682" s="3" t="s">
        <v>58</v>
      </c>
      <c r="Q682" s="3" t="s">
        <v>53</v>
      </c>
      <c r="R682" s="3" t="s">
        <v>54</v>
      </c>
      <c r="S682" s="2">
        <v>43427.812013888892</v>
      </c>
      <c r="T682" s="2">
        <v>43427.812013888892</v>
      </c>
      <c r="U682" s="2">
        <v>43427.823576388888</v>
      </c>
      <c r="V682" s="2">
        <v>43427.823576388888</v>
      </c>
      <c r="W682" s="2">
        <v>43427.812013888892</v>
      </c>
      <c r="X682" s="2">
        <f t="shared" si="314"/>
        <v>43427.812013888892</v>
      </c>
      <c r="Y682" s="33">
        <f t="shared" si="315"/>
        <v>1.1493055557366461E-2</v>
      </c>
      <c r="Z682" s="33">
        <f t="shared" si="316"/>
        <v>1.1493055557366461E-2</v>
      </c>
      <c r="AA682" s="30"/>
      <c r="AB682" s="30">
        <f t="shared" si="310"/>
        <v>0</v>
      </c>
      <c r="AC682" s="30">
        <f t="shared" si="311"/>
        <v>0</v>
      </c>
      <c r="AD682" s="30"/>
      <c r="AE682" s="30"/>
    </row>
    <row r="683" spans="1:31" s="3" customFormat="1" x14ac:dyDescent="0.4">
      <c r="A683" s="16" t="str">
        <f t="shared" si="312"/>
        <v>★</v>
      </c>
      <c r="B683" s="16" t="str">
        <f t="shared" si="313"/>
        <v>-</v>
      </c>
      <c r="C683" s="3">
        <v>19</v>
      </c>
      <c r="D683" s="2">
        <v>43427.805162037039</v>
      </c>
      <c r="E683" s="3" t="s">
        <v>515</v>
      </c>
      <c r="F683" s="3">
        <v>18781</v>
      </c>
      <c r="G683" s="3" t="s">
        <v>32</v>
      </c>
      <c r="H683" s="3">
        <v>4825</v>
      </c>
      <c r="I683" s="3">
        <v>199</v>
      </c>
      <c r="J683" s="3">
        <v>9</v>
      </c>
      <c r="K683" s="3">
        <v>1</v>
      </c>
      <c r="M683" s="2">
        <v>43427.809733796297</v>
      </c>
      <c r="N683" s="2">
        <v>43427.813726851855</v>
      </c>
      <c r="O683" s="3" t="s">
        <v>22</v>
      </c>
      <c r="P683" s="3" t="s">
        <v>23</v>
      </c>
      <c r="Q683" s="3" t="s">
        <v>57</v>
      </c>
      <c r="R683" s="3" t="s">
        <v>58</v>
      </c>
      <c r="S683" s="2">
        <v>43427.812106481484</v>
      </c>
      <c r="T683" s="2">
        <v>43427.812106481484</v>
      </c>
      <c r="U683" s="2">
        <v>43427.817303240743</v>
      </c>
      <c r="V683" s="2">
        <v>43427.817303240743</v>
      </c>
      <c r="W683" s="2">
        <v>43427.812106481484</v>
      </c>
      <c r="X683" s="2">
        <f t="shared" si="314"/>
        <v>43427.812106481484</v>
      </c>
      <c r="Y683" s="33">
        <f t="shared" si="315"/>
        <v>3.9930555576574989E-3</v>
      </c>
      <c r="Z683" s="33">
        <f t="shared" si="316"/>
        <v>3.9930555576574989E-3</v>
      </c>
      <c r="AA683" s="30"/>
      <c r="AB683" s="30">
        <f t="shared" si="310"/>
        <v>0</v>
      </c>
      <c r="AC683" s="30">
        <f t="shared" si="311"/>
        <v>0</v>
      </c>
      <c r="AD683" s="30"/>
      <c r="AE683" s="30"/>
    </row>
    <row r="684" spans="1:31" s="3" customFormat="1" x14ac:dyDescent="0.4">
      <c r="A684" s="16" t="str">
        <f t="shared" si="312"/>
        <v>★</v>
      </c>
      <c r="B684" s="16" t="str">
        <f t="shared" si="313"/>
        <v>-</v>
      </c>
      <c r="C684" s="3">
        <v>19</v>
      </c>
      <c r="D684" s="2">
        <v>43427.811643518522</v>
      </c>
      <c r="E684" s="3" t="s">
        <v>154</v>
      </c>
      <c r="F684" s="3">
        <v>18783</v>
      </c>
      <c r="G684" s="3" t="s">
        <v>32</v>
      </c>
      <c r="H684" s="3">
        <v>6791</v>
      </c>
      <c r="I684" s="3">
        <v>446</v>
      </c>
      <c r="J684" s="3">
        <v>10</v>
      </c>
      <c r="K684" s="3">
        <v>1</v>
      </c>
      <c r="M684" s="2">
        <v>43427.821111111109</v>
      </c>
      <c r="N684" s="2">
        <v>43427.834687499999</v>
      </c>
      <c r="O684" s="3" t="s">
        <v>68</v>
      </c>
      <c r="P684" s="3" t="s">
        <v>69</v>
      </c>
      <c r="Q684" s="3" t="s">
        <v>61</v>
      </c>
      <c r="R684" s="3" t="s">
        <v>62</v>
      </c>
      <c r="S684" s="2">
        <v>43427.818576388891</v>
      </c>
      <c r="T684" s="2">
        <v>43427.818576388891</v>
      </c>
      <c r="U684" s="2">
        <v>43427.841979166667</v>
      </c>
      <c r="V684" s="2">
        <v>43427.841979166667</v>
      </c>
      <c r="W684" s="2">
        <v>43427.818576388891</v>
      </c>
      <c r="X684" s="2">
        <f t="shared" si="314"/>
        <v>43427.818576388891</v>
      </c>
      <c r="Y684" s="33">
        <f t="shared" si="315"/>
        <v>1.357638889021473E-2</v>
      </c>
      <c r="Z684" s="33">
        <f t="shared" si="316"/>
        <v>1.357638889021473E-2</v>
      </c>
      <c r="AA684" s="30"/>
      <c r="AB684" s="30">
        <f t="shared" si="310"/>
        <v>2.5347222181153484E-3</v>
      </c>
      <c r="AC684" s="30">
        <f t="shared" si="311"/>
        <v>2.5347222181153484E-3</v>
      </c>
      <c r="AD684" s="30"/>
      <c r="AE684" s="30"/>
    </row>
    <row r="685" spans="1:31" s="3" customFormat="1" x14ac:dyDescent="0.4">
      <c r="A685" s="16" t="str">
        <f t="shared" si="312"/>
        <v>★</v>
      </c>
      <c r="B685" s="16" t="str">
        <f t="shared" si="313"/>
        <v>-</v>
      </c>
      <c r="C685" s="3">
        <v>19</v>
      </c>
      <c r="D685" s="2">
        <v>43427.813136574077</v>
      </c>
      <c r="E685" s="3" t="s">
        <v>516</v>
      </c>
      <c r="F685" s="3">
        <v>18786</v>
      </c>
      <c r="G685" s="3" t="s">
        <v>32</v>
      </c>
      <c r="H685" s="3">
        <v>2891</v>
      </c>
      <c r="I685" s="3">
        <v>541</v>
      </c>
      <c r="J685" s="3">
        <v>5</v>
      </c>
      <c r="K685" s="3">
        <v>1</v>
      </c>
      <c r="M685" s="2">
        <v>43427.817708333336</v>
      </c>
      <c r="N685" s="2">
        <v>43427.824201388888</v>
      </c>
      <c r="O685" s="3" t="s">
        <v>104</v>
      </c>
      <c r="P685" s="3" t="s">
        <v>19</v>
      </c>
      <c r="Q685" s="3" t="s">
        <v>41</v>
      </c>
      <c r="R685" s="3" t="s">
        <v>42</v>
      </c>
      <c r="S685" s="2">
        <v>43427.820069444446</v>
      </c>
      <c r="T685" s="2">
        <v>43427.820069444446</v>
      </c>
      <c r="U685" s="2">
        <v>43427.827557870369</v>
      </c>
      <c r="V685" s="2">
        <v>43427.827557870369</v>
      </c>
      <c r="W685" s="2">
        <v>43427.820069444446</v>
      </c>
      <c r="X685" s="2">
        <f t="shared" si="314"/>
        <v>43427.820069444446</v>
      </c>
      <c r="Y685" s="33">
        <f t="shared" si="315"/>
        <v>6.4930555527098477E-3</v>
      </c>
      <c r="Z685" s="33">
        <f t="shared" si="316"/>
        <v>6.4930555527098477E-3</v>
      </c>
      <c r="AA685" s="30"/>
      <c r="AB685" s="30">
        <f t="shared" si="310"/>
        <v>0</v>
      </c>
      <c r="AC685" s="30">
        <f t="shared" si="311"/>
        <v>0</v>
      </c>
      <c r="AD685" s="30"/>
      <c r="AE685" s="30"/>
    </row>
    <row r="686" spans="1:31" s="3" customFormat="1" x14ac:dyDescent="0.4">
      <c r="A686" s="16" t="str">
        <f t="shared" si="312"/>
        <v>-</v>
      </c>
      <c r="B686" s="16" t="str">
        <f t="shared" si="313"/>
        <v>-</v>
      </c>
      <c r="C686" s="3">
        <v>19</v>
      </c>
      <c r="D686" s="2">
        <v>43427.814664351848</v>
      </c>
      <c r="E686" s="3" t="s">
        <v>517</v>
      </c>
      <c r="F686" s="3">
        <v>18787</v>
      </c>
      <c r="G686" s="3" t="s">
        <v>32</v>
      </c>
      <c r="H686" s="3">
        <v>1059</v>
      </c>
      <c r="I686" s="3">
        <v>358</v>
      </c>
      <c r="J686" s="3">
        <v>3</v>
      </c>
      <c r="K686" s="3">
        <v>1</v>
      </c>
      <c r="M686" s="2">
        <v>43427.817060185182</v>
      </c>
      <c r="N686" s="2">
        <v>43427.822557870371</v>
      </c>
      <c r="O686" s="3" t="s">
        <v>43</v>
      </c>
      <c r="P686" s="3" t="s">
        <v>89</v>
      </c>
      <c r="Q686" s="3" t="s">
        <v>46</v>
      </c>
      <c r="R686" s="3" t="s">
        <v>47</v>
      </c>
      <c r="S686" s="2">
        <v>43427.816516203704</v>
      </c>
      <c r="T686" s="2">
        <v>43427.816516203704</v>
      </c>
      <c r="U686" s="2">
        <v>43427.826099537036</v>
      </c>
      <c r="V686" s="2">
        <v>43427.826099537036</v>
      </c>
      <c r="X686" s="2">
        <f t="shared" si="314"/>
        <v>43427.814664351848</v>
      </c>
      <c r="Y686" s="33">
        <f t="shared" si="315"/>
        <v>5.4976851897663437E-3</v>
      </c>
      <c r="Z686" s="33">
        <f t="shared" si="316"/>
        <v>5.4976851897663437E-3</v>
      </c>
      <c r="AA686" s="30"/>
      <c r="AB686" s="30">
        <f t="shared" si="310"/>
        <v>5.4398147767642513E-4</v>
      </c>
      <c r="AC686" s="30">
        <f t="shared" si="311"/>
        <v>2.3958333331393078E-3</v>
      </c>
      <c r="AD686" s="30"/>
      <c r="AE686" s="30"/>
    </row>
    <row r="687" spans="1:31" s="3" customFormat="1" x14ac:dyDescent="0.4">
      <c r="A687" s="16" t="str">
        <f t="shared" si="312"/>
        <v>-</v>
      </c>
      <c r="B687" s="16" t="str">
        <f t="shared" si="313"/>
        <v>-</v>
      </c>
      <c r="C687" s="3">
        <v>19</v>
      </c>
      <c r="D687" s="2">
        <v>43427.815729166665</v>
      </c>
      <c r="E687" s="3" t="s">
        <v>483</v>
      </c>
      <c r="F687" s="3">
        <v>18791</v>
      </c>
      <c r="G687" s="3" t="s">
        <v>32</v>
      </c>
      <c r="H687" s="3">
        <v>4146</v>
      </c>
      <c r="I687" s="3">
        <v>202</v>
      </c>
      <c r="J687" s="3">
        <v>11</v>
      </c>
      <c r="K687" s="3">
        <v>2</v>
      </c>
      <c r="M687" s="2">
        <v>43427.818981481483</v>
      </c>
      <c r="N687" s="2">
        <v>43427.824456018519</v>
      </c>
      <c r="O687" s="3" t="s">
        <v>26</v>
      </c>
      <c r="P687" s="3" t="s">
        <v>27</v>
      </c>
      <c r="Q687" s="3" t="s">
        <v>41</v>
      </c>
      <c r="R687" s="3" t="s">
        <v>42</v>
      </c>
      <c r="S687" s="2">
        <v>43427.818391203706</v>
      </c>
      <c r="T687" s="2">
        <v>43427.818391203706</v>
      </c>
      <c r="U687" s="2">
        <v>43427.825659722221</v>
      </c>
      <c r="V687" s="2">
        <v>43427.825659722221</v>
      </c>
      <c r="X687" s="2">
        <f t="shared" si="314"/>
        <v>43427.815729166665</v>
      </c>
      <c r="Y687" s="33">
        <f t="shared" si="315"/>
        <v>5.4745370362070389E-3</v>
      </c>
      <c r="Z687" s="33">
        <f t="shared" si="316"/>
        <v>1.0949074072414078E-2</v>
      </c>
      <c r="AA687" s="30"/>
      <c r="AB687" s="30">
        <f t="shared" si="310"/>
        <v>5.9027777751907706E-4</v>
      </c>
      <c r="AC687" s="30">
        <f t="shared" si="311"/>
        <v>3.2523148183827288E-3</v>
      </c>
      <c r="AD687" s="30"/>
      <c r="AE687" s="30"/>
    </row>
    <row r="688" spans="1:31" s="3" customFormat="1" x14ac:dyDescent="0.4">
      <c r="A688" s="16" t="str">
        <f t="shared" si="312"/>
        <v>-</v>
      </c>
      <c r="B688" s="16" t="str">
        <f t="shared" si="313"/>
        <v>-</v>
      </c>
      <c r="C688" s="3">
        <v>19</v>
      </c>
      <c r="D688" s="2">
        <v>43427.815949074073</v>
      </c>
      <c r="E688" s="3" t="s">
        <v>518</v>
      </c>
      <c r="F688" s="3">
        <v>18792</v>
      </c>
      <c r="G688" s="3" t="s">
        <v>18</v>
      </c>
      <c r="H688" s="3">
        <v>5338</v>
      </c>
      <c r="I688" s="3">
        <v>581</v>
      </c>
      <c r="J688" s="3">
        <v>1</v>
      </c>
      <c r="K688" s="3">
        <v>2</v>
      </c>
      <c r="M688" s="2">
        <v>43427.8205787037</v>
      </c>
      <c r="N688" s="2">
        <v>43427.825937499998</v>
      </c>
      <c r="O688" s="3" t="s">
        <v>38</v>
      </c>
      <c r="P688" s="3" t="s">
        <v>108</v>
      </c>
      <c r="Q688" s="3" t="s">
        <v>26</v>
      </c>
      <c r="R688" s="3" t="s">
        <v>27</v>
      </c>
      <c r="S688" s="2">
        <v>43427.820706018516</v>
      </c>
      <c r="T688" s="2">
        <v>43427.820706018516</v>
      </c>
      <c r="U688" s="2">
        <v>43427.827465277776</v>
      </c>
      <c r="V688" s="2">
        <v>43427.83258101852</v>
      </c>
      <c r="X688" s="2">
        <f t="shared" si="314"/>
        <v>43427.815949074073</v>
      </c>
      <c r="Y688" s="33">
        <f t="shared" si="315"/>
        <v>5.3587962975143455E-3</v>
      </c>
      <c r="Z688" s="33">
        <f t="shared" si="316"/>
        <v>1.0717592595028691E-2</v>
      </c>
      <c r="AA688" s="30"/>
      <c r="AB688" s="30">
        <f t="shared" si="310"/>
        <v>0</v>
      </c>
      <c r="AC688" s="30">
        <f t="shared" si="311"/>
        <v>4.6296296277432702E-3</v>
      </c>
      <c r="AD688" s="30"/>
      <c r="AE688" s="30"/>
    </row>
    <row r="689" spans="1:33" s="3" customFormat="1" x14ac:dyDescent="0.4">
      <c r="A689" s="16" t="str">
        <f t="shared" si="312"/>
        <v>-</v>
      </c>
      <c r="B689" s="16" t="str">
        <f t="shared" si="313"/>
        <v>-</v>
      </c>
      <c r="C689" s="3">
        <v>19</v>
      </c>
      <c r="D689" s="2">
        <v>43427.822442129633</v>
      </c>
      <c r="E689" s="3" t="s">
        <v>520</v>
      </c>
      <c r="F689" s="3">
        <v>18794</v>
      </c>
      <c r="G689" s="3" t="s">
        <v>96</v>
      </c>
      <c r="H689" s="3">
        <v>0</v>
      </c>
      <c r="I689" s="3">
        <v>513</v>
      </c>
      <c r="J689" s="3">
        <v>12</v>
      </c>
      <c r="K689" s="3">
        <v>2</v>
      </c>
      <c r="M689" s="2">
        <v>43427.823831018519</v>
      </c>
      <c r="N689" s="2">
        <v>43427.828796296293</v>
      </c>
      <c r="O689" s="3" t="s">
        <v>30</v>
      </c>
      <c r="P689" s="3" t="s">
        <v>31</v>
      </c>
      <c r="Q689" s="3" t="s">
        <v>68</v>
      </c>
      <c r="R689" s="3" t="s">
        <v>69</v>
      </c>
      <c r="S689" s="2">
        <v>43427.823807870373</v>
      </c>
      <c r="T689" s="2">
        <v>43427.823807870373</v>
      </c>
      <c r="U689" s="2">
        <v>43427.831030092595</v>
      </c>
      <c r="V689" s="2">
        <v>43427.831030092595</v>
      </c>
      <c r="X689" s="2">
        <f t="shared" si="314"/>
        <v>43427.822442129633</v>
      </c>
      <c r="Y689" s="33">
        <f t="shared" si="315"/>
        <v>4.9652777743176557E-3</v>
      </c>
      <c r="Z689" s="33">
        <f t="shared" si="316"/>
        <v>9.9305555486353114E-3</v>
      </c>
      <c r="AA689" s="30"/>
      <c r="AB689" s="30">
        <f t="shared" si="310"/>
        <v>2.314814628334716E-5</v>
      </c>
      <c r="AC689" s="30">
        <f t="shared" si="311"/>
        <v>1.3888888861401938E-3</v>
      </c>
      <c r="AD689" s="30"/>
      <c r="AE689" s="30"/>
    </row>
    <row r="690" spans="1:33" s="3" customFormat="1" x14ac:dyDescent="0.4">
      <c r="A690" s="16" t="str">
        <f t="shared" si="312"/>
        <v>-</v>
      </c>
      <c r="B690" s="16" t="str">
        <f t="shared" si="313"/>
        <v>-</v>
      </c>
      <c r="C690" s="3">
        <v>19</v>
      </c>
      <c r="D690" s="2">
        <v>43427.82472222222</v>
      </c>
      <c r="E690" s="3" t="s">
        <v>521</v>
      </c>
      <c r="F690" s="3">
        <v>18796</v>
      </c>
      <c r="G690" s="3" t="s">
        <v>18</v>
      </c>
      <c r="H690" s="3">
        <v>7124</v>
      </c>
      <c r="I690" s="3">
        <v>6</v>
      </c>
      <c r="J690" s="3">
        <v>7</v>
      </c>
      <c r="K690" s="3">
        <v>2</v>
      </c>
      <c r="M690" s="2">
        <v>43427.831423611111</v>
      </c>
      <c r="N690" s="2">
        <v>43427.838321759256</v>
      </c>
      <c r="O690" s="3" t="s">
        <v>43</v>
      </c>
      <c r="P690" s="3" t="s">
        <v>89</v>
      </c>
      <c r="Q690" s="3" t="s">
        <v>66</v>
      </c>
      <c r="R690" s="3" t="s">
        <v>67</v>
      </c>
      <c r="S690" s="2">
        <v>43427.82613425926</v>
      </c>
      <c r="T690" s="2">
        <v>43427.826828703706</v>
      </c>
      <c r="U690" s="2">
        <v>43427.831203703703</v>
      </c>
      <c r="V690" s="2">
        <v>43427.837025462963</v>
      </c>
      <c r="X690" s="2">
        <f t="shared" si="314"/>
        <v>43427.82472222222</v>
      </c>
      <c r="Y690" s="33">
        <f t="shared" si="315"/>
        <v>6.8981481454102322E-3</v>
      </c>
      <c r="Z690" s="33">
        <f t="shared" si="316"/>
        <v>1.3796296290820464E-2</v>
      </c>
      <c r="AA690" s="30"/>
      <c r="AB690" s="30">
        <f t="shared" si="310"/>
        <v>5.2893518513883464E-3</v>
      </c>
      <c r="AC690" s="30">
        <f t="shared" si="311"/>
        <v>6.701388891087845E-3</v>
      </c>
      <c r="AD690" s="30"/>
      <c r="AE690" s="30"/>
    </row>
    <row r="691" spans="1:33" s="3" customFormat="1" x14ac:dyDescent="0.4">
      <c r="A691" s="16" t="str">
        <f t="shared" si="312"/>
        <v>-</v>
      </c>
      <c r="B691" s="16" t="str">
        <f t="shared" si="313"/>
        <v>-</v>
      </c>
      <c r="C691" s="3">
        <v>19</v>
      </c>
      <c r="D691" s="2">
        <v>43427.825370370374</v>
      </c>
      <c r="E691" s="3" t="s">
        <v>522</v>
      </c>
      <c r="F691" s="3">
        <v>18797</v>
      </c>
      <c r="G691" s="3" t="s">
        <v>95</v>
      </c>
      <c r="H691" s="3">
        <v>0</v>
      </c>
      <c r="I691" s="3">
        <v>594</v>
      </c>
      <c r="J691" s="3">
        <v>8</v>
      </c>
      <c r="K691" s="3">
        <v>2</v>
      </c>
      <c r="M691" s="2">
        <v>43427.827476851853</v>
      </c>
      <c r="N691" s="2">
        <v>43427.834120370368</v>
      </c>
      <c r="O691" s="3" t="s">
        <v>33</v>
      </c>
      <c r="P691" s="3" t="s">
        <v>34</v>
      </c>
      <c r="Q691" s="3" t="s">
        <v>26</v>
      </c>
      <c r="R691" s="3" t="s">
        <v>27</v>
      </c>
      <c r="S691" s="2">
        <v>43427.8281712963</v>
      </c>
      <c r="T691" s="2">
        <v>43427.8281712963</v>
      </c>
      <c r="U691" s="2">
        <v>43427.834490740737</v>
      </c>
      <c r="V691" s="2">
        <v>43427.834490740737</v>
      </c>
      <c r="X691" s="2">
        <f t="shared" si="314"/>
        <v>43427.825370370374</v>
      </c>
      <c r="Y691" s="33">
        <f t="shared" si="315"/>
        <v>6.6435185144655406E-3</v>
      </c>
      <c r="Z691" s="33">
        <f t="shared" si="316"/>
        <v>1.3287037028931081E-2</v>
      </c>
      <c r="AA691" s="30"/>
      <c r="AB691" s="30">
        <f t="shared" si="310"/>
        <v>0</v>
      </c>
      <c r="AC691" s="30">
        <f t="shared" si="311"/>
        <v>2.1064814791316167E-3</v>
      </c>
      <c r="AD691" s="30"/>
      <c r="AE691" s="30"/>
    </row>
    <row r="692" spans="1:33" s="3" customFormat="1" x14ac:dyDescent="0.4">
      <c r="A692" s="16" t="str">
        <f t="shared" si="312"/>
        <v>★</v>
      </c>
      <c r="B692" s="16" t="str">
        <f t="shared" si="313"/>
        <v>-</v>
      </c>
      <c r="C692" s="3">
        <v>19</v>
      </c>
      <c r="D692" s="2">
        <v>43427.825613425928</v>
      </c>
      <c r="E692" s="3" t="s">
        <v>454</v>
      </c>
      <c r="F692" s="3">
        <v>18798</v>
      </c>
      <c r="G692" s="3" t="s">
        <v>18</v>
      </c>
      <c r="H692" s="3">
        <v>6493</v>
      </c>
      <c r="I692" s="3">
        <v>791</v>
      </c>
      <c r="J692" s="3">
        <v>7</v>
      </c>
      <c r="K692" s="3">
        <v>1</v>
      </c>
      <c r="M692" s="2">
        <v>43427.83289351852</v>
      </c>
      <c r="N692" s="2">
        <v>43427.832997685182</v>
      </c>
      <c r="O692" s="3" t="s">
        <v>51</v>
      </c>
      <c r="P692" s="3" t="s">
        <v>52</v>
      </c>
      <c r="Q692" s="3" t="s">
        <v>26</v>
      </c>
      <c r="R692" s="3" t="s">
        <v>27</v>
      </c>
      <c r="S692" s="2">
        <v>43427.83253472222</v>
      </c>
      <c r="T692" s="2">
        <v>43427.83253472222</v>
      </c>
      <c r="U692" s="2">
        <v>43427.839687500003</v>
      </c>
      <c r="V692" s="2">
        <v>43427.839687500003</v>
      </c>
      <c r="W692" s="2">
        <v>43427.83253472222</v>
      </c>
      <c r="X692" s="2">
        <f t="shared" si="314"/>
        <v>43427.83253472222</v>
      </c>
      <c r="Y692" s="33">
        <f t="shared" si="315"/>
        <v>1.0416666191304103E-4</v>
      </c>
      <c r="Z692" s="33">
        <f t="shared" si="316"/>
        <v>1.0416666191304103E-4</v>
      </c>
      <c r="AA692" s="30"/>
      <c r="AB692" s="30">
        <f t="shared" si="310"/>
        <v>3.5879630013369024E-4</v>
      </c>
      <c r="AC692" s="30">
        <f t="shared" si="311"/>
        <v>3.5879630013369024E-4</v>
      </c>
      <c r="AD692" s="30"/>
      <c r="AE692" s="30"/>
    </row>
    <row r="693" spans="1:33" s="3" customFormat="1" x14ac:dyDescent="0.4">
      <c r="A693" s="16" t="str">
        <f t="shared" si="312"/>
        <v>★</v>
      </c>
      <c r="B693" s="16" t="str">
        <f t="shared" si="313"/>
        <v>-</v>
      </c>
      <c r="C693" s="3">
        <v>19</v>
      </c>
      <c r="D693" s="2">
        <v>43427.825844907406</v>
      </c>
      <c r="E693" s="3" t="s">
        <v>524</v>
      </c>
      <c r="F693" s="3">
        <v>18800</v>
      </c>
      <c r="G693" s="3" t="s">
        <v>18</v>
      </c>
      <c r="H693" s="3">
        <v>2351</v>
      </c>
      <c r="I693" s="3">
        <v>73</v>
      </c>
      <c r="J693" s="3">
        <v>3</v>
      </c>
      <c r="K693" s="3">
        <v>1</v>
      </c>
      <c r="M693" s="2">
        <v>43427.831956018519</v>
      </c>
      <c r="N693" s="2">
        <v>43427.835833333331</v>
      </c>
      <c r="O693" s="3" t="s">
        <v>36</v>
      </c>
      <c r="P693" s="3" t="s">
        <v>37</v>
      </c>
      <c r="Q693" s="3" t="s">
        <v>104</v>
      </c>
      <c r="R693" s="3" t="s">
        <v>19</v>
      </c>
      <c r="S693" s="2">
        <v>43427.832777777781</v>
      </c>
      <c r="T693" s="2">
        <v>43427.832777777781</v>
      </c>
      <c r="U693" s="2">
        <v>43427.83866898148</v>
      </c>
      <c r="V693" s="2">
        <v>43427.83866898148</v>
      </c>
      <c r="W693" s="2">
        <v>43427.832777777781</v>
      </c>
      <c r="X693" s="2">
        <f t="shared" si="314"/>
        <v>43427.832777777781</v>
      </c>
      <c r="Y693" s="33">
        <f t="shared" si="315"/>
        <v>3.8773148116888478E-3</v>
      </c>
      <c r="Z693" s="33">
        <f t="shared" si="316"/>
        <v>3.8773148116888478E-3</v>
      </c>
      <c r="AA693" s="30"/>
      <c r="AB693" s="30">
        <f t="shared" si="310"/>
        <v>0</v>
      </c>
      <c r="AC693" s="30">
        <f t="shared" si="311"/>
        <v>0</v>
      </c>
      <c r="AD693" s="30"/>
      <c r="AE693" s="30"/>
    </row>
    <row r="694" spans="1:33" s="3" customFormat="1" x14ac:dyDescent="0.4">
      <c r="A694" s="16" t="str">
        <f t="shared" si="312"/>
        <v>-</v>
      </c>
      <c r="B694" s="16" t="str">
        <f t="shared" si="313"/>
        <v>-</v>
      </c>
      <c r="C694" s="3">
        <v>19</v>
      </c>
      <c r="D694" s="2">
        <v>43427.826203703706</v>
      </c>
      <c r="E694" s="3" t="s">
        <v>506</v>
      </c>
      <c r="F694" s="3">
        <v>18801</v>
      </c>
      <c r="G694" s="3" t="s">
        <v>65</v>
      </c>
      <c r="H694" s="3">
        <v>5719</v>
      </c>
      <c r="I694" s="3">
        <v>260</v>
      </c>
      <c r="J694" s="3">
        <v>13</v>
      </c>
      <c r="K694" s="3">
        <v>1</v>
      </c>
      <c r="M694" s="2">
        <v>43427.827743055554</v>
      </c>
      <c r="N694" s="2">
        <v>43427.834780092591</v>
      </c>
      <c r="O694" s="3" t="s">
        <v>48</v>
      </c>
      <c r="P694" s="3" t="s">
        <v>49</v>
      </c>
      <c r="Q694" s="3" t="s">
        <v>61</v>
      </c>
      <c r="R694" s="3" t="s">
        <v>62</v>
      </c>
      <c r="S694" s="2">
        <v>43427.827835648146</v>
      </c>
      <c r="T694" s="2">
        <v>43427.827835648146</v>
      </c>
      <c r="U694" s="2">
        <v>43427.83871527778</v>
      </c>
      <c r="V694" s="2">
        <v>43427.83871527778</v>
      </c>
      <c r="X694" s="2">
        <f t="shared" si="314"/>
        <v>43427.826203703706</v>
      </c>
      <c r="Y694" s="33">
        <f t="shared" si="315"/>
        <v>7.0370370376622304E-3</v>
      </c>
      <c r="Z694" s="33">
        <f t="shared" si="316"/>
        <v>7.0370370376622304E-3</v>
      </c>
      <c r="AA694" s="30"/>
      <c r="AB694" s="30">
        <f t="shared" si="310"/>
        <v>0</v>
      </c>
      <c r="AC694" s="30">
        <f t="shared" si="311"/>
        <v>1.5393518478958867E-3</v>
      </c>
      <c r="AD694" s="30"/>
      <c r="AE694" s="30"/>
    </row>
    <row r="695" spans="1:33" s="3" customFormat="1" x14ac:dyDescent="0.4">
      <c r="A695" s="16" t="str">
        <f t="shared" si="312"/>
        <v>-</v>
      </c>
      <c r="B695" s="16" t="str">
        <f t="shared" si="313"/>
        <v>-</v>
      </c>
      <c r="C695" s="3">
        <v>19</v>
      </c>
      <c r="D695" s="2">
        <v>43427.830694444441</v>
      </c>
      <c r="E695" s="3" t="s">
        <v>525</v>
      </c>
      <c r="F695" s="3">
        <v>18802</v>
      </c>
      <c r="G695" s="3" t="s">
        <v>95</v>
      </c>
      <c r="H695" s="3">
        <v>0</v>
      </c>
      <c r="I695" s="3">
        <v>50</v>
      </c>
      <c r="J695" s="3">
        <v>5</v>
      </c>
      <c r="K695" s="3">
        <v>1</v>
      </c>
      <c r="M695" s="2">
        <v>43427.832766203705</v>
      </c>
      <c r="N695" s="2">
        <v>43427.838379629633</v>
      </c>
      <c r="O695" s="3" t="s">
        <v>66</v>
      </c>
      <c r="P695" s="3" t="s">
        <v>67</v>
      </c>
      <c r="Q695" s="3" t="s">
        <v>43</v>
      </c>
      <c r="R695" s="3" t="s">
        <v>89</v>
      </c>
      <c r="S695" s="2">
        <v>43427.833043981482</v>
      </c>
      <c r="T695" s="2">
        <v>43427.833043981482</v>
      </c>
      <c r="U695" s="2">
        <v>43427.837314814817</v>
      </c>
      <c r="V695" s="2">
        <v>43427.837314814817</v>
      </c>
      <c r="X695" s="2">
        <f t="shared" si="314"/>
        <v>43427.830694444441</v>
      </c>
      <c r="Y695" s="33">
        <f t="shared" si="315"/>
        <v>5.6134259284590371E-3</v>
      </c>
      <c r="Z695" s="33">
        <f t="shared" si="316"/>
        <v>5.6134259284590371E-3</v>
      </c>
      <c r="AA695" s="30"/>
      <c r="AB695" s="30">
        <f t="shared" si="310"/>
        <v>0</v>
      </c>
      <c r="AC695" s="30">
        <f t="shared" si="311"/>
        <v>2.0717592633445747E-3</v>
      </c>
      <c r="AD695" s="30"/>
      <c r="AE695" s="30"/>
    </row>
    <row r="696" spans="1:33" s="3" customFormat="1" x14ac:dyDescent="0.4">
      <c r="A696" s="16" t="str">
        <f t="shared" si="312"/>
        <v>-</v>
      </c>
      <c r="B696" s="16" t="str">
        <f t="shared" si="313"/>
        <v>-</v>
      </c>
      <c r="C696" s="3">
        <v>19</v>
      </c>
      <c r="D696" s="2">
        <v>43427.831111111111</v>
      </c>
      <c r="E696" s="3" t="s">
        <v>526</v>
      </c>
      <c r="F696" s="3">
        <v>18803</v>
      </c>
      <c r="G696" s="3" t="s">
        <v>65</v>
      </c>
      <c r="H696" s="3">
        <v>3732</v>
      </c>
      <c r="I696" s="3">
        <v>270</v>
      </c>
      <c r="J696" s="3">
        <v>11</v>
      </c>
      <c r="K696" s="3">
        <v>1</v>
      </c>
      <c r="M696" s="2">
        <v>43427.835312499999</v>
      </c>
      <c r="N696" s="2">
        <v>43427.839444444442</v>
      </c>
      <c r="O696" s="3" t="s">
        <v>33</v>
      </c>
      <c r="P696" s="3" t="s">
        <v>34</v>
      </c>
      <c r="Q696" s="3" t="s">
        <v>24</v>
      </c>
      <c r="R696" s="3" t="s">
        <v>25</v>
      </c>
      <c r="S696" s="2">
        <v>43427.835578703707</v>
      </c>
      <c r="T696" s="2">
        <v>43427.835578703707</v>
      </c>
      <c r="U696" s="2">
        <v>43427.843078703707</v>
      </c>
      <c r="V696" s="2">
        <v>43427.843078703707</v>
      </c>
      <c r="X696" s="2">
        <f t="shared" si="314"/>
        <v>43427.831111111111</v>
      </c>
      <c r="Y696" s="33">
        <f t="shared" si="315"/>
        <v>4.1319444426335394E-3</v>
      </c>
      <c r="Z696" s="33">
        <f t="shared" si="316"/>
        <v>4.1319444426335394E-3</v>
      </c>
      <c r="AA696" s="30"/>
      <c r="AB696" s="30">
        <f t="shared" si="310"/>
        <v>0</v>
      </c>
      <c r="AC696" s="30">
        <f t="shared" si="311"/>
        <v>4.2013888887595385E-3</v>
      </c>
      <c r="AD696" s="30"/>
      <c r="AE696" s="30"/>
    </row>
    <row r="697" spans="1:33" s="3" customFormat="1" x14ac:dyDescent="0.4">
      <c r="A697" s="16" t="str">
        <f t="shared" si="312"/>
        <v>-</v>
      </c>
      <c r="B697" s="16" t="str">
        <f t="shared" si="313"/>
        <v>-</v>
      </c>
      <c r="C697" s="3">
        <v>19</v>
      </c>
      <c r="D697" s="2">
        <v>43427.832974537036</v>
      </c>
      <c r="E697" s="3" t="s">
        <v>527</v>
      </c>
      <c r="F697" s="3">
        <v>18804</v>
      </c>
      <c r="G697" s="3" t="s">
        <v>18</v>
      </c>
      <c r="H697" s="3">
        <v>6987</v>
      </c>
      <c r="I697" s="3">
        <v>452</v>
      </c>
      <c r="J697" s="3">
        <v>15</v>
      </c>
      <c r="K697" s="3">
        <v>2</v>
      </c>
      <c r="M697" s="2">
        <v>43427.835300925923</v>
      </c>
      <c r="N697" s="2">
        <v>43427.843402777777</v>
      </c>
      <c r="O697" s="3" t="s">
        <v>66</v>
      </c>
      <c r="P697" s="3" t="s">
        <v>67</v>
      </c>
      <c r="Q697" s="3" t="s">
        <v>46</v>
      </c>
      <c r="R697" s="3" t="s">
        <v>47</v>
      </c>
      <c r="S697" s="2">
        <v>43427.834432870368</v>
      </c>
      <c r="T697" s="2">
        <v>43427.834432870368</v>
      </c>
      <c r="U697" s="2">
        <v>43427.842175925929</v>
      </c>
      <c r="V697" s="2">
        <v>43427.850266203706</v>
      </c>
      <c r="X697" s="2">
        <f t="shared" si="314"/>
        <v>43427.832974537036</v>
      </c>
      <c r="Y697" s="33">
        <f t="shared" si="315"/>
        <v>8.1018518540076911E-3</v>
      </c>
      <c r="Z697" s="33">
        <f t="shared" si="316"/>
        <v>1.6203703708015382E-2</v>
      </c>
      <c r="AA697" s="30"/>
      <c r="AB697" s="30">
        <f t="shared" si="310"/>
        <v>8.6805555474711582E-4</v>
      </c>
      <c r="AC697" s="30">
        <f t="shared" si="311"/>
        <v>2.3263888870133087E-3</v>
      </c>
      <c r="AD697" s="30"/>
      <c r="AE697" s="30"/>
    </row>
    <row r="698" spans="1:33" s="3" customFormat="1" x14ac:dyDescent="0.4">
      <c r="A698" s="16" t="str">
        <f t="shared" ref="A698:A718" si="325">IF(W698&gt;0, "★", "-")</f>
        <v>★</v>
      </c>
      <c r="B698" s="16" t="str">
        <f t="shared" ref="B698:B718" si="326">IF(L698&gt;0, "☆", "-")</f>
        <v>☆</v>
      </c>
      <c r="C698" s="3">
        <v>19</v>
      </c>
      <c r="D698" s="2">
        <v>43427.75203703704</v>
      </c>
      <c r="E698" s="3" t="s">
        <v>482</v>
      </c>
      <c r="F698" s="3">
        <v>18699</v>
      </c>
      <c r="G698" s="3" t="s">
        <v>143</v>
      </c>
      <c r="H698" s="3">
        <v>5478</v>
      </c>
      <c r="I698" s="3">
        <v>207</v>
      </c>
      <c r="J698" s="3">
        <v>5</v>
      </c>
      <c r="K698" s="3">
        <v>1</v>
      </c>
      <c r="L698" s="2">
        <v>43427.752569444441</v>
      </c>
      <c r="O698" s="3" t="s">
        <v>24</v>
      </c>
      <c r="P698" s="3" t="s">
        <v>25</v>
      </c>
      <c r="Q698" s="3" t="s">
        <v>20</v>
      </c>
      <c r="R698" s="3" t="s">
        <v>21</v>
      </c>
      <c r="S698" s="2">
        <v>43427.793692129628</v>
      </c>
      <c r="U698" s="2">
        <v>43427.797430555554</v>
      </c>
      <c r="W698" s="2">
        <v>43427.793692129628</v>
      </c>
      <c r="X698" s="2">
        <f t="shared" ref="X698:X718" si="327">IF(W698&gt;0,W698,D698)</f>
        <v>43427.793692129628</v>
      </c>
      <c r="Y698" s="33">
        <f t="shared" ref="Y698:Y718" si="328">N698-M698</f>
        <v>0</v>
      </c>
      <c r="Z698" s="33">
        <f t="shared" ref="Z698:Z718" si="329">Y698*K698</f>
        <v>0</v>
      </c>
      <c r="AA698" s="30"/>
      <c r="AB698" s="30">
        <f t="shared" ref="AB698:AB718" si="330">IF(IF(A698="☆",L698-S698,M698-S698)&lt;0,0,IF(A698="☆",L698-S698,M698-S698))</f>
        <v>0</v>
      </c>
      <c r="AC698" s="30">
        <f>IF(IF(B698="☆",(IF(L698&gt;S698,L698-X698,S698-X698)),M698-X698)&lt;0,0,IF(B698="☆",(IF(L698&gt;S698,L698-X698,S698-X698)),M698-X698))</f>
        <v>0</v>
      </c>
      <c r="AD698" s="30"/>
      <c r="AE698" s="30"/>
      <c r="AG698" s="7" t="s">
        <v>622</v>
      </c>
    </row>
    <row r="699" spans="1:33" s="3" customFormat="1" x14ac:dyDescent="0.4">
      <c r="A699" s="16" t="str">
        <f t="shared" si="325"/>
        <v>★</v>
      </c>
      <c r="B699" s="16" t="str">
        <f t="shared" si="326"/>
        <v>☆</v>
      </c>
      <c r="C699" s="3">
        <v>19</v>
      </c>
      <c r="D699" s="2">
        <v>43427.75273148148</v>
      </c>
      <c r="E699" s="3" t="s">
        <v>436</v>
      </c>
      <c r="F699" s="3">
        <v>18700</v>
      </c>
      <c r="G699" s="3" t="s">
        <v>143</v>
      </c>
      <c r="H699" s="3">
        <v>5478</v>
      </c>
      <c r="I699" s="3">
        <v>760</v>
      </c>
      <c r="J699" s="3">
        <v>5</v>
      </c>
      <c r="K699" s="3">
        <v>4</v>
      </c>
      <c r="L699" s="2">
        <v>43427.772060185183</v>
      </c>
      <c r="O699" s="3" t="s">
        <v>24</v>
      </c>
      <c r="P699" s="3" t="s">
        <v>25</v>
      </c>
      <c r="Q699" s="3" t="s">
        <v>20</v>
      </c>
      <c r="R699" s="3" t="s">
        <v>21</v>
      </c>
      <c r="S699" s="2">
        <v>43427.794398148151</v>
      </c>
      <c r="U699" s="2">
        <v>43427.800219907411</v>
      </c>
      <c r="W699" s="2">
        <v>43427.794398148151</v>
      </c>
      <c r="X699" s="2">
        <f t="shared" si="327"/>
        <v>43427.794398148151</v>
      </c>
      <c r="Y699" s="33">
        <f t="shared" si="328"/>
        <v>0</v>
      </c>
      <c r="Z699" s="33">
        <f t="shared" si="329"/>
        <v>0</v>
      </c>
      <c r="AA699" s="30"/>
      <c r="AB699" s="30">
        <f t="shared" si="330"/>
        <v>0</v>
      </c>
      <c r="AC699" s="30"/>
      <c r="AD699" s="30"/>
      <c r="AE699" s="30"/>
      <c r="AG699" s="7" t="s">
        <v>623</v>
      </c>
    </row>
    <row r="700" spans="1:33" s="3" customFormat="1" x14ac:dyDescent="0.4">
      <c r="A700" s="16" t="str">
        <f t="shared" si="325"/>
        <v>★</v>
      </c>
      <c r="B700" s="16" t="str">
        <f t="shared" si="326"/>
        <v>☆</v>
      </c>
      <c r="C700" s="3">
        <v>19</v>
      </c>
      <c r="D700" s="2">
        <v>43427.771655092591</v>
      </c>
      <c r="E700" s="3" t="s">
        <v>351</v>
      </c>
      <c r="F700" s="3">
        <v>18733</v>
      </c>
      <c r="G700" s="3" t="s">
        <v>32</v>
      </c>
      <c r="H700" s="3">
        <v>7149</v>
      </c>
      <c r="I700" s="3">
        <v>140</v>
      </c>
      <c r="J700" s="3">
        <v>5</v>
      </c>
      <c r="K700" s="3">
        <v>2</v>
      </c>
      <c r="L700" s="2">
        <v>43427.779733796298</v>
      </c>
      <c r="O700" s="3" t="s">
        <v>30</v>
      </c>
      <c r="P700" s="3" t="s">
        <v>31</v>
      </c>
      <c r="Q700" s="3" t="s">
        <v>104</v>
      </c>
      <c r="R700" s="3" t="s">
        <v>19</v>
      </c>
      <c r="S700" s="2">
        <v>43427.813310185185</v>
      </c>
      <c r="U700" s="2">
        <v>43427.820868055554</v>
      </c>
      <c r="W700" s="2">
        <v>43427.813310185185</v>
      </c>
      <c r="X700" s="2">
        <f t="shared" si="327"/>
        <v>43427.813310185185</v>
      </c>
      <c r="Y700" s="33">
        <f t="shared" si="328"/>
        <v>0</v>
      </c>
      <c r="Z700" s="33">
        <f t="shared" si="329"/>
        <v>0</v>
      </c>
      <c r="AA700" s="30"/>
      <c r="AB700" s="30">
        <f t="shared" si="330"/>
        <v>0</v>
      </c>
      <c r="AC700" s="30">
        <f>IF(IF(B700="☆",(IF(L700&gt;S700,L700-X700,S700-X700)),M700-X700)&lt;0,0,IF(B700="☆",(IF(L700&gt;S700,L700-X700,S700-X700)),M700-X700))</f>
        <v>0</v>
      </c>
      <c r="AD700" s="30"/>
      <c r="AE700" s="30"/>
    </row>
    <row r="701" spans="1:33" s="3" customFormat="1" x14ac:dyDescent="0.4">
      <c r="A701" s="16" t="str">
        <f t="shared" si="325"/>
        <v>★</v>
      </c>
      <c r="B701" s="16" t="str">
        <f t="shared" si="326"/>
        <v>☆</v>
      </c>
      <c r="C701" s="3">
        <v>19</v>
      </c>
      <c r="D701" s="2">
        <v>43427.772986111115</v>
      </c>
      <c r="E701" s="3" t="s">
        <v>500</v>
      </c>
      <c r="F701" s="3">
        <v>18736</v>
      </c>
      <c r="G701" s="3" t="s">
        <v>32</v>
      </c>
      <c r="H701" s="3">
        <v>2622</v>
      </c>
      <c r="I701" s="3">
        <v>173</v>
      </c>
      <c r="J701" s="3">
        <v>3</v>
      </c>
      <c r="K701" s="3">
        <v>2</v>
      </c>
      <c r="L701" s="2">
        <v>43427.773229166669</v>
      </c>
      <c r="O701" s="3" t="s">
        <v>63</v>
      </c>
      <c r="P701" s="3" t="s">
        <v>64</v>
      </c>
      <c r="Q701" s="3" t="s">
        <v>53</v>
      </c>
      <c r="R701" s="3" t="s">
        <v>54</v>
      </c>
      <c r="S701" s="2">
        <v>43427.814641203702</v>
      </c>
      <c r="U701" s="2">
        <v>43427.825960648152</v>
      </c>
      <c r="W701" s="2">
        <v>43427.814641203702</v>
      </c>
      <c r="X701" s="2">
        <f t="shared" si="327"/>
        <v>43427.814641203702</v>
      </c>
      <c r="Y701" s="33">
        <f t="shared" si="328"/>
        <v>0</v>
      </c>
      <c r="Z701" s="33">
        <f t="shared" si="329"/>
        <v>0</v>
      </c>
      <c r="AA701" s="30"/>
      <c r="AB701" s="30">
        <f t="shared" si="330"/>
        <v>0</v>
      </c>
      <c r="AC701" s="30">
        <f>IF(IF(B701="☆",(IF(L701&gt;S701,L701-X701,S701-X701)),M701-X701)&lt;0,0,IF(B701="☆",(IF(L701&gt;S701,L701-X701,S701-X701)),M701-X701))</f>
        <v>0</v>
      </c>
      <c r="AD701" s="30"/>
      <c r="AE701" s="30"/>
      <c r="AG701" s="7" t="s">
        <v>624</v>
      </c>
    </row>
    <row r="702" spans="1:33" s="3" customFormat="1" x14ac:dyDescent="0.4">
      <c r="A702" s="16" t="str">
        <f t="shared" si="325"/>
        <v>★</v>
      </c>
      <c r="B702" s="16" t="str">
        <f t="shared" si="326"/>
        <v>☆</v>
      </c>
      <c r="C702" s="3">
        <v>19</v>
      </c>
      <c r="D702" s="2">
        <v>43427.789849537039</v>
      </c>
      <c r="E702" s="3" t="s">
        <v>501</v>
      </c>
      <c r="F702" s="3">
        <v>18766</v>
      </c>
      <c r="G702" s="3" t="s">
        <v>32</v>
      </c>
      <c r="H702" s="3">
        <v>2622</v>
      </c>
      <c r="I702" s="3">
        <v>726</v>
      </c>
      <c r="J702" s="3">
        <v>5</v>
      </c>
      <c r="K702" s="3">
        <v>1</v>
      </c>
      <c r="L702" s="2">
        <v>43427.789988425924</v>
      </c>
      <c r="O702" s="3" t="s">
        <v>63</v>
      </c>
      <c r="P702" s="3" t="s">
        <v>64</v>
      </c>
      <c r="Q702" s="3" t="s">
        <v>53</v>
      </c>
      <c r="R702" s="3" t="s">
        <v>54</v>
      </c>
      <c r="S702" s="2">
        <v>43427.796770833331</v>
      </c>
      <c r="U702" s="2">
        <v>43427.818240740744</v>
      </c>
      <c r="W702" s="2">
        <v>43427.796770833331</v>
      </c>
      <c r="X702" s="2">
        <f t="shared" si="327"/>
        <v>43427.796770833331</v>
      </c>
      <c r="Y702" s="33">
        <f t="shared" si="328"/>
        <v>0</v>
      </c>
      <c r="Z702" s="33">
        <f t="shared" si="329"/>
        <v>0</v>
      </c>
      <c r="AA702" s="30"/>
      <c r="AB702" s="30">
        <f t="shared" si="330"/>
        <v>0</v>
      </c>
      <c r="AC702" s="30"/>
      <c r="AD702" s="30"/>
      <c r="AE702" s="30"/>
      <c r="AG702" s="7" t="s">
        <v>625</v>
      </c>
    </row>
    <row r="703" spans="1:33" s="3" customFormat="1" x14ac:dyDescent="0.4">
      <c r="A703" s="16" t="str">
        <f t="shared" si="325"/>
        <v>-</v>
      </c>
      <c r="B703" s="16" t="str">
        <f t="shared" si="326"/>
        <v>☆</v>
      </c>
      <c r="C703" s="3">
        <v>19</v>
      </c>
      <c r="D703" s="2">
        <v>43427.793969907405</v>
      </c>
      <c r="E703" s="3" t="s">
        <v>511</v>
      </c>
      <c r="F703" s="3">
        <v>18770</v>
      </c>
      <c r="G703" s="3" t="s">
        <v>95</v>
      </c>
      <c r="H703" s="3">
        <v>0</v>
      </c>
      <c r="I703" s="3">
        <v>745</v>
      </c>
      <c r="J703" s="3">
        <v>9</v>
      </c>
      <c r="K703" s="3">
        <v>1</v>
      </c>
      <c r="L703" s="2">
        <v>43427.794409722221</v>
      </c>
      <c r="O703" s="3" t="s">
        <v>38</v>
      </c>
      <c r="P703" s="3" t="s">
        <v>108</v>
      </c>
      <c r="Q703" s="3" t="s">
        <v>30</v>
      </c>
      <c r="R703" s="3" t="s">
        <v>31</v>
      </c>
      <c r="S703" s="2">
        <v>43427.797546296293</v>
      </c>
      <c r="U703" s="2">
        <v>43427.806076388886</v>
      </c>
      <c r="X703" s="2">
        <f t="shared" si="327"/>
        <v>43427.793969907405</v>
      </c>
      <c r="Y703" s="33">
        <f t="shared" si="328"/>
        <v>0</v>
      </c>
      <c r="Z703" s="33">
        <f t="shared" si="329"/>
        <v>0</v>
      </c>
      <c r="AA703" s="30"/>
      <c r="AB703" s="30">
        <f t="shared" si="330"/>
        <v>0</v>
      </c>
      <c r="AC703" s="30">
        <f>IF(IF(B703="☆",(IF(L703&gt;S703,L703-X703,S703-X703)),M703-X703)&lt;0,0,IF(B703="☆",(IF(L703&gt;S703,L703-X703,S703-X703)),M703-X703))</f>
        <v>3.5763888881774619E-3</v>
      </c>
      <c r="AD703" s="30"/>
      <c r="AE703" s="30"/>
      <c r="AG703" s="7" t="s">
        <v>626</v>
      </c>
    </row>
    <row r="704" spans="1:33" s="3" customFormat="1" x14ac:dyDescent="0.4">
      <c r="A704" s="16" t="str">
        <f t="shared" si="325"/>
        <v>★</v>
      </c>
      <c r="B704" s="16" t="str">
        <f t="shared" si="326"/>
        <v>☆</v>
      </c>
      <c r="C704" s="3">
        <v>19</v>
      </c>
      <c r="D704" s="2">
        <v>43427.794872685183</v>
      </c>
      <c r="E704" s="3" t="s">
        <v>382</v>
      </c>
      <c r="F704" s="3">
        <v>18771</v>
      </c>
      <c r="G704" s="3" t="s">
        <v>95</v>
      </c>
      <c r="H704" s="3">
        <v>0</v>
      </c>
      <c r="I704" s="3">
        <v>325</v>
      </c>
      <c r="J704" s="3">
        <v>6</v>
      </c>
      <c r="K704" s="3">
        <v>2</v>
      </c>
      <c r="L704" s="2">
        <v>43427.798900462964</v>
      </c>
      <c r="O704" s="3" t="s">
        <v>38</v>
      </c>
      <c r="P704" s="3" t="s">
        <v>108</v>
      </c>
      <c r="Q704" s="3" t="s">
        <v>30</v>
      </c>
      <c r="R704" s="3" t="s">
        <v>31</v>
      </c>
      <c r="S704" s="2">
        <v>43427.80872685185</v>
      </c>
      <c r="U704" s="2">
        <v>43427.81795138889</v>
      </c>
      <c r="W704" s="2">
        <v>43427.801655092589</v>
      </c>
      <c r="X704" s="2">
        <f t="shared" si="327"/>
        <v>43427.801655092589</v>
      </c>
      <c r="Y704" s="33">
        <f t="shared" si="328"/>
        <v>0</v>
      </c>
      <c r="Z704" s="33">
        <f t="shared" si="329"/>
        <v>0</v>
      </c>
      <c r="AA704" s="30"/>
      <c r="AB704" s="30">
        <f t="shared" si="330"/>
        <v>0</v>
      </c>
      <c r="AC704" s="30"/>
      <c r="AD704" s="30"/>
      <c r="AE704" s="30"/>
      <c r="AG704" s="7" t="s">
        <v>627</v>
      </c>
    </row>
    <row r="705" spans="1:33" s="3" customFormat="1" x14ac:dyDescent="0.4">
      <c r="A705" s="16" t="str">
        <f t="shared" si="325"/>
        <v>-</v>
      </c>
      <c r="B705" s="16" t="str">
        <f t="shared" si="326"/>
        <v>☆</v>
      </c>
      <c r="C705" s="3">
        <v>19</v>
      </c>
      <c r="D705" s="2">
        <v>43427.799259259256</v>
      </c>
      <c r="E705" s="3" t="s">
        <v>406</v>
      </c>
      <c r="F705" s="3">
        <v>18773</v>
      </c>
      <c r="G705" s="3" t="s">
        <v>97</v>
      </c>
      <c r="H705" s="3">
        <v>6417</v>
      </c>
      <c r="I705" s="3">
        <v>492</v>
      </c>
      <c r="J705" s="3">
        <v>6</v>
      </c>
      <c r="K705" s="3">
        <v>1</v>
      </c>
      <c r="L705" s="2">
        <v>43427.799537037034</v>
      </c>
      <c r="O705" s="3" t="s">
        <v>73</v>
      </c>
      <c r="P705" s="3" t="s">
        <v>74</v>
      </c>
      <c r="Q705" s="3" t="s">
        <v>26</v>
      </c>
      <c r="R705" s="3" t="s">
        <v>27</v>
      </c>
      <c r="S705" s="2">
        <v>43427.805162037039</v>
      </c>
      <c r="U705" s="2">
        <v>43427.812048611115</v>
      </c>
      <c r="X705" s="2">
        <f t="shared" si="327"/>
        <v>43427.799259259256</v>
      </c>
      <c r="Y705" s="33">
        <f t="shared" si="328"/>
        <v>0</v>
      </c>
      <c r="Z705" s="33">
        <f t="shared" si="329"/>
        <v>0</v>
      </c>
      <c r="AA705" s="30"/>
      <c r="AB705" s="30">
        <f t="shared" si="330"/>
        <v>0</v>
      </c>
      <c r="AC705" s="30">
        <f>IF(IF(B705="☆",(IF(L705&gt;S705,L705-X705,S705-X705)),M705-X705)&lt;0,0,IF(B705="☆",(IF(L705&gt;S705,L705-X705,S705-X705)),M705-X705))</f>
        <v>5.9027777824667282E-3</v>
      </c>
      <c r="AD705" s="30"/>
      <c r="AE705" s="30"/>
    </row>
    <row r="706" spans="1:33" s="3" customFormat="1" x14ac:dyDescent="0.4">
      <c r="A706" s="16" t="str">
        <f t="shared" si="325"/>
        <v>-</v>
      </c>
      <c r="B706" s="16" t="str">
        <f t="shared" si="326"/>
        <v>☆</v>
      </c>
      <c r="C706" s="3">
        <v>19</v>
      </c>
      <c r="D706" s="2">
        <v>43427.800763888888</v>
      </c>
      <c r="E706" s="3" t="s">
        <v>513</v>
      </c>
      <c r="F706" s="3">
        <v>18777</v>
      </c>
      <c r="G706" s="3" t="s">
        <v>32</v>
      </c>
      <c r="H706" s="3">
        <v>6979</v>
      </c>
      <c r="I706" s="3">
        <v>814</v>
      </c>
      <c r="J706" s="3">
        <v>1</v>
      </c>
      <c r="K706" s="3">
        <v>2</v>
      </c>
      <c r="L706" s="2">
        <v>43427.801030092596</v>
      </c>
      <c r="O706" s="3" t="s">
        <v>24</v>
      </c>
      <c r="P706" s="3" t="s">
        <v>25</v>
      </c>
      <c r="Q706" s="3" t="s">
        <v>46</v>
      </c>
      <c r="R706" s="3" t="s">
        <v>47</v>
      </c>
      <c r="S706" s="2">
        <v>43427.803391203706</v>
      </c>
      <c r="U706" s="2">
        <v>43427.809652777774</v>
      </c>
      <c r="X706" s="2">
        <f t="shared" si="327"/>
        <v>43427.800763888888</v>
      </c>
      <c r="Y706" s="33">
        <f t="shared" si="328"/>
        <v>0</v>
      </c>
      <c r="Z706" s="33">
        <f t="shared" si="329"/>
        <v>0</v>
      </c>
      <c r="AA706" s="30"/>
      <c r="AB706" s="30">
        <f t="shared" si="330"/>
        <v>0</v>
      </c>
      <c r="AC706" s="30">
        <f>IF(IF(B706="☆",(IF(L706&gt;S706,L706-X706,S706-X706)),M706-X706)&lt;0,0,IF(B706="☆",(IF(L706&gt;S706,L706-X706,S706-X706)),M706-X706))</f>
        <v>2.6273148178006522E-3</v>
      </c>
      <c r="AD706" s="30"/>
      <c r="AE706" s="30"/>
    </row>
    <row r="707" spans="1:33" s="3" customFormat="1" x14ac:dyDescent="0.4">
      <c r="A707" s="16" t="str">
        <f t="shared" si="325"/>
        <v>★</v>
      </c>
      <c r="B707" s="16" t="str">
        <f t="shared" si="326"/>
        <v>☆</v>
      </c>
      <c r="C707" s="3">
        <v>19</v>
      </c>
      <c r="D707" s="2">
        <v>43427.80505787037</v>
      </c>
      <c r="E707" s="3" t="s">
        <v>514</v>
      </c>
      <c r="F707" s="3">
        <v>18779</v>
      </c>
      <c r="G707" s="3" t="s">
        <v>32</v>
      </c>
      <c r="H707" s="3">
        <v>4146</v>
      </c>
      <c r="I707" s="3">
        <v>27</v>
      </c>
      <c r="J707" s="3">
        <v>14</v>
      </c>
      <c r="K707" s="3">
        <v>1</v>
      </c>
      <c r="L707" s="2">
        <v>43427.805208333331</v>
      </c>
      <c r="O707" s="3" t="s">
        <v>26</v>
      </c>
      <c r="P707" s="3" t="s">
        <v>27</v>
      </c>
      <c r="Q707" s="3" t="s">
        <v>41</v>
      </c>
      <c r="R707" s="3" t="s">
        <v>42</v>
      </c>
      <c r="S707" s="2">
        <v>43427.811979166669</v>
      </c>
      <c r="U707" s="2">
        <v>43427.818553240744</v>
      </c>
      <c r="W707" s="2">
        <v>43427.811979166669</v>
      </c>
      <c r="X707" s="2">
        <f t="shared" si="327"/>
        <v>43427.811979166669</v>
      </c>
      <c r="Y707" s="33">
        <f t="shared" si="328"/>
        <v>0</v>
      </c>
      <c r="Z707" s="33">
        <f t="shared" si="329"/>
        <v>0</v>
      </c>
      <c r="AA707" s="30"/>
      <c r="AB707" s="30">
        <f t="shared" si="330"/>
        <v>0</v>
      </c>
      <c r="AC707" s="30">
        <f>IF(IF(B707="☆",(IF(L707&gt;S707,L707-X707,S707-X707)),M707-X707)&lt;0,0,IF(B707="☆",(IF(L707&gt;S707,L707-X707,S707-X707)),M707-X707))</f>
        <v>0</v>
      </c>
      <c r="AD707" s="30"/>
      <c r="AE707" s="30"/>
      <c r="AG707" s="7" t="s">
        <v>94</v>
      </c>
    </row>
    <row r="708" spans="1:33" s="3" customFormat="1" x14ac:dyDescent="0.4">
      <c r="A708" s="16" t="str">
        <f t="shared" si="325"/>
        <v>★</v>
      </c>
      <c r="B708" s="16" t="str">
        <f t="shared" si="326"/>
        <v>☆</v>
      </c>
      <c r="C708" s="3">
        <v>19</v>
      </c>
      <c r="D708" s="2">
        <v>43427.805995370371</v>
      </c>
      <c r="E708" s="3" t="s">
        <v>483</v>
      </c>
      <c r="F708" s="3">
        <v>18782</v>
      </c>
      <c r="G708" s="3" t="s">
        <v>32</v>
      </c>
      <c r="H708" s="3">
        <v>4146</v>
      </c>
      <c r="I708" s="3">
        <v>867</v>
      </c>
      <c r="J708" s="3">
        <v>14</v>
      </c>
      <c r="K708" s="3">
        <v>2</v>
      </c>
      <c r="L708" s="2">
        <v>43427.814270833333</v>
      </c>
      <c r="O708" s="3" t="s">
        <v>26</v>
      </c>
      <c r="P708" s="3" t="s">
        <v>27</v>
      </c>
      <c r="Q708" s="3" t="s">
        <v>41</v>
      </c>
      <c r="R708" s="3" t="s">
        <v>42</v>
      </c>
      <c r="S708" s="2">
        <v>43427.812916666669</v>
      </c>
      <c r="U708" s="2">
        <v>43427.823240740741</v>
      </c>
      <c r="W708" s="2">
        <v>43427.812916666669</v>
      </c>
      <c r="X708" s="2">
        <f t="shared" si="327"/>
        <v>43427.812916666669</v>
      </c>
      <c r="Y708" s="33">
        <f t="shared" si="328"/>
        <v>0</v>
      </c>
      <c r="Z708" s="33">
        <f t="shared" si="329"/>
        <v>0</v>
      </c>
      <c r="AA708" s="30"/>
      <c r="AB708" s="30">
        <f t="shared" si="330"/>
        <v>0</v>
      </c>
      <c r="AC708" s="30"/>
      <c r="AD708" s="30"/>
      <c r="AE708" s="30"/>
      <c r="AG708" s="7" t="s">
        <v>94</v>
      </c>
    </row>
    <row r="709" spans="1:33" s="3" customFormat="1" x14ac:dyDescent="0.4">
      <c r="A709" s="16" t="str">
        <f t="shared" si="325"/>
        <v>★</v>
      </c>
      <c r="B709" s="16" t="str">
        <f t="shared" si="326"/>
        <v>☆</v>
      </c>
      <c r="C709" s="3">
        <v>19</v>
      </c>
      <c r="D709" s="2">
        <v>43427.812337962961</v>
      </c>
      <c r="E709" s="3" t="s">
        <v>325</v>
      </c>
      <c r="F709" s="3">
        <v>18784</v>
      </c>
      <c r="G709" s="3" t="s">
        <v>18</v>
      </c>
      <c r="H709" s="3">
        <v>5695</v>
      </c>
      <c r="I709" s="3">
        <v>672</v>
      </c>
      <c r="J709" s="3">
        <v>10</v>
      </c>
      <c r="K709" s="3">
        <v>1</v>
      </c>
      <c r="L709" s="2">
        <v>43427.855868055558</v>
      </c>
      <c r="O709" s="3" t="s">
        <v>70</v>
      </c>
      <c r="P709" s="3" t="s">
        <v>107</v>
      </c>
      <c r="Q709" s="3" t="s">
        <v>61</v>
      </c>
      <c r="R709" s="3" t="s">
        <v>62</v>
      </c>
      <c r="S709" s="2">
        <v>43427.854004629633</v>
      </c>
      <c r="U709" s="2">
        <v>43427.861840277779</v>
      </c>
      <c r="W709" s="2">
        <v>43427.854004629633</v>
      </c>
      <c r="X709" s="2">
        <f t="shared" si="327"/>
        <v>43427.854004629633</v>
      </c>
      <c r="Y709" s="33">
        <f t="shared" si="328"/>
        <v>0</v>
      </c>
      <c r="Z709" s="33">
        <f t="shared" si="329"/>
        <v>0</v>
      </c>
      <c r="AA709" s="30"/>
      <c r="AB709" s="30">
        <f t="shared" si="330"/>
        <v>0</v>
      </c>
      <c r="AC709" s="30">
        <f>IF(IF(B709="☆",(IF(L709&gt;S709,L709-X709,S709-X709)),M709-X709)&lt;0,0,IF(B709="☆",(IF(L709&gt;S709,L709-X709,S709-X709)),M709-X709))</f>
        <v>1.8634259249665774E-3</v>
      </c>
      <c r="AD709" s="30"/>
      <c r="AE709" s="30"/>
    </row>
    <row r="710" spans="1:33" s="3" customFormat="1" x14ac:dyDescent="0.4">
      <c r="A710" s="16" t="str">
        <f t="shared" si="325"/>
        <v>-</v>
      </c>
      <c r="B710" s="16" t="str">
        <f t="shared" si="326"/>
        <v>☆</v>
      </c>
      <c r="C710" s="3">
        <v>19</v>
      </c>
      <c r="D710" s="2">
        <v>43427.814780092594</v>
      </c>
      <c r="E710" s="3" t="s">
        <v>518</v>
      </c>
      <c r="F710" s="3">
        <v>18788</v>
      </c>
      <c r="G710" s="3" t="s">
        <v>18</v>
      </c>
      <c r="H710" s="3">
        <v>5338</v>
      </c>
      <c r="I710" s="3">
        <v>965</v>
      </c>
      <c r="J710" s="3">
        <v>1</v>
      </c>
      <c r="K710" s="3">
        <v>2</v>
      </c>
      <c r="L710" s="2">
        <v>43427.815208333333</v>
      </c>
      <c r="O710" s="3" t="s">
        <v>51</v>
      </c>
      <c r="P710" s="3" t="s">
        <v>52</v>
      </c>
      <c r="Q710" s="3" t="s">
        <v>26</v>
      </c>
      <c r="R710" s="3" t="s">
        <v>27</v>
      </c>
      <c r="S710" s="2">
        <v>43427.817627314813</v>
      </c>
      <c r="U710" s="2">
        <v>43427.822962962964</v>
      </c>
      <c r="X710" s="2">
        <f t="shared" si="327"/>
        <v>43427.814780092594</v>
      </c>
      <c r="Y710" s="33">
        <f t="shared" si="328"/>
        <v>0</v>
      </c>
      <c r="Z710" s="33">
        <f t="shared" si="329"/>
        <v>0</v>
      </c>
      <c r="AA710" s="30"/>
      <c r="AB710" s="30">
        <f t="shared" si="330"/>
        <v>0</v>
      </c>
      <c r="AC710" s="30">
        <f>IF(IF(B710="☆",(IF(L710&gt;S710,L710-X710,S710-X710)),M710-X710)&lt;0,0,IF(B710="☆",(IF(L710&gt;S710,L710-X710,S710-X710)),M710-X710))</f>
        <v>2.8472222184063867E-3</v>
      </c>
      <c r="AD710" s="30"/>
      <c r="AE710" s="30"/>
      <c r="AG710" s="7" t="s">
        <v>628</v>
      </c>
    </row>
    <row r="711" spans="1:33" s="3" customFormat="1" x14ac:dyDescent="0.4">
      <c r="A711" s="16" t="str">
        <f t="shared" si="325"/>
        <v>-</v>
      </c>
      <c r="B711" s="16" t="str">
        <f t="shared" si="326"/>
        <v>☆</v>
      </c>
      <c r="C711" s="3">
        <v>19</v>
      </c>
      <c r="D711" s="2">
        <v>43427.815150462964</v>
      </c>
      <c r="E711" s="3" t="s">
        <v>514</v>
      </c>
      <c r="F711" s="3">
        <v>18789</v>
      </c>
      <c r="G711" s="3" t="s">
        <v>32</v>
      </c>
      <c r="H711" s="3">
        <v>4146</v>
      </c>
      <c r="I711" s="3">
        <v>853</v>
      </c>
      <c r="J711" s="3">
        <v>11</v>
      </c>
      <c r="K711" s="3">
        <v>1</v>
      </c>
      <c r="L711" s="2">
        <v>43427.815312500003</v>
      </c>
      <c r="O711" s="3" t="s">
        <v>26</v>
      </c>
      <c r="P711" s="3" t="s">
        <v>27</v>
      </c>
      <c r="Q711" s="3" t="s">
        <v>41</v>
      </c>
      <c r="R711" s="3" t="s">
        <v>42</v>
      </c>
      <c r="S711" s="2">
        <v>43427.817812499998</v>
      </c>
      <c r="U711" s="2">
        <v>43427.824386574073</v>
      </c>
      <c r="X711" s="2">
        <f t="shared" si="327"/>
        <v>43427.815150462964</v>
      </c>
      <c r="Y711" s="33">
        <f t="shared" si="328"/>
        <v>0</v>
      </c>
      <c r="Z711" s="33">
        <f t="shared" si="329"/>
        <v>0</v>
      </c>
      <c r="AA711" s="30"/>
      <c r="AB711" s="30">
        <f t="shared" si="330"/>
        <v>0</v>
      </c>
      <c r="AC711" s="30"/>
      <c r="AD711" s="30"/>
      <c r="AE711" s="30"/>
      <c r="AG711" s="7" t="s">
        <v>94</v>
      </c>
    </row>
    <row r="712" spans="1:33" s="3" customFormat="1" x14ac:dyDescent="0.4">
      <c r="A712" s="16" t="str">
        <f t="shared" si="325"/>
        <v>-</v>
      </c>
      <c r="B712" s="16" t="str">
        <f t="shared" si="326"/>
        <v>☆</v>
      </c>
      <c r="C712" s="3">
        <v>19</v>
      </c>
      <c r="D712" s="2">
        <v>43427.815497685187</v>
      </c>
      <c r="E712" s="3" t="s">
        <v>519</v>
      </c>
      <c r="F712" s="3">
        <v>18790</v>
      </c>
      <c r="G712" s="3" t="s">
        <v>18</v>
      </c>
      <c r="H712" s="3">
        <v>5338</v>
      </c>
      <c r="I712" s="3">
        <v>354</v>
      </c>
      <c r="J712" s="3">
        <v>1</v>
      </c>
      <c r="K712" s="3">
        <v>1</v>
      </c>
      <c r="L712" s="2">
        <v>43427.815636574072</v>
      </c>
      <c r="O712" s="3" t="s">
        <v>38</v>
      </c>
      <c r="P712" s="3" t="s">
        <v>108</v>
      </c>
      <c r="Q712" s="3" t="s">
        <v>26</v>
      </c>
      <c r="R712" s="3" t="s">
        <v>27</v>
      </c>
      <c r="S712" s="2">
        <v>43427.820694444446</v>
      </c>
      <c r="U712" s="2">
        <v>43427.82675925926</v>
      </c>
      <c r="X712" s="2">
        <f t="shared" si="327"/>
        <v>43427.815497685187</v>
      </c>
      <c r="Y712" s="33">
        <f t="shared" si="328"/>
        <v>0</v>
      </c>
      <c r="Z712" s="33">
        <f t="shared" si="329"/>
        <v>0</v>
      </c>
      <c r="AA712" s="30"/>
      <c r="AB712" s="30">
        <f t="shared" si="330"/>
        <v>0</v>
      </c>
      <c r="AC712" s="30"/>
      <c r="AD712" s="30"/>
      <c r="AE712" s="30"/>
      <c r="AG712" s="7" t="s">
        <v>629</v>
      </c>
    </row>
    <row r="713" spans="1:33" s="3" customFormat="1" x14ac:dyDescent="0.4">
      <c r="A713" s="16" t="str">
        <f t="shared" si="325"/>
        <v>★</v>
      </c>
      <c r="B713" s="16" t="str">
        <f t="shared" si="326"/>
        <v>☆</v>
      </c>
      <c r="C713" s="3">
        <v>19</v>
      </c>
      <c r="D713" s="2">
        <v>43427.820335648146</v>
      </c>
      <c r="E713" s="3" t="s">
        <v>454</v>
      </c>
      <c r="F713" s="3">
        <v>18793</v>
      </c>
      <c r="G713" s="3" t="s">
        <v>18</v>
      </c>
      <c r="H713" s="3">
        <v>6493</v>
      </c>
      <c r="I713" s="3">
        <v>382</v>
      </c>
      <c r="J713" s="3">
        <v>1</v>
      </c>
      <c r="K713" s="3">
        <v>1</v>
      </c>
      <c r="L713" s="2">
        <v>43427.820486111108</v>
      </c>
      <c r="O713" s="3" t="s">
        <v>51</v>
      </c>
      <c r="P713" s="3" t="s">
        <v>52</v>
      </c>
      <c r="Q713" s="3" t="s">
        <v>26</v>
      </c>
      <c r="R713" s="3" t="s">
        <v>27</v>
      </c>
      <c r="S713" s="2">
        <v>43427.827245370368</v>
      </c>
      <c r="U713" s="2">
        <v>43427.831886574073</v>
      </c>
      <c r="W713" s="2">
        <v>43427.827245370368</v>
      </c>
      <c r="X713" s="2">
        <f t="shared" si="327"/>
        <v>43427.827245370368</v>
      </c>
      <c r="Y713" s="33">
        <f t="shared" si="328"/>
        <v>0</v>
      </c>
      <c r="Z713" s="33">
        <f t="shared" si="329"/>
        <v>0</v>
      </c>
      <c r="AA713" s="30"/>
      <c r="AB713" s="30">
        <f t="shared" si="330"/>
        <v>0</v>
      </c>
      <c r="AC713" s="30">
        <f t="shared" ref="AC713:AC718" si="331">IF(IF(B713="☆",(IF(L713&gt;S713,L713-X713,S713-X713)),M713-X713)&lt;0,0,IF(B713="☆",(IF(L713&gt;S713,L713-X713,S713-X713)),M713-X713))</f>
        <v>0</v>
      </c>
      <c r="AD713" s="30"/>
      <c r="AE713" s="30"/>
    </row>
    <row r="714" spans="1:33" s="5" customFormat="1" x14ac:dyDescent="0.4">
      <c r="A714" s="17" t="str">
        <f t="shared" si="325"/>
        <v>★</v>
      </c>
      <c r="B714" s="17" t="str">
        <f t="shared" si="326"/>
        <v>☆</v>
      </c>
      <c r="C714" s="5">
        <v>19</v>
      </c>
      <c r="D714" s="4">
        <v>43427.825729166667</v>
      </c>
      <c r="E714" s="5" t="s">
        <v>523</v>
      </c>
      <c r="F714" s="5">
        <v>18799</v>
      </c>
      <c r="G714" s="5" t="s">
        <v>18</v>
      </c>
      <c r="H714" s="5">
        <v>6987</v>
      </c>
      <c r="I714" s="5">
        <v>72</v>
      </c>
      <c r="J714" s="5">
        <v>15</v>
      </c>
      <c r="K714" s="5">
        <v>1</v>
      </c>
      <c r="L714" s="4">
        <v>43427.831724537034</v>
      </c>
      <c r="O714" s="5" t="s">
        <v>66</v>
      </c>
      <c r="P714" s="5" t="s">
        <v>67</v>
      </c>
      <c r="Q714" s="5" t="s">
        <v>46</v>
      </c>
      <c r="R714" s="5" t="s">
        <v>47</v>
      </c>
      <c r="S714" s="4">
        <v>43427.832662037035</v>
      </c>
      <c r="U714" s="4">
        <v>43427.83971064815</v>
      </c>
      <c r="W714" s="4">
        <v>43427.832662037035</v>
      </c>
      <c r="X714" s="4">
        <f t="shared" si="327"/>
        <v>43427.832662037035</v>
      </c>
      <c r="Y714" s="34">
        <f t="shared" si="328"/>
        <v>0</v>
      </c>
      <c r="Z714" s="34">
        <f t="shared" si="329"/>
        <v>0</v>
      </c>
      <c r="AA714" s="31"/>
      <c r="AB714" s="31">
        <f t="shared" si="330"/>
        <v>0</v>
      </c>
      <c r="AC714" s="31">
        <f t="shared" si="331"/>
        <v>0</v>
      </c>
      <c r="AD714" s="31"/>
      <c r="AE714" s="31"/>
    </row>
    <row r="715" spans="1:33" s="21" customFormat="1" x14ac:dyDescent="0.4">
      <c r="A715" s="20" t="str">
        <f t="shared" si="325"/>
        <v>★</v>
      </c>
      <c r="B715" s="20" t="str">
        <f t="shared" si="326"/>
        <v>-</v>
      </c>
      <c r="C715" s="21">
        <v>20</v>
      </c>
      <c r="D715" s="22">
        <v>43427.792210648149</v>
      </c>
      <c r="E715" s="21" t="s">
        <v>371</v>
      </c>
      <c r="F715" s="21">
        <v>18769</v>
      </c>
      <c r="G715" s="21" t="s">
        <v>143</v>
      </c>
      <c r="H715" s="21">
        <v>2737</v>
      </c>
      <c r="I715" s="21">
        <v>42</v>
      </c>
      <c r="J715" s="21">
        <v>2</v>
      </c>
      <c r="K715" s="21">
        <v>1</v>
      </c>
      <c r="M715" s="22">
        <v>43427.830601851849</v>
      </c>
      <c r="N715" s="22">
        <v>43427.837025462963</v>
      </c>
      <c r="O715" s="21" t="s">
        <v>33</v>
      </c>
      <c r="P715" s="21" t="s">
        <v>34</v>
      </c>
      <c r="Q715" s="21" t="s">
        <v>26</v>
      </c>
      <c r="R715" s="21" t="s">
        <v>27</v>
      </c>
      <c r="S715" s="22">
        <v>43427.833865740744</v>
      </c>
      <c r="T715" s="22">
        <v>43427.833865740744</v>
      </c>
      <c r="U715" s="22">
        <v>43427.839490740742</v>
      </c>
      <c r="V715" s="22">
        <v>43427.848900462966</v>
      </c>
      <c r="W715" s="22">
        <v>43427.833865740744</v>
      </c>
      <c r="X715" s="22">
        <f t="shared" si="327"/>
        <v>43427.833865740744</v>
      </c>
      <c r="Y715" s="35">
        <f t="shared" si="328"/>
        <v>6.4236111138598062E-3</v>
      </c>
      <c r="Z715" s="35">
        <f t="shared" si="329"/>
        <v>6.4236111138598062E-3</v>
      </c>
      <c r="AA715" s="32">
        <f>SUM(Z715:Z761)</f>
        <v>0.38357638884917833</v>
      </c>
      <c r="AB715" s="32">
        <f t="shared" si="330"/>
        <v>0</v>
      </c>
      <c r="AC715" s="32">
        <f t="shared" si="331"/>
        <v>0</v>
      </c>
      <c r="AD715" s="32">
        <f>AVERAGE(AC715:AC761)</f>
        <v>2.5146604944085186E-3</v>
      </c>
      <c r="AE715" s="32">
        <f>MEDIAN(AC715:AC761)</f>
        <v>2.5000000023283064E-3</v>
      </c>
    </row>
    <row r="716" spans="1:33" s="3" customFormat="1" x14ac:dyDescent="0.4">
      <c r="A716" s="16" t="str">
        <f t="shared" si="325"/>
        <v>★</v>
      </c>
      <c r="B716" s="16" t="str">
        <f t="shared" si="326"/>
        <v>-</v>
      </c>
      <c r="C716" s="3">
        <v>20</v>
      </c>
      <c r="D716" s="2">
        <v>43427.800150462965</v>
      </c>
      <c r="E716" s="3" t="s">
        <v>406</v>
      </c>
      <c r="F716" s="3">
        <v>18776</v>
      </c>
      <c r="G716" s="3" t="s">
        <v>97</v>
      </c>
      <c r="H716" s="3">
        <v>6417</v>
      </c>
      <c r="I716" s="3">
        <v>673</v>
      </c>
      <c r="J716" s="3">
        <v>2</v>
      </c>
      <c r="K716" s="3">
        <v>1</v>
      </c>
      <c r="M716" s="2">
        <v>43427.844247685185</v>
      </c>
      <c r="N716" s="2">
        <v>43427.850624999999</v>
      </c>
      <c r="O716" s="3" t="s">
        <v>73</v>
      </c>
      <c r="P716" s="3" t="s">
        <v>74</v>
      </c>
      <c r="Q716" s="3" t="s">
        <v>26</v>
      </c>
      <c r="R716" s="3" t="s">
        <v>27</v>
      </c>
      <c r="S716" s="2">
        <v>43427.841666666667</v>
      </c>
      <c r="T716" s="2">
        <v>43427.841666666667</v>
      </c>
      <c r="U716" s="2">
        <v>43427.848553240743</v>
      </c>
      <c r="V716" s="2">
        <v>43427.848553240743</v>
      </c>
      <c r="W716" s="2">
        <v>43427.841666666667</v>
      </c>
      <c r="X716" s="2">
        <f t="shared" si="327"/>
        <v>43427.841666666667</v>
      </c>
      <c r="Y716" s="33">
        <f t="shared" si="328"/>
        <v>6.3773148140171543E-3</v>
      </c>
      <c r="Z716" s="33">
        <f t="shared" si="329"/>
        <v>6.3773148140171543E-3</v>
      </c>
      <c r="AA716" s="30"/>
      <c r="AB716" s="30">
        <f t="shared" si="330"/>
        <v>2.5810185179580003E-3</v>
      </c>
      <c r="AC716" s="30">
        <f t="shared" si="331"/>
        <v>2.5810185179580003E-3</v>
      </c>
      <c r="AD716" s="30"/>
      <c r="AE716" s="30"/>
    </row>
    <row r="717" spans="1:33" s="3" customFormat="1" x14ac:dyDescent="0.4">
      <c r="A717" s="16" t="str">
        <f t="shared" si="325"/>
        <v>★</v>
      </c>
      <c r="B717" s="16" t="str">
        <f t="shared" si="326"/>
        <v>-</v>
      </c>
      <c r="C717" s="3">
        <v>20</v>
      </c>
      <c r="D717" s="2">
        <v>43427.812939814816</v>
      </c>
      <c r="E717" s="3" t="s">
        <v>313</v>
      </c>
      <c r="F717" s="3">
        <v>18785</v>
      </c>
      <c r="G717" s="3" t="s">
        <v>32</v>
      </c>
      <c r="H717" s="3">
        <v>5428</v>
      </c>
      <c r="I717" s="3">
        <v>833</v>
      </c>
      <c r="J717" s="3">
        <v>2</v>
      </c>
      <c r="K717" s="3">
        <v>1</v>
      </c>
      <c r="M717" s="2">
        <v>43427.853090277778</v>
      </c>
      <c r="N717" s="2">
        <v>43427.859085648146</v>
      </c>
      <c r="O717" s="3" t="s">
        <v>26</v>
      </c>
      <c r="P717" s="3" t="s">
        <v>27</v>
      </c>
      <c r="Q717" s="3" t="s">
        <v>63</v>
      </c>
      <c r="R717" s="3" t="s">
        <v>64</v>
      </c>
      <c r="S717" s="2">
        <v>43427.854594907411</v>
      </c>
      <c r="T717" s="2">
        <v>43427.854594907411</v>
      </c>
      <c r="U717" s="2">
        <v>43427.862523148149</v>
      </c>
      <c r="V717" s="2">
        <v>43427.862523148149</v>
      </c>
      <c r="W717" s="2">
        <v>43427.854594907411</v>
      </c>
      <c r="X717" s="2">
        <f t="shared" si="327"/>
        <v>43427.854594907411</v>
      </c>
      <c r="Y717" s="33">
        <f t="shared" si="328"/>
        <v>5.9953703676001169E-3</v>
      </c>
      <c r="Z717" s="33">
        <f t="shared" si="329"/>
        <v>5.9953703676001169E-3</v>
      </c>
      <c r="AA717" s="30"/>
      <c r="AB717" s="30">
        <f t="shared" si="330"/>
        <v>0</v>
      </c>
      <c r="AC717" s="30">
        <f t="shared" si="331"/>
        <v>0</v>
      </c>
      <c r="AD717" s="30"/>
      <c r="AE717" s="30"/>
    </row>
    <row r="718" spans="1:33" s="3" customFormat="1" x14ac:dyDescent="0.4">
      <c r="A718" s="16" t="str">
        <f t="shared" si="325"/>
        <v>★</v>
      </c>
      <c r="B718" s="16" t="str">
        <f t="shared" si="326"/>
        <v>-</v>
      </c>
      <c r="C718" s="3">
        <v>20</v>
      </c>
      <c r="D718" s="2">
        <v>43427.822858796295</v>
      </c>
      <c r="E718" s="3" t="s">
        <v>350</v>
      </c>
      <c r="F718" s="3">
        <v>18795</v>
      </c>
      <c r="G718" s="3" t="s">
        <v>96</v>
      </c>
      <c r="H718" s="3">
        <v>0</v>
      </c>
      <c r="I718" s="3">
        <v>295</v>
      </c>
      <c r="J718" s="3">
        <v>10</v>
      </c>
      <c r="K718" s="3">
        <v>1</v>
      </c>
      <c r="M718" s="2">
        <v>43427.862881944442</v>
      </c>
      <c r="N718" s="2">
        <v>43427.871458333335</v>
      </c>
      <c r="O718" s="3" t="s">
        <v>39</v>
      </c>
      <c r="P718" s="3" t="s">
        <v>40</v>
      </c>
      <c r="Q718" s="3" t="s">
        <v>61</v>
      </c>
      <c r="R718" s="3" t="s">
        <v>62</v>
      </c>
      <c r="S718" s="2">
        <v>43427.864282407405</v>
      </c>
      <c r="T718" s="2">
        <v>43427.864282407405</v>
      </c>
      <c r="U718" s="2">
        <v>43427.875381944446</v>
      </c>
      <c r="V718" s="2">
        <v>43427.875381944446</v>
      </c>
      <c r="W718" s="2">
        <v>43427.864282407405</v>
      </c>
      <c r="X718" s="2">
        <f t="shared" si="327"/>
        <v>43427.864282407405</v>
      </c>
      <c r="Y718" s="33">
        <f t="shared" si="328"/>
        <v>8.5763888928340748E-3</v>
      </c>
      <c r="Z718" s="33">
        <f t="shared" si="329"/>
        <v>8.5763888928340748E-3</v>
      </c>
      <c r="AA718" s="30"/>
      <c r="AB718" s="30">
        <f t="shared" si="330"/>
        <v>0</v>
      </c>
      <c r="AC718" s="30">
        <f t="shared" si="331"/>
        <v>0</v>
      </c>
      <c r="AD718" s="30"/>
      <c r="AE718" s="30"/>
    </row>
    <row r="719" spans="1:33" s="3" customFormat="1" x14ac:dyDescent="0.4">
      <c r="A719" s="16" t="str">
        <f t="shared" si="312"/>
        <v>★</v>
      </c>
      <c r="B719" s="16" t="str">
        <f t="shared" si="313"/>
        <v>-</v>
      </c>
      <c r="C719" s="3">
        <v>20</v>
      </c>
      <c r="D719" s="2">
        <v>43427.833564814813</v>
      </c>
      <c r="E719" s="3" t="s">
        <v>528</v>
      </c>
      <c r="F719" s="3">
        <v>18806</v>
      </c>
      <c r="G719" s="3" t="s">
        <v>32</v>
      </c>
      <c r="H719" s="3">
        <v>2683</v>
      </c>
      <c r="I719" s="3">
        <v>457</v>
      </c>
      <c r="J719" s="3">
        <v>15</v>
      </c>
      <c r="K719" s="3">
        <v>2</v>
      </c>
      <c r="M719" s="2">
        <v>43427.838935185187</v>
      </c>
      <c r="N719" s="2">
        <v>43427.84516203704</v>
      </c>
      <c r="O719" s="3" t="s">
        <v>55</v>
      </c>
      <c r="P719" s="3" t="s">
        <v>56</v>
      </c>
      <c r="Q719" s="3" t="s">
        <v>36</v>
      </c>
      <c r="R719" s="3" t="s">
        <v>37</v>
      </c>
      <c r="S719" s="2">
        <v>43427.840497685182</v>
      </c>
      <c r="T719" s="2">
        <v>43427.840497685182</v>
      </c>
      <c r="U719" s="2">
        <v>43427.853773148148</v>
      </c>
      <c r="V719" s="2">
        <v>43427.853773148148</v>
      </c>
      <c r="W719" s="2">
        <v>43427.840497685182</v>
      </c>
      <c r="X719" s="2">
        <f t="shared" si="314"/>
        <v>43427.840497685182</v>
      </c>
      <c r="Y719" s="33">
        <f t="shared" si="315"/>
        <v>6.2268518522614613E-3</v>
      </c>
      <c r="Z719" s="33">
        <f t="shared" si="316"/>
        <v>1.2453703704522923E-2</v>
      </c>
      <c r="AA719" s="30"/>
      <c r="AB719" s="30">
        <f t="shared" si="310"/>
        <v>0</v>
      </c>
      <c r="AC719" s="30">
        <f t="shared" si="311"/>
        <v>0</v>
      </c>
      <c r="AD719" s="30"/>
      <c r="AE719" s="30"/>
    </row>
    <row r="720" spans="1:33" s="3" customFormat="1" x14ac:dyDescent="0.4">
      <c r="A720" s="16" t="str">
        <f t="shared" si="312"/>
        <v>★</v>
      </c>
      <c r="B720" s="16" t="str">
        <f t="shared" si="313"/>
        <v>-</v>
      </c>
      <c r="C720" s="3">
        <v>20</v>
      </c>
      <c r="D720" s="2">
        <v>43427.837187500001</v>
      </c>
      <c r="E720" s="3" t="s">
        <v>235</v>
      </c>
      <c r="F720" s="3">
        <v>18808</v>
      </c>
      <c r="G720" s="3" t="s">
        <v>143</v>
      </c>
      <c r="H720" s="3">
        <v>2176</v>
      </c>
      <c r="I720" s="3">
        <v>71</v>
      </c>
      <c r="J720" s="3">
        <v>3</v>
      </c>
      <c r="K720" s="3">
        <v>2</v>
      </c>
      <c r="M720" s="2">
        <v>43427.841168981482</v>
      </c>
      <c r="N720" s="2">
        <v>43427.846006944441</v>
      </c>
      <c r="O720" s="3" t="s">
        <v>36</v>
      </c>
      <c r="P720" s="3" t="s">
        <v>37</v>
      </c>
      <c r="Q720" s="3" t="s">
        <v>61</v>
      </c>
      <c r="R720" s="3" t="s">
        <v>62</v>
      </c>
      <c r="S720" s="2">
        <v>43427.84412037037</v>
      </c>
      <c r="T720" s="2">
        <v>43427.84412037037</v>
      </c>
      <c r="U720" s="2">
        <v>43427.849872685183</v>
      </c>
      <c r="V720" s="2">
        <v>43427.849872685183</v>
      </c>
      <c r="W720" s="2">
        <v>43427.84412037037</v>
      </c>
      <c r="X720" s="2">
        <f t="shared" si="314"/>
        <v>43427.84412037037</v>
      </c>
      <c r="Y720" s="33">
        <f t="shared" si="315"/>
        <v>4.8379629588453099E-3</v>
      </c>
      <c r="Z720" s="33">
        <f t="shared" si="316"/>
        <v>9.6759259176906198E-3</v>
      </c>
      <c r="AA720" s="30"/>
      <c r="AB720" s="30">
        <f t="shared" si="310"/>
        <v>0</v>
      </c>
      <c r="AC720" s="30">
        <f t="shared" si="311"/>
        <v>0</v>
      </c>
      <c r="AD720" s="30"/>
      <c r="AE720" s="30"/>
    </row>
    <row r="721" spans="1:31" s="3" customFormat="1" x14ac:dyDescent="0.4">
      <c r="A721" s="16" t="str">
        <f t="shared" si="312"/>
        <v>-</v>
      </c>
      <c r="B721" s="16" t="str">
        <f t="shared" si="313"/>
        <v>-</v>
      </c>
      <c r="C721" s="3">
        <v>20</v>
      </c>
      <c r="D721" s="2">
        <v>43427.838877314818</v>
      </c>
      <c r="E721" s="3" t="s">
        <v>529</v>
      </c>
      <c r="F721" s="3">
        <v>18809</v>
      </c>
      <c r="G721" s="3" t="s">
        <v>95</v>
      </c>
      <c r="H721" s="3">
        <v>0</v>
      </c>
      <c r="I721" s="3">
        <v>372</v>
      </c>
      <c r="J721" s="3">
        <v>4</v>
      </c>
      <c r="K721" s="3">
        <v>3</v>
      </c>
      <c r="M721" s="2">
        <v>43427.842581018522</v>
      </c>
      <c r="N721" s="2">
        <v>43427.846782407411</v>
      </c>
      <c r="O721" s="3" t="s">
        <v>36</v>
      </c>
      <c r="P721" s="3" t="s">
        <v>37</v>
      </c>
      <c r="Q721" s="3" t="s">
        <v>61</v>
      </c>
      <c r="R721" s="3" t="s">
        <v>62</v>
      </c>
      <c r="S721" s="2">
        <v>43427.844212962962</v>
      </c>
      <c r="T721" s="2">
        <v>43427.844212962962</v>
      </c>
      <c r="U721" s="2">
        <v>43427.850659722222</v>
      </c>
      <c r="V721" s="2">
        <v>43427.850659722222</v>
      </c>
      <c r="X721" s="2">
        <f t="shared" si="314"/>
        <v>43427.838877314818</v>
      </c>
      <c r="Y721" s="33">
        <f t="shared" si="315"/>
        <v>4.2013888887595385E-3</v>
      </c>
      <c r="Z721" s="33">
        <f t="shared" si="316"/>
        <v>1.2604166666278616E-2</v>
      </c>
      <c r="AA721" s="30"/>
      <c r="AB721" s="30">
        <f t="shared" si="310"/>
        <v>0</v>
      </c>
      <c r="AC721" s="30">
        <f t="shared" si="311"/>
        <v>3.7037037036498077E-3</v>
      </c>
      <c r="AD721" s="30"/>
      <c r="AE721" s="30"/>
    </row>
    <row r="722" spans="1:31" s="3" customFormat="1" x14ac:dyDescent="0.4">
      <c r="A722" s="16" t="str">
        <f t="shared" si="312"/>
        <v>-</v>
      </c>
      <c r="B722" s="16" t="str">
        <f t="shared" si="313"/>
        <v>-</v>
      </c>
      <c r="C722" s="3">
        <v>20</v>
      </c>
      <c r="D722" s="2">
        <v>43427.840902777774</v>
      </c>
      <c r="E722" s="3" t="s">
        <v>500</v>
      </c>
      <c r="F722" s="3">
        <v>18811</v>
      </c>
      <c r="G722" s="3" t="s">
        <v>32</v>
      </c>
      <c r="H722" s="3">
        <v>2622</v>
      </c>
      <c r="I722" s="3">
        <v>913</v>
      </c>
      <c r="J722" s="3">
        <v>5</v>
      </c>
      <c r="K722" s="3">
        <v>2</v>
      </c>
      <c r="M722" s="2">
        <v>43427.84511574074</v>
      </c>
      <c r="N722" s="2">
        <v>43427.849606481483</v>
      </c>
      <c r="O722" s="3" t="s">
        <v>53</v>
      </c>
      <c r="P722" s="3" t="s">
        <v>54</v>
      </c>
      <c r="Q722" s="3" t="s">
        <v>26</v>
      </c>
      <c r="R722" s="3" t="s">
        <v>27</v>
      </c>
      <c r="S722" s="2">
        <v>43427.842650462961</v>
      </c>
      <c r="T722" s="2">
        <v>43427.842650462961</v>
      </c>
      <c r="U722" s="2">
        <v>43427.849409722221</v>
      </c>
      <c r="V722" s="2">
        <v>43427.849409722221</v>
      </c>
      <c r="X722" s="2">
        <f t="shared" si="314"/>
        <v>43427.840902777774</v>
      </c>
      <c r="Y722" s="33">
        <f t="shared" si="315"/>
        <v>4.4907407427672297E-3</v>
      </c>
      <c r="Z722" s="33">
        <f t="shared" si="316"/>
        <v>8.9814814855344594E-3</v>
      </c>
      <c r="AA722" s="30"/>
      <c r="AB722" s="30">
        <f t="shared" ref="AB722:AB748" si="332">IF(IF(A722="☆",L722-S722,M722-S722)&lt;0,0,IF(A722="☆",L722-S722,M722-S722))</f>
        <v>2.4652777792653069E-3</v>
      </c>
      <c r="AC722" s="30">
        <f t="shared" ref="AC722:AC748" si="333">IF(IF(B722="☆",(IF(L722&gt;S722,L722-X722,S722-X722)),M722-X722)&lt;0,0,IF(B722="☆",(IF(L722&gt;S722,L722-X722,S722-X722)),M722-X722))</f>
        <v>4.2129629655391909E-3</v>
      </c>
      <c r="AD722" s="30"/>
      <c r="AE722" s="30"/>
    </row>
    <row r="723" spans="1:31" s="3" customFormat="1" x14ac:dyDescent="0.4">
      <c r="A723" s="16" t="str">
        <f t="shared" si="312"/>
        <v>-</v>
      </c>
      <c r="B723" s="16" t="str">
        <f t="shared" si="313"/>
        <v>-</v>
      </c>
      <c r="C723" s="3">
        <v>20</v>
      </c>
      <c r="D723" s="2">
        <v>43427.842789351853</v>
      </c>
      <c r="E723" s="3" t="s">
        <v>530</v>
      </c>
      <c r="F723" s="3">
        <v>18812</v>
      </c>
      <c r="G723" s="3" t="s">
        <v>95</v>
      </c>
      <c r="H723" s="3">
        <v>0</v>
      </c>
      <c r="I723" s="3">
        <v>580</v>
      </c>
      <c r="J723" s="3">
        <v>6</v>
      </c>
      <c r="K723" s="3">
        <v>3</v>
      </c>
      <c r="M723" s="2">
        <v>43427.846516203703</v>
      </c>
      <c r="N723" s="2">
        <v>43427.850219907406</v>
      </c>
      <c r="O723" s="3" t="s">
        <v>30</v>
      </c>
      <c r="P723" s="3" t="s">
        <v>31</v>
      </c>
      <c r="Q723" s="3" t="s">
        <v>24</v>
      </c>
      <c r="R723" s="3" t="s">
        <v>25</v>
      </c>
      <c r="S723" s="2">
        <v>43427.844363425924</v>
      </c>
      <c r="T723" s="2">
        <v>43427.844363425924</v>
      </c>
      <c r="U723" s="2">
        <v>43427.849097222221</v>
      </c>
      <c r="V723" s="2">
        <v>43427.852418981478</v>
      </c>
      <c r="X723" s="2">
        <f t="shared" si="314"/>
        <v>43427.842789351853</v>
      </c>
      <c r="Y723" s="33">
        <f t="shared" si="315"/>
        <v>3.7037037036498077E-3</v>
      </c>
      <c r="Z723" s="33">
        <f t="shared" si="316"/>
        <v>1.1111111110949423E-2</v>
      </c>
      <c r="AA723" s="30"/>
      <c r="AB723" s="30">
        <f t="shared" si="332"/>
        <v>2.1527777789742686E-3</v>
      </c>
      <c r="AC723" s="30">
        <f t="shared" si="333"/>
        <v>3.7268518499331549E-3</v>
      </c>
      <c r="AD723" s="30"/>
      <c r="AE723" s="30"/>
    </row>
    <row r="724" spans="1:31" s="3" customFormat="1" x14ac:dyDescent="0.4">
      <c r="A724" s="16" t="str">
        <f t="shared" si="312"/>
        <v>-</v>
      </c>
      <c r="B724" s="16" t="str">
        <f t="shared" si="313"/>
        <v>-</v>
      </c>
      <c r="C724" s="3">
        <v>20</v>
      </c>
      <c r="D724" s="2">
        <v>43427.843333333331</v>
      </c>
      <c r="E724" s="3" t="s">
        <v>531</v>
      </c>
      <c r="F724" s="3">
        <v>18813</v>
      </c>
      <c r="G724" s="3" t="s">
        <v>97</v>
      </c>
      <c r="H724" s="3">
        <v>6119</v>
      </c>
      <c r="I724" s="3">
        <v>322</v>
      </c>
      <c r="J724" s="3">
        <v>7</v>
      </c>
      <c r="K724" s="3">
        <v>2</v>
      </c>
      <c r="M724" s="2">
        <v>43427.844710648147</v>
      </c>
      <c r="N724" s="2">
        <v>43427.850451388891</v>
      </c>
      <c r="O724" s="3" t="s">
        <v>66</v>
      </c>
      <c r="P724" s="3" t="s">
        <v>67</v>
      </c>
      <c r="Q724" s="3" t="s">
        <v>73</v>
      </c>
      <c r="R724" s="3" t="s">
        <v>74</v>
      </c>
      <c r="S724" s="2">
        <v>43427.845057870371</v>
      </c>
      <c r="T724" s="2">
        <v>43427.845057870371</v>
      </c>
      <c r="U724" s="2">
        <v>43427.852743055555</v>
      </c>
      <c r="V724" s="2">
        <v>43427.852743055555</v>
      </c>
      <c r="X724" s="2">
        <f t="shared" si="314"/>
        <v>43427.843333333331</v>
      </c>
      <c r="Y724" s="33">
        <f t="shared" si="315"/>
        <v>5.7407407439313829E-3</v>
      </c>
      <c r="Z724" s="33">
        <f t="shared" si="316"/>
        <v>1.1481481487862766E-2</v>
      </c>
      <c r="AA724" s="30"/>
      <c r="AB724" s="30">
        <f t="shared" si="332"/>
        <v>0</v>
      </c>
      <c r="AC724" s="30">
        <f t="shared" si="333"/>
        <v>1.377314816636499E-3</v>
      </c>
      <c r="AD724" s="30"/>
      <c r="AE724" s="30"/>
    </row>
    <row r="725" spans="1:31" s="3" customFormat="1" x14ac:dyDescent="0.4">
      <c r="A725" s="16" t="str">
        <f t="shared" si="312"/>
        <v>-</v>
      </c>
      <c r="B725" s="16" t="str">
        <f t="shared" si="313"/>
        <v>-</v>
      </c>
      <c r="C725" s="3">
        <v>20</v>
      </c>
      <c r="D725" s="2">
        <v>43427.843958333331</v>
      </c>
      <c r="E725" s="3" t="s">
        <v>532</v>
      </c>
      <c r="F725" s="3">
        <v>18814</v>
      </c>
      <c r="G725" s="3" t="s">
        <v>32</v>
      </c>
      <c r="H725" s="3">
        <v>6142</v>
      </c>
      <c r="I725" s="3">
        <v>817</v>
      </c>
      <c r="J725" s="3">
        <v>10</v>
      </c>
      <c r="K725" s="3">
        <v>1</v>
      </c>
      <c r="M725" s="2">
        <v>43427.846516203703</v>
      </c>
      <c r="N725" s="2">
        <v>43427.849050925928</v>
      </c>
      <c r="O725" s="3" t="s">
        <v>44</v>
      </c>
      <c r="P725" s="3" t="s">
        <v>45</v>
      </c>
      <c r="Q725" s="3" t="s">
        <v>70</v>
      </c>
      <c r="R725" s="3" t="s">
        <v>107</v>
      </c>
      <c r="S725" s="2">
        <v>43427.846886574072</v>
      </c>
      <c r="T725" s="2">
        <v>43427.846886574072</v>
      </c>
      <c r="U725" s="2">
        <v>43427.851898148147</v>
      </c>
      <c r="V725" s="2">
        <v>43427.851898148147</v>
      </c>
      <c r="X725" s="2">
        <f t="shared" si="314"/>
        <v>43427.843958333331</v>
      </c>
      <c r="Y725" s="33">
        <f t="shared" si="315"/>
        <v>2.534722225391306E-3</v>
      </c>
      <c r="Z725" s="33">
        <f t="shared" si="316"/>
        <v>2.534722225391306E-3</v>
      </c>
      <c r="AA725" s="30"/>
      <c r="AB725" s="30">
        <f t="shared" si="332"/>
        <v>0</v>
      </c>
      <c r="AC725" s="30">
        <f t="shared" si="333"/>
        <v>2.5578703716746531E-3</v>
      </c>
      <c r="AD725" s="30"/>
      <c r="AE725" s="30"/>
    </row>
    <row r="726" spans="1:31" s="3" customFormat="1" x14ac:dyDescent="0.4">
      <c r="A726" s="16" t="str">
        <f t="shared" si="312"/>
        <v>-</v>
      </c>
      <c r="B726" s="16" t="str">
        <f t="shared" si="313"/>
        <v>-</v>
      </c>
      <c r="C726" s="3">
        <v>20</v>
      </c>
      <c r="D726" s="2">
        <v>43427.845092592594</v>
      </c>
      <c r="E726" s="3" t="s">
        <v>533</v>
      </c>
      <c r="F726" s="3">
        <v>18815</v>
      </c>
      <c r="G726" s="3" t="s">
        <v>18</v>
      </c>
      <c r="H726" s="3">
        <v>2914</v>
      </c>
      <c r="I726" s="3">
        <v>462</v>
      </c>
      <c r="J726" s="3">
        <v>1</v>
      </c>
      <c r="K726" s="3">
        <v>2</v>
      </c>
      <c r="M726" s="2">
        <v>43427.851006944446</v>
      </c>
      <c r="N726" s="2">
        <v>43427.855150462965</v>
      </c>
      <c r="O726" s="3" t="s">
        <v>44</v>
      </c>
      <c r="P726" s="3" t="s">
        <v>45</v>
      </c>
      <c r="Q726" s="3" t="s">
        <v>104</v>
      </c>
      <c r="R726" s="3" t="s">
        <v>19</v>
      </c>
      <c r="S726" s="2">
        <v>43427.849849537037</v>
      </c>
      <c r="T726" s="2">
        <v>43427.849849537037</v>
      </c>
      <c r="U726" s="2">
        <v>43427.856689814813</v>
      </c>
      <c r="V726" s="2">
        <v>43427.856689814813</v>
      </c>
      <c r="X726" s="2">
        <f t="shared" si="314"/>
        <v>43427.845092592594</v>
      </c>
      <c r="Y726" s="33">
        <f t="shared" si="315"/>
        <v>4.1435185194131918E-3</v>
      </c>
      <c r="Z726" s="33">
        <f t="shared" si="316"/>
        <v>8.2870370388263837E-3</v>
      </c>
      <c r="AA726" s="30"/>
      <c r="AB726" s="30">
        <f t="shared" si="332"/>
        <v>1.157407408754807E-3</v>
      </c>
      <c r="AC726" s="30">
        <f t="shared" si="333"/>
        <v>5.914351851970423E-3</v>
      </c>
      <c r="AD726" s="30"/>
      <c r="AE726" s="30"/>
    </row>
    <row r="727" spans="1:31" s="3" customFormat="1" x14ac:dyDescent="0.4">
      <c r="A727" s="16" t="str">
        <f t="shared" si="312"/>
        <v>-</v>
      </c>
      <c r="B727" s="16" t="str">
        <f t="shared" si="313"/>
        <v>-</v>
      </c>
      <c r="C727" s="3">
        <v>20</v>
      </c>
      <c r="D727" s="2">
        <v>43427.845462962963</v>
      </c>
      <c r="E727" s="3" t="s">
        <v>534</v>
      </c>
      <c r="F727" s="3">
        <v>18816</v>
      </c>
      <c r="G727" s="3" t="s">
        <v>18</v>
      </c>
      <c r="H727" s="3">
        <v>2823</v>
      </c>
      <c r="I727" s="3">
        <v>780</v>
      </c>
      <c r="J727" s="3">
        <v>15</v>
      </c>
      <c r="K727" s="3">
        <v>1</v>
      </c>
      <c r="M727" s="2">
        <v>43427.848229166666</v>
      </c>
      <c r="N727" s="2">
        <v>43427.856805555559</v>
      </c>
      <c r="O727" s="3" t="s">
        <v>20</v>
      </c>
      <c r="P727" s="3" t="s">
        <v>21</v>
      </c>
      <c r="Q727" s="3" t="s">
        <v>36</v>
      </c>
      <c r="R727" s="3" t="s">
        <v>37</v>
      </c>
      <c r="S727" s="2">
        <v>43427.849456018521</v>
      </c>
      <c r="T727" s="2">
        <v>43427.849456018521</v>
      </c>
      <c r="U727" s="2">
        <v>43427.857835648145</v>
      </c>
      <c r="V727" s="2">
        <v>43427.857835648145</v>
      </c>
      <c r="X727" s="2">
        <f t="shared" si="314"/>
        <v>43427.845462962963</v>
      </c>
      <c r="Y727" s="33">
        <f t="shared" si="315"/>
        <v>8.5763888928340748E-3</v>
      </c>
      <c r="Z727" s="33">
        <f t="shared" si="316"/>
        <v>8.5763888928340748E-3</v>
      </c>
      <c r="AA727" s="30"/>
      <c r="AB727" s="30">
        <f t="shared" si="332"/>
        <v>0</v>
      </c>
      <c r="AC727" s="30">
        <f t="shared" si="333"/>
        <v>2.7662037027766928E-3</v>
      </c>
      <c r="AD727" s="30"/>
      <c r="AE727" s="30"/>
    </row>
    <row r="728" spans="1:31" s="3" customFormat="1" x14ac:dyDescent="0.4">
      <c r="A728" s="16" t="str">
        <f t="shared" si="312"/>
        <v>-</v>
      </c>
      <c r="B728" s="16" t="str">
        <f t="shared" si="313"/>
        <v>-</v>
      </c>
      <c r="C728" s="3">
        <v>20</v>
      </c>
      <c r="D728" s="2">
        <v>43427.846087962964</v>
      </c>
      <c r="E728" s="3" t="s">
        <v>284</v>
      </c>
      <c r="F728" s="3">
        <v>18817</v>
      </c>
      <c r="G728" s="3" t="s">
        <v>97</v>
      </c>
      <c r="H728" s="3">
        <v>7104</v>
      </c>
      <c r="I728" s="3">
        <v>630</v>
      </c>
      <c r="J728" s="3">
        <v>6</v>
      </c>
      <c r="K728" s="3">
        <v>3</v>
      </c>
      <c r="M728" s="2">
        <v>43427.84815972222</v>
      </c>
      <c r="N728" s="2">
        <v>43427.853703703702</v>
      </c>
      <c r="O728" s="3" t="s">
        <v>30</v>
      </c>
      <c r="P728" s="3" t="s">
        <v>31</v>
      </c>
      <c r="Q728" s="3" t="s">
        <v>57</v>
      </c>
      <c r="R728" s="3" t="s">
        <v>58</v>
      </c>
      <c r="S728" s="2">
        <v>43427.847685185188</v>
      </c>
      <c r="T728" s="2">
        <v>43427.847685185188</v>
      </c>
      <c r="U728" s="2">
        <v>43427.857511574075</v>
      </c>
      <c r="V728" s="2">
        <v>43427.857511574075</v>
      </c>
      <c r="X728" s="2">
        <f t="shared" si="314"/>
        <v>43427.846087962964</v>
      </c>
      <c r="Y728" s="33">
        <f t="shared" si="315"/>
        <v>5.543981482333038E-3</v>
      </c>
      <c r="Z728" s="33">
        <f t="shared" si="316"/>
        <v>1.6631944446999114E-2</v>
      </c>
      <c r="AA728" s="30"/>
      <c r="AB728" s="30">
        <f t="shared" si="332"/>
        <v>4.7453703155042604E-4</v>
      </c>
      <c r="AC728" s="30">
        <f t="shared" si="333"/>
        <v>2.0717592560686171E-3</v>
      </c>
      <c r="AD728" s="30"/>
      <c r="AE728" s="30"/>
    </row>
    <row r="729" spans="1:31" s="3" customFormat="1" x14ac:dyDescent="0.4">
      <c r="A729" s="16" t="str">
        <f t="shared" si="312"/>
        <v>-</v>
      </c>
      <c r="B729" s="16" t="str">
        <f t="shared" si="313"/>
        <v>-</v>
      </c>
      <c r="C729" s="3">
        <v>20</v>
      </c>
      <c r="D729" s="2">
        <v>43427.851388888892</v>
      </c>
      <c r="E729" s="3" t="s">
        <v>382</v>
      </c>
      <c r="F729" s="3">
        <v>18821</v>
      </c>
      <c r="G729" s="3" t="s">
        <v>95</v>
      </c>
      <c r="H729" s="3">
        <v>0</v>
      </c>
      <c r="I729" s="3">
        <v>53</v>
      </c>
      <c r="J729" s="3">
        <v>7</v>
      </c>
      <c r="K729" s="3">
        <v>2</v>
      </c>
      <c r="M729" s="2">
        <v>43427.852916666663</v>
      </c>
      <c r="N729" s="2">
        <v>43427.858854166669</v>
      </c>
      <c r="O729" s="3" t="s">
        <v>30</v>
      </c>
      <c r="P729" s="3" t="s">
        <v>31</v>
      </c>
      <c r="Q729" s="3" t="s">
        <v>61</v>
      </c>
      <c r="R729" s="3" t="s">
        <v>62</v>
      </c>
      <c r="S729" s="2">
        <v>43427.852824074071</v>
      </c>
      <c r="T729" s="2">
        <v>43427.852824074071</v>
      </c>
      <c r="U729" s="2">
        <v>43427.861990740741</v>
      </c>
      <c r="V729" s="2">
        <v>43427.861990740741</v>
      </c>
      <c r="X729" s="2">
        <f t="shared" si="314"/>
        <v>43427.851388888892</v>
      </c>
      <c r="Y729" s="33">
        <f t="shared" si="315"/>
        <v>5.9375000055297278E-3</v>
      </c>
      <c r="Z729" s="33">
        <f t="shared" si="316"/>
        <v>1.1875000011059456E-2</v>
      </c>
      <c r="AA729" s="30"/>
      <c r="AB729" s="30">
        <f t="shared" si="332"/>
        <v>9.2592592409346253E-5</v>
      </c>
      <c r="AC729" s="30">
        <f t="shared" si="333"/>
        <v>1.5277777711162344E-3</v>
      </c>
      <c r="AD729" s="30"/>
      <c r="AE729" s="30"/>
    </row>
    <row r="730" spans="1:31" s="3" customFormat="1" x14ac:dyDescent="0.4">
      <c r="A730" s="16" t="str">
        <f t="shared" ref="A730:A748" si="334">IF(W730&gt;0, "★", "-")</f>
        <v>★</v>
      </c>
      <c r="B730" s="16" t="str">
        <f t="shared" ref="B730:B748" si="335">IF(L730&gt;0, "☆", "-")</f>
        <v>-</v>
      </c>
      <c r="C730" s="3">
        <v>20</v>
      </c>
      <c r="D730" s="2">
        <v>43427.851550925923</v>
      </c>
      <c r="E730" s="3" t="s">
        <v>471</v>
      </c>
      <c r="F730" s="3">
        <v>18822</v>
      </c>
      <c r="G730" s="3" t="s">
        <v>32</v>
      </c>
      <c r="H730" s="3">
        <v>7108</v>
      </c>
      <c r="I730" s="3">
        <v>457</v>
      </c>
      <c r="J730" s="3">
        <v>14</v>
      </c>
      <c r="K730" s="3">
        <v>3</v>
      </c>
      <c r="M730" s="2">
        <v>43427.860844907409</v>
      </c>
      <c r="N730" s="2">
        <v>43427.869502314818</v>
      </c>
      <c r="O730" s="3" t="s">
        <v>41</v>
      </c>
      <c r="P730" s="3" t="s">
        <v>42</v>
      </c>
      <c r="Q730" s="3" t="s">
        <v>61</v>
      </c>
      <c r="R730" s="3" t="s">
        <v>62</v>
      </c>
      <c r="S730" s="2">
        <v>43427.858483796299</v>
      </c>
      <c r="T730" s="2">
        <v>43427.858483796299</v>
      </c>
      <c r="U730" s="2">
        <v>43427.872511574074</v>
      </c>
      <c r="V730" s="2">
        <v>43427.872511574074</v>
      </c>
      <c r="W730" s="2">
        <v>43427.858483796299</v>
      </c>
      <c r="X730" s="2">
        <f t="shared" ref="X730:X748" si="336">IF(W730&gt;0,W730,D730)</f>
        <v>43427.858483796299</v>
      </c>
      <c r="Y730" s="33">
        <f t="shared" ref="Y730:Y748" si="337">N730-M730</f>
        <v>8.6574074084637687E-3</v>
      </c>
      <c r="Z730" s="33">
        <f t="shared" ref="Z730:Z748" si="338">Y730*K730</f>
        <v>2.5972222225391306E-2</v>
      </c>
      <c r="AA730" s="30"/>
      <c r="AB730" s="30">
        <f t="shared" si="332"/>
        <v>2.3611111100763083E-3</v>
      </c>
      <c r="AC730" s="30">
        <f t="shared" si="333"/>
        <v>2.3611111100763083E-3</v>
      </c>
      <c r="AD730" s="30"/>
      <c r="AE730" s="30"/>
    </row>
    <row r="731" spans="1:31" s="3" customFormat="1" x14ac:dyDescent="0.4">
      <c r="A731" s="16" t="str">
        <f t="shared" si="334"/>
        <v>★</v>
      </c>
      <c r="B731" s="16" t="str">
        <f t="shared" si="335"/>
        <v>-</v>
      </c>
      <c r="C731" s="3">
        <v>20</v>
      </c>
      <c r="D731" s="2">
        <v>43427.855000000003</v>
      </c>
      <c r="E731" s="3" t="s">
        <v>434</v>
      </c>
      <c r="F731" s="3">
        <v>18823</v>
      </c>
      <c r="G731" s="3" t="s">
        <v>143</v>
      </c>
      <c r="H731" s="3">
        <v>7145</v>
      </c>
      <c r="I731" s="3">
        <v>769</v>
      </c>
      <c r="J731" s="3">
        <v>8</v>
      </c>
      <c r="K731" s="3">
        <v>5</v>
      </c>
      <c r="M731" s="2">
        <v>43427.860972222225</v>
      </c>
      <c r="N731" s="2">
        <v>43427.865497685183</v>
      </c>
      <c r="O731" s="3" t="s">
        <v>43</v>
      </c>
      <c r="P731" s="3" t="s">
        <v>89</v>
      </c>
      <c r="Q731" s="3" t="s">
        <v>33</v>
      </c>
      <c r="R731" s="3" t="s">
        <v>34</v>
      </c>
      <c r="S731" s="2">
        <v>43427.861932870372</v>
      </c>
      <c r="T731" s="2">
        <v>43427.861932870372</v>
      </c>
      <c r="U731" s="2">
        <v>43427.872002314813</v>
      </c>
      <c r="V731" s="2">
        <v>43427.872002314813</v>
      </c>
      <c r="W731" s="2">
        <v>43427.861932870372</v>
      </c>
      <c r="X731" s="2">
        <f t="shared" si="336"/>
        <v>43427.861932870372</v>
      </c>
      <c r="Y731" s="33">
        <f t="shared" si="337"/>
        <v>4.5254629585542716E-3</v>
      </c>
      <c r="Z731" s="33">
        <f t="shared" si="338"/>
        <v>2.2627314792771358E-2</v>
      </c>
      <c r="AA731" s="30"/>
      <c r="AB731" s="30">
        <f t="shared" si="332"/>
        <v>0</v>
      </c>
      <c r="AC731" s="30">
        <f t="shared" si="333"/>
        <v>0</v>
      </c>
      <c r="AD731" s="30"/>
      <c r="AE731" s="30"/>
    </row>
    <row r="732" spans="1:31" s="3" customFormat="1" x14ac:dyDescent="0.4">
      <c r="A732" s="16" t="str">
        <f t="shared" si="334"/>
        <v>-</v>
      </c>
      <c r="B732" s="16" t="str">
        <f t="shared" si="335"/>
        <v>-</v>
      </c>
      <c r="C732" s="3">
        <v>20</v>
      </c>
      <c r="D732" s="2">
        <v>43427.855613425927</v>
      </c>
      <c r="E732" s="3" t="s">
        <v>535</v>
      </c>
      <c r="F732" s="3">
        <v>18824</v>
      </c>
      <c r="G732" s="3" t="s">
        <v>96</v>
      </c>
      <c r="H732" s="3">
        <v>0</v>
      </c>
      <c r="I732" s="3">
        <v>693</v>
      </c>
      <c r="J732" s="3">
        <v>6</v>
      </c>
      <c r="K732" s="3">
        <v>5</v>
      </c>
      <c r="M732" s="2">
        <v>43427.858113425929</v>
      </c>
      <c r="N732" s="2">
        <v>43427.862627314818</v>
      </c>
      <c r="O732" s="3" t="s">
        <v>30</v>
      </c>
      <c r="P732" s="3" t="s">
        <v>31</v>
      </c>
      <c r="Q732" s="3" t="s">
        <v>38</v>
      </c>
      <c r="R732" s="3" t="s">
        <v>108</v>
      </c>
      <c r="S732" s="2">
        <v>43427.8591087963</v>
      </c>
      <c r="T732" s="2">
        <v>43427.8591087963</v>
      </c>
      <c r="U732" s="2">
        <v>43427.868171296293</v>
      </c>
      <c r="V732" s="2">
        <v>43427.868171296293</v>
      </c>
      <c r="X732" s="2">
        <f t="shared" si="336"/>
        <v>43427.855613425927</v>
      </c>
      <c r="Y732" s="33">
        <f t="shared" si="337"/>
        <v>4.5138888890505768E-3</v>
      </c>
      <c r="Z732" s="33">
        <f t="shared" si="338"/>
        <v>2.2569444445252884E-2</v>
      </c>
      <c r="AA732" s="30"/>
      <c r="AB732" s="30">
        <f t="shared" si="332"/>
        <v>0</v>
      </c>
      <c r="AC732" s="30">
        <f t="shared" si="333"/>
        <v>2.5000000023283064E-3</v>
      </c>
      <c r="AD732" s="30"/>
      <c r="AE732" s="30"/>
    </row>
    <row r="733" spans="1:31" s="3" customFormat="1" x14ac:dyDescent="0.4">
      <c r="A733" s="16" t="str">
        <f t="shared" si="334"/>
        <v>★</v>
      </c>
      <c r="B733" s="16" t="str">
        <f t="shared" si="335"/>
        <v>-</v>
      </c>
      <c r="C733" s="3">
        <v>20</v>
      </c>
      <c r="D733" s="2">
        <v>43427.856805555559</v>
      </c>
      <c r="E733" s="3" t="s">
        <v>536</v>
      </c>
      <c r="F733" s="3">
        <v>18826</v>
      </c>
      <c r="G733" s="3" t="s">
        <v>18</v>
      </c>
      <c r="H733" s="3">
        <v>4019</v>
      </c>
      <c r="I733" s="3">
        <v>402</v>
      </c>
      <c r="J733" s="3">
        <v>15</v>
      </c>
      <c r="K733" s="3">
        <v>3</v>
      </c>
      <c r="M733" s="2">
        <v>43427.862650462965</v>
      </c>
      <c r="N733" s="2">
        <v>43427.866840277777</v>
      </c>
      <c r="O733" s="3" t="s">
        <v>20</v>
      </c>
      <c r="P733" s="3" t="s">
        <v>21</v>
      </c>
      <c r="Q733" s="3" t="s">
        <v>104</v>
      </c>
      <c r="R733" s="3" t="s">
        <v>19</v>
      </c>
      <c r="S733" s="2">
        <v>43427.863749999997</v>
      </c>
      <c r="T733" s="2">
        <v>43427.863749999997</v>
      </c>
      <c r="U733" s="2">
        <v>43427.878425925926</v>
      </c>
      <c r="V733" s="2">
        <v>43427.878425925926</v>
      </c>
      <c r="W733" s="2">
        <v>43427.863749999997</v>
      </c>
      <c r="X733" s="2">
        <f t="shared" si="336"/>
        <v>43427.863749999997</v>
      </c>
      <c r="Y733" s="33">
        <f t="shared" si="337"/>
        <v>4.1898148119798861E-3</v>
      </c>
      <c r="Z733" s="33">
        <f t="shared" si="338"/>
        <v>1.2569444435939658E-2</v>
      </c>
      <c r="AA733" s="30"/>
      <c r="AB733" s="30">
        <f t="shared" si="332"/>
        <v>0</v>
      </c>
      <c r="AC733" s="30">
        <f t="shared" si="333"/>
        <v>0</v>
      </c>
      <c r="AD733" s="30"/>
      <c r="AE733" s="30"/>
    </row>
    <row r="734" spans="1:31" s="3" customFormat="1" x14ac:dyDescent="0.4">
      <c r="A734" s="16" t="str">
        <f t="shared" si="334"/>
        <v>★</v>
      </c>
      <c r="B734" s="16" t="str">
        <f t="shared" si="335"/>
        <v>-</v>
      </c>
      <c r="C734" s="3">
        <v>20</v>
      </c>
      <c r="D734" s="2">
        <v>43427.857534722221</v>
      </c>
      <c r="E734" s="3" t="s">
        <v>154</v>
      </c>
      <c r="F734" s="3">
        <v>18829</v>
      </c>
      <c r="G734" s="3" t="s">
        <v>143</v>
      </c>
      <c r="H734" s="3">
        <v>6791</v>
      </c>
      <c r="I734" s="3">
        <v>185</v>
      </c>
      <c r="J734" s="3">
        <v>7</v>
      </c>
      <c r="K734" s="3">
        <v>1</v>
      </c>
      <c r="M734" s="2">
        <v>43427.86037037037</v>
      </c>
      <c r="N734" s="2">
        <v>43427.87096064815</v>
      </c>
      <c r="O734" s="3" t="s">
        <v>61</v>
      </c>
      <c r="P734" s="3" t="s">
        <v>62</v>
      </c>
      <c r="Q734" s="3" t="s">
        <v>68</v>
      </c>
      <c r="R734" s="3" t="s">
        <v>69</v>
      </c>
      <c r="S734" s="2">
        <v>43427.86445601852</v>
      </c>
      <c r="T734" s="2">
        <v>43427.86445601852</v>
      </c>
      <c r="U734" s="2">
        <v>43427.875289351854</v>
      </c>
      <c r="V734" s="2">
        <v>43427.875289351854</v>
      </c>
      <c r="W734" s="2">
        <v>43427.86445601852</v>
      </c>
      <c r="X734" s="2">
        <f t="shared" si="336"/>
        <v>43427.86445601852</v>
      </c>
      <c r="Y734" s="33">
        <f t="shared" si="337"/>
        <v>1.0590277779556345E-2</v>
      </c>
      <c r="Z734" s="33">
        <f t="shared" si="338"/>
        <v>1.0590277779556345E-2</v>
      </c>
      <c r="AA734" s="30"/>
      <c r="AB734" s="30">
        <f t="shared" si="332"/>
        <v>0</v>
      </c>
      <c r="AC734" s="30">
        <f t="shared" si="333"/>
        <v>0</v>
      </c>
      <c r="AD734" s="30"/>
      <c r="AE734" s="30"/>
    </row>
    <row r="735" spans="1:31" s="3" customFormat="1" x14ac:dyDescent="0.4">
      <c r="A735" s="16" t="str">
        <f t="shared" si="334"/>
        <v>-</v>
      </c>
      <c r="B735" s="16" t="str">
        <f t="shared" si="335"/>
        <v>-</v>
      </c>
      <c r="C735" s="3">
        <v>20</v>
      </c>
      <c r="D735" s="2">
        <v>43427.857557870368</v>
      </c>
      <c r="E735" s="3" t="s">
        <v>538</v>
      </c>
      <c r="F735" s="3">
        <v>18830</v>
      </c>
      <c r="G735" s="3" t="s">
        <v>95</v>
      </c>
      <c r="H735" s="3">
        <v>0</v>
      </c>
      <c r="I735" s="3">
        <v>885</v>
      </c>
      <c r="J735" s="3">
        <v>1</v>
      </c>
      <c r="K735" s="3">
        <v>1</v>
      </c>
      <c r="M735" s="2">
        <v>43427.858703703707</v>
      </c>
      <c r="N735" s="2">
        <v>43427.867708333331</v>
      </c>
      <c r="O735" s="3" t="s">
        <v>44</v>
      </c>
      <c r="P735" s="3" t="s">
        <v>45</v>
      </c>
      <c r="Q735" s="3" t="s">
        <v>71</v>
      </c>
      <c r="R735" s="3" t="s">
        <v>72</v>
      </c>
      <c r="S735" s="2">
        <v>43427.858599537038</v>
      </c>
      <c r="T735" s="2">
        <v>43427.858703703707</v>
      </c>
      <c r="U735" s="2">
        <v>43427.86309027778</v>
      </c>
      <c r="V735" s="2">
        <v>43427.87023148148</v>
      </c>
      <c r="X735" s="2">
        <f t="shared" si="336"/>
        <v>43427.857557870368</v>
      </c>
      <c r="Y735" s="33">
        <f t="shared" si="337"/>
        <v>9.0046296245418489E-3</v>
      </c>
      <c r="Z735" s="33">
        <f t="shared" si="338"/>
        <v>9.0046296245418489E-3</v>
      </c>
      <c r="AA735" s="30"/>
      <c r="AB735" s="30">
        <f t="shared" si="332"/>
        <v>1.0416666918899864E-4</v>
      </c>
      <c r="AC735" s="30">
        <f t="shared" si="333"/>
        <v>1.1458333392511122E-3</v>
      </c>
      <c r="AD735" s="30"/>
      <c r="AE735" s="30"/>
    </row>
    <row r="736" spans="1:31" s="3" customFormat="1" x14ac:dyDescent="0.4">
      <c r="A736" s="16" t="str">
        <f t="shared" si="334"/>
        <v>★</v>
      </c>
      <c r="B736" s="16" t="str">
        <f t="shared" si="335"/>
        <v>-</v>
      </c>
      <c r="C736" s="3">
        <v>20</v>
      </c>
      <c r="D736" s="2">
        <v>43427.857638888891</v>
      </c>
      <c r="E736" s="3" t="s">
        <v>539</v>
      </c>
      <c r="F736" s="3">
        <v>18831</v>
      </c>
      <c r="G736" s="3" t="s">
        <v>143</v>
      </c>
      <c r="H736" s="3">
        <v>5702</v>
      </c>
      <c r="I736" s="3">
        <v>184</v>
      </c>
      <c r="J736" s="3">
        <v>1</v>
      </c>
      <c r="K736" s="3">
        <v>2</v>
      </c>
      <c r="M736" s="2">
        <v>43427.863425925927</v>
      </c>
      <c r="N736" s="2">
        <v>43427.872673611113</v>
      </c>
      <c r="O736" s="3" t="s">
        <v>20</v>
      </c>
      <c r="P736" s="3" t="s">
        <v>21</v>
      </c>
      <c r="Q736" s="3" t="s">
        <v>36</v>
      </c>
      <c r="R736" s="3" t="s">
        <v>37</v>
      </c>
      <c r="S736" s="2">
        <v>43427.864571759259</v>
      </c>
      <c r="T736" s="2">
        <v>43427.864571759259</v>
      </c>
      <c r="U736" s="2">
        <v>43427.877256944441</v>
      </c>
      <c r="V736" s="2">
        <v>43427.877256944441</v>
      </c>
      <c r="W736" s="2">
        <v>43427.864571759259</v>
      </c>
      <c r="X736" s="2">
        <f t="shared" si="336"/>
        <v>43427.864571759259</v>
      </c>
      <c r="Y736" s="33">
        <f t="shared" si="337"/>
        <v>9.2476851859828457E-3</v>
      </c>
      <c r="Z736" s="33">
        <f t="shared" si="338"/>
        <v>1.8495370371965691E-2</v>
      </c>
      <c r="AA736" s="30"/>
      <c r="AB736" s="30">
        <f t="shared" si="332"/>
        <v>0</v>
      </c>
      <c r="AC736" s="30">
        <f t="shared" si="333"/>
        <v>0</v>
      </c>
      <c r="AD736" s="30"/>
      <c r="AE736" s="30"/>
    </row>
    <row r="737" spans="1:33" s="3" customFormat="1" x14ac:dyDescent="0.4">
      <c r="A737" s="16" t="str">
        <f t="shared" si="334"/>
        <v>-</v>
      </c>
      <c r="B737" s="16" t="str">
        <f t="shared" si="335"/>
        <v>-</v>
      </c>
      <c r="C737" s="3">
        <v>20</v>
      </c>
      <c r="D737" s="2">
        <v>43427.857870370368</v>
      </c>
      <c r="E737" s="3" t="s">
        <v>540</v>
      </c>
      <c r="F737" s="3">
        <v>18833</v>
      </c>
      <c r="G737" s="3" t="s">
        <v>95</v>
      </c>
      <c r="H737" s="3">
        <v>0</v>
      </c>
      <c r="I737" s="3">
        <v>874</v>
      </c>
      <c r="J737" s="3">
        <v>11</v>
      </c>
      <c r="K737" s="3">
        <v>1</v>
      </c>
      <c r="M737" s="2">
        <v>43427.862430555557</v>
      </c>
      <c r="N737" s="2">
        <v>43427.868900462963</v>
      </c>
      <c r="O737" s="3" t="s">
        <v>44</v>
      </c>
      <c r="P737" s="3" t="s">
        <v>45</v>
      </c>
      <c r="Q737" s="3" t="s">
        <v>104</v>
      </c>
      <c r="R737" s="3" t="s">
        <v>19</v>
      </c>
      <c r="S737" s="2">
        <v>43427.862673611111</v>
      </c>
      <c r="T737" s="2">
        <v>43427.862916666665</v>
      </c>
      <c r="U737" s="2">
        <v>43427.868819444448</v>
      </c>
      <c r="V737" s="2">
        <v>43427.874398148146</v>
      </c>
      <c r="X737" s="2">
        <f t="shared" si="336"/>
        <v>43427.857870370368</v>
      </c>
      <c r="Y737" s="33">
        <f t="shared" si="337"/>
        <v>6.4699074064265005E-3</v>
      </c>
      <c r="Z737" s="33">
        <f t="shared" si="338"/>
        <v>6.4699074064265005E-3</v>
      </c>
      <c r="AA737" s="30"/>
      <c r="AB737" s="30">
        <f t="shared" si="332"/>
        <v>0</v>
      </c>
      <c r="AC737" s="30">
        <f t="shared" si="333"/>
        <v>4.5601851888932288E-3</v>
      </c>
      <c r="AD737" s="30"/>
      <c r="AE737" s="30"/>
    </row>
    <row r="738" spans="1:33" s="3" customFormat="1" x14ac:dyDescent="0.4">
      <c r="A738" s="16" t="str">
        <f t="shared" si="334"/>
        <v>★</v>
      </c>
      <c r="B738" s="16" t="str">
        <f t="shared" si="335"/>
        <v>-</v>
      </c>
      <c r="C738" s="3">
        <v>20</v>
      </c>
      <c r="D738" s="2">
        <v>43427.858113425929</v>
      </c>
      <c r="E738" s="3" t="s">
        <v>541</v>
      </c>
      <c r="F738" s="3">
        <v>18834</v>
      </c>
      <c r="G738" s="3" t="s">
        <v>18</v>
      </c>
      <c r="H738" s="3">
        <v>4655</v>
      </c>
      <c r="I738" s="3">
        <v>95</v>
      </c>
      <c r="J738" s="3">
        <v>11</v>
      </c>
      <c r="K738" s="3">
        <v>1</v>
      </c>
      <c r="M738" s="2">
        <v>43427.863356481481</v>
      </c>
      <c r="N738" s="2">
        <v>43427.866307870368</v>
      </c>
      <c r="O738" s="3" t="s">
        <v>20</v>
      </c>
      <c r="P738" s="3" t="s">
        <v>21</v>
      </c>
      <c r="Q738" s="3" t="s">
        <v>70</v>
      </c>
      <c r="R738" s="3" t="s">
        <v>107</v>
      </c>
      <c r="S738" s="2">
        <v>43427.865057870367</v>
      </c>
      <c r="T738" s="2">
        <v>43427.865057870367</v>
      </c>
      <c r="U738" s="2">
        <v>43427.870891203704</v>
      </c>
      <c r="V738" s="2">
        <v>43427.870891203704</v>
      </c>
      <c r="W738" s="2">
        <v>43427.865057870367</v>
      </c>
      <c r="X738" s="2">
        <f t="shared" si="336"/>
        <v>43427.865057870367</v>
      </c>
      <c r="Y738" s="33">
        <f t="shared" si="337"/>
        <v>2.9513888875953853E-3</v>
      </c>
      <c r="Z738" s="33">
        <f t="shared" si="338"/>
        <v>2.9513888875953853E-3</v>
      </c>
      <c r="AA738" s="30"/>
      <c r="AB738" s="30">
        <f t="shared" si="332"/>
        <v>0</v>
      </c>
      <c r="AC738" s="30">
        <f t="shared" si="333"/>
        <v>0</v>
      </c>
      <c r="AD738" s="30"/>
      <c r="AE738" s="30"/>
    </row>
    <row r="739" spans="1:33" s="3" customFormat="1" x14ac:dyDescent="0.4">
      <c r="A739" s="16" t="str">
        <f t="shared" si="334"/>
        <v>-</v>
      </c>
      <c r="B739" s="16" t="str">
        <f t="shared" si="335"/>
        <v>-</v>
      </c>
      <c r="C739" s="3">
        <v>20</v>
      </c>
      <c r="D739" s="2">
        <v>43427.858749999999</v>
      </c>
      <c r="E739" s="3" t="s">
        <v>314</v>
      </c>
      <c r="F739" s="3">
        <v>18835</v>
      </c>
      <c r="G739" s="3" t="s">
        <v>32</v>
      </c>
      <c r="H739" s="3">
        <v>3945</v>
      </c>
      <c r="I739" s="3">
        <v>208</v>
      </c>
      <c r="J739" s="3">
        <v>2</v>
      </c>
      <c r="K739" s="3">
        <v>1</v>
      </c>
      <c r="M739" s="2">
        <v>43427.864050925928</v>
      </c>
      <c r="N739" s="2">
        <v>43427.870150462964</v>
      </c>
      <c r="O739" s="3" t="s">
        <v>30</v>
      </c>
      <c r="P739" s="3" t="s">
        <v>31</v>
      </c>
      <c r="Q739" s="3" t="s">
        <v>61</v>
      </c>
      <c r="R739" s="3" t="s">
        <v>62</v>
      </c>
      <c r="S739" s="2">
        <v>43427.865254629629</v>
      </c>
      <c r="T739" s="2">
        <v>43427.865254629629</v>
      </c>
      <c r="U739" s="2">
        <v>43427.873726851853</v>
      </c>
      <c r="V739" s="2">
        <v>43427.873726851853</v>
      </c>
      <c r="X739" s="2">
        <f t="shared" si="336"/>
        <v>43427.858749999999</v>
      </c>
      <c r="Y739" s="33">
        <f t="shared" si="337"/>
        <v>6.0995370367891155E-3</v>
      </c>
      <c r="Z739" s="33">
        <f t="shared" si="338"/>
        <v>6.0995370367891155E-3</v>
      </c>
      <c r="AA739" s="30"/>
      <c r="AB739" s="30">
        <f t="shared" si="332"/>
        <v>0</v>
      </c>
      <c r="AC739" s="30">
        <f t="shared" si="333"/>
        <v>5.3009259281679988E-3</v>
      </c>
      <c r="AD739" s="30"/>
      <c r="AE739" s="30"/>
    </row>
    <row r="740" spans="1:33" s="3" customFormat="1" x14ac:dyDescent="0.4">
      <c r="A740" s="16" t="str">
        <f t="shared" si="334"/>
        <v>-</v>
      </c>
      <c r="B740" s="16" t="str">
        <f t="shared" si="335"/>
        <v>-</v>
      </c>
      <c r="C740" s="3">
        <v>20</v>
      </c>
      <c r="D740" s="2">
        <v>43427.859351851854</v>
      </c>
      <c r="E740" s="3" t="s">
        <v>483</v>
      </c>
      <c r="F740" s="3">
        <v>18836</v>
      </c>
      <c r="G740" s="3" t="s">
        <v>32</v>
      </c>
      <c r="H740" s="3">
        <v>4146</v>
      </c>
      <c r="I740" s="3">
        <v>302</v>
      </c>
      <c r="J740" s="3">
        <v>13</v>
      </c>
      <c r="K740" s="3">
        <v>2</v>
      </c>
      <c r="M740" s="2">
        <v>43427.864421296297</v>
      </c>
      <c r="N740" s="2">
        <v>43427.873726851853</v>
      </c>
      <c r="O740" s="3" t="s">
        <v>41</v>
      </c>
      <c r="P740" s="3" t="s">
        <v>42</v>
      </c>
      <c r="Q740" s="3" t="s">
        <v>22</v>
      </c>
      <c r="R740" s="3" t="s">
        <v>23</v>
      </c>
      <c r="S740" s="2">
        <v>43427.862592592595</v>
      </c>
      <c r="T740" s="2">
        <v>43427.862592592595</v>
      </c>
      <c r="U740" s="2">
        <v>43427.875810185185</v>
      </c>
      <c r="V740" s="2">
        <v>43427.875810185185</v>
      </c>
      <c r="X740" s="2">
        <f t="shared" si="336"/>
        <v>43427.859351851854</v>
      </c>
      <c r="Y740" s="33">
        <f t="shared" si="337"/>
        <v>9.3055555553291924E-3</v>
      </c>
      <c r="Z740" s="33">
        <f t="shared" si="338"/>
        <v>1.8611111110658385E-2</v>
      </c>
      <c r="AA740" s="30"/>
      <c r="AB740" s="30">
        <f t="shared" si="332"/>
        <v>1.8287037019035779E-3</v>
      </c>
      <c r="AC740" s="30">
        <f t="shared" si="333"/>
        <v>5.0694444435066544E-3</v>
      </c>
      <c r="AD740" s="30"/>
      <c r="AE740" s="30"/>
    </row>
    <row r="741" spans="1:33" s="3" customFormat="1" x14ac:dyDescent="0.4">
      <c r="A741" s="16" t="str">
        <f t="shared" si="334"/>
        <v>-</v>
      </c>
      <c r="B741" s="16" t="str">
        <f t="shared" si="335"/>
        <v>-</v>
      </c>
      <c r="C741" s="3">
        <v>20</v>
      </c>
      <c r="D741" s="2">
        <v>43427.864340277774</v>
      </c>
      <c r="E741" s="3" t="s">
        <v>325</v>
      </c>
      <c r="F741" s="3">
        <v>18839</v>
      </c>
      <c r="G741" s="3" t="s">
        <v>18</v>
      </c>
      <c r="H741" s="3">
        <v>5695</v>
      </c>
      <c r="I741" s="3">
        <v>537</v>
      </c>
      <c r="J741" s="3">
        <v>5</v>
      </c>
      <c r="K741" s="3">
        <v>1</v>
      </c>
      <c r="M741" s="2">
        <v>43427.869328703702</v>
      </c>
      <c r="N741" s="2">
        <v>43427.872581018521</v>
      </c>
      <c r="O741" s="3" t="s">
        <v>104</v>
      </c>
      <c r="P741" s="3" t="s">
        <v>19</v>
      </c>
      <c r="Q741" s="3" t="s">
        <v>61</v>
      </c>
      <c r="R741" s="3" t="s">
        <v>62</v>
      </c>
      <c r="S741" s="2">
        <v>43427.867407407408</v>
      </c>
      <c r="T741" s="2">
        <v>43427.867407407408</v>
      </c>
      <c r="U741" s="2">
        <v>43427.87400462963</v>
      </c>
      <c r="V741" s="2">
        <v>43427.87400462963</v>
      </c>
      <c r="X741" s="2">
        <f t="shared" si="336"/>
        <v>43427.864340277774</v>
      </c>
      <c r="Y741" s="33">
        <f t="shared" si="337"/>
        <v>3.2523148183827288E-3</v>
      </c>
      <c r="Z741" s="33">
        <f t="shared" si="338"/>
        <v>3.2523148183827288E-3</v>
      </c>
      <c r="AA741" s="30"/>
      <c r="AB741" s="30">
        <f t="shared" si="332"/>
        <v>1.9212962943129241E-3</v>
      </c>
      <c r="AC741" s="30">
        <f t="shared" si="333"/>
        <v>4.9884259278769605E-3</v>
      </c>
      <c r="AD741" s="30"/>
      <c r="AE741" s="30"/>
    </row>
    <row r="742" spans="1:33" s="3" customFormat="1" x14ac:dyDescent="0.4">
      <c r="A742" s="16" t="str">
        <f t="shared" si="334"/>
        <v>-</v>
      </c>
      <c r="B742" s="16" t="str">
        <f t="shared" si="335"/>
        <v>-</v>
      </c>
      <c r="C742" s="3">
        <v>20</v>
      </c>
      <c r="D742" s="2">
        <v>43427.864398148151</v>
      </c>
      <c r="E742" s="3" t="s">
        <v>453</v>
      </c>
      <c r="F742" s="3">
        <v>18840</v>
      </c>
      <c r="G742" s="3" t="s">
        <v>32</v>
      </c>
      <c r="H742" s="3">
        <v>5945</v>
      </c>
      <c r="I742" s="3">
        <v>54</v>
      </c>
      <c r="J742" s="3">
        <v>12</v>
      </c>
      <c r="K742" s="3">
        <v>2</v>
      </c>
      <c r="M742" s="2">
        <v>43427.868958333333</v>
      </c>
      <c r="N742" s="2">
        <v>43427.873159722221</v>
      </c>
      <c r="O742" s="3" t="s">
        <v>53</v>
      </c>
      <c r="P742" s="3" t="s">
        <v>54</v>
      </c>
      <c r="Q742" s="3" t="s">
        <v>26</v>
      </c>
      <c r="R742" s="3" t="s">
        <v>27</v>
      </c>
      <c r="S742" s="2">
        <v>43427.866030092591</v>
      </c>
      <c r="T742" s="2">
        <v>43427.866030092591</v>
      </c>
      <c r="U742" s="2">
        <v>43427.872789351852</v>
      </c>
      <c r="V742" s="2">
        <v>43427.872789351852</v>
      </c>
      <c r="X742" s="2">
        <f t="shared" si="336"/>
        <v>43427.864398148151</v>
      </c>
      <c r="Y742" s="33">
        <f t="shared" si="337"/>
        <v>4.2013888887595385E-3</v>
      </c>
      <c r="Z742" s="33">
        <f t="shared" si="338"/>
        <v>8.4027777775190771E-3</v>
      </c>
      <c r="AA742" s="30"/>
      <c r="AB742" s="30">
        <f t="shared" si="332"/>
        <v>2.9282407413120382E-3</v>
      </c>
      <c r="AC742" s="30">
        <f t="shared" si="333"/>
        <v>4.5601851816172712E-3</v>
      </c>
      <c r="AD742" s="30"/>
      <c r="AE742" s="30"/>
    </row>
    <row r="743" spans="1:33" s="3" customFormat="1" x14ac:dyDescent="0.4">
      <c r="A743" s="16" t="str">
        <f t="shared" si="334"/>
        <v>-</v>
      </c>
      <c r="B743" s="16" t="str">
        <f t="shared" si="335"/>
        <v>-</v>
      </c>
      <c r="C743" s="3">
        <v>20</v>
      </c>
      <c r="D743" s="2">
        <v>43427.864745370367</v>
      </c>
      <c r="E743" s="3" t="s">
        <v>543</v>
      </c>
      <c r="F743" s="3">
        <v>18841</v>
      </c>
      <c r="G743" s="3" t="s">
        <v>96</v>
      </c>
      <c r="H743" s="3">
        <v>0</v>
      </c>
      <c r="I743" s="3">
        <v>389</v>
      </c>
      <c r="J743" s="3">
        <v>4</v>
      </c>
      <c r="K743" s="3">
        <v>2</v>
      </c>
      <c r="M743" s="2">
        <v>43427.870532407411</v>
      </c>
      <c r="N743" s="2">
        <v>43427.872164351851</v>
      </c>
      <c r="O743" s="3" t="s">
        <v>36</v>
      </c>
      <c r="P743" s="3" t="s">
        <v>37</v>
      </c>
      <c r="Q743" s="3" t="s">
        <v>57</v>
      </c>
      <c r="R743" s="3" t="s">
        <v>58</v>
      </c>
      <c r="S743" s="2">
        <v>43427.870034722226</v>
      </c>
      <c r="T743" s="2">
        <v>43427.870034722226</v>
      </c>
      <c r="U743" s="2">
        <v>43427.8749537037</v>
      </c>
      <c r="V743" s="2">
        <v>43427.8749537037</v>
      </c>
      <c r="X743" s="2">
        <f t="shared" si="336"/>
        <v>43427.864745370367</v>
      </c>
      <c r="Y743" s="33">
        <f t="shared" si="337"/>
        <v>1.631944440305233E-3</v>
      </c>
      <c r="Z743" s="33">
        <f t="shared" si="338"/>
        <v>3.263888880610466E-3</v>
      </c>
      <c r="AA743" s="30"/>
      <c r="AB743" s="30">
        <f t="shared" si="332"/>
        <v>4.9768518510973081E-4</v>
      </c>
      <c r="AC743" s="30">
        <f t="shared" si="333"/>
        <v>5.7870370437740348E-3</v>
      </c>
      <c r="AD743" s="30"/>
      <c r="AE743" s="30"/>
    </row>
    <row r="744" spans="1:33" s="3" customFormat="1" x14ac:dyDescent="0.4">
      <c r="A744" s="16" t="str">
        <f t="shared" si="334"/>
        <v>-</v>
      </c>
      <c r="B744" s="16" t="str">
        <f t="shared" si="335"/>
        <v>-</v>
      </c>
      <c r="C744" s="3">
        <v>20</v>
      </c>
      <c r="D744" s="2">
        <v>43427.865381944444</v>
      </c>
      <c r="E744" s="3" t="s">
        <v>285</v>
      </c>
      <c r="F744" s="3">
        <v>18842</v>
      </c>
      <c r="G744" s="3" t="s">
        <v>98</v>
      </c>
      <c r="H744" s="3">
        <v>7106</v>
      </c>
      <c r="I744" s="3">
        <v>800</v>
      </c>
      <c r="J744" s="3">
        <v>6</v>
      </c>
      <c r="K744" s="3">
        <v>4</v>
      </c>
      <c r="M744" s="2">
        <v>43427.868877314817</v>
      </c>
      <c r="N744" s="2">
        <v>43427.876550925925</v>
      </c>
      <c r="O744" s="3" t="s">
        <v>41</v>
      </c>
      <c r="P744" s="3" t="s">
        <v>42</v>
      </c>
      <c r="Q744" s="3" t="s">
        <v>104</v>
      </c>
      <c r="R744" s="3" t="s">
        <v>19</v>
      </c>
      <c r="S744" s="2">
        <v>43427.867962962962</v>
      </c>
      <c r="T744" s="2">
        <v>43427.867962962962</v>
      </c>
      <c r="U744" s="2">
        <v>43427.878553240742</v>
      </c>
      <c r="V744" s="2">
        <v>43427.878553240742</v>
      </c>
      <c r="X744" s="2">
        <f t="shared" si="336"/>
        <v>43427.865381944444</v>
      </c>
      <c r="Y744" s="33">
        <f t="shared" si="337"/>
        <v>7.6736111077480018E-3</v>
      </c>
      <c r="Z744" s="33">
        <f t="shared" si="338"/>
        <v>3.0694444430992007E-2</v>
      </c>
      <c r="AA744" s="30"/>
      <c r="AB744" s="30">
        <f t="shared" si="332"/>
        <v>9.1435185458976775E-4</v>
      </c>
      <c r="AC744" s="30">
        <f t="shared" si="333"/>
        <v>3.4953703725477681E-3</v>
      </c>
      <c r="AD744" s="30"/>
      <c r="AE744" s="30"/>
    </row>
    <row r="745" spans="1:33" s="3" customFormat="1" x14ac:dyDescent="0.4">
      <c r="A745" s="16" t="str">
        <f t="shared" si="334"/>
        <v>-</v>
      </c>
      <c r="B745" s="16" t="str">
        <f t="shared" si="335"/>
        <v>-</v>
      </c>
      <c r="C745" s="3">
        <v>20</v>
      </c>
      <c r="D745" s="2">
        <v>43427.86577546296</v>
      </c>
      <c r="E745" s="3" t="s">
        <v>544</v>
      </c>
      <c r="F745" s="3">
        <v>18843</v>
      </c>
      <c r="G745" s="3" t="s">
        <v>143</v>
      </c>
      <c r="H745" s="3">
        <v>2276</v>
      </c>
      <c r="I745" s="3">
        <v>422</v>
      </c>
      <c r="J745" s="3">
        <v>3</v>
      </c>
      <c r="K745" s="3">
        <v>1</v>
      </c>
      <c r="M745" s="2">
        <v>43427.868726851855</v>
      </c>
      <c r="N745" s="2">
        <v>43427.872407407405</v>
      </c>
      <c r="O745" s="3" t="s">
        <v>30</v>
      </c>
      <c r="P745" s="3" t="s">
        <v>31</v>
      </c>
      <c r="Q745" s="3" t="s">
        <v>70</v>
      </c>
      <c r="R745" s="3" t="s">
        <v>107</v>
      </c>
      <c r="S745" s="2">
        <v>43427.871168981481</v>
      </c>
      <c r="T745" s="2">
        <v>43427.871168981481</v>
      </c>
      <c r="U745" s="2">
        <v>43427.876898148148</v>
      </c>
      <c r="V745" s="2">
        <v>43427.876898148148</v>
      </c>
      <c r="X745" s="2">
        <f t="shared" si="336"/>
        <v>43427.86577546296</v>
      </c>
      <c r="Y745" s="33">
        <f t="shared" si="337"/>
        <v>3.6805555500905029E-3</v>
      </c>
      <c r="Z745" s="33">
        <f t="shared" si="338"/>
        <v>3.6805555500905029E-3</v>
      </c>
      <c r="AA745" s="30"/>
      <c r="AB745" s="30">
        <f t="shared" si="332"/>
        <v>0</v>
      </c>
      <c r="AC745" s="30">
        <f t="shared" si="333"/>
        <v>2.9513888948713429E-3</v>
      </c>
      <c r="AD745" s="30"/>
      <c r="AE745" s="30"/>
    </row>
    <row r="746" spans="1:33" s="3" customFormat="1" x14ac:dyDescent="0.4">
      <c r="A746" s="16" t="str">
        <f t="shared" si="334"/>
        <v>-</v>
      </c>
      <c r="B746" s="16" t="str">
        <f t="shared" si="335"/>
        <v>-</v>
      </c>
      <c r="C746" s="3">
        <v>20</v>
      </c>
      <c r="D746" s="2">
        <v>43427.870150462964</v>
      </c>
      <c r="E746" s="3" t="s">
        <v>545</v>
      </c>
      <c r="F746" s="3">
        <v>18844</v>
      </c>
      <c r="G746" s="3" t="s">
        <v>96</v>
      </c>
      <c r="H746" s="3">
        <v>0</v>
      </c>
      <c r="I746" s="3">
        <v>429</v>
      </c>
      <c r="J746" s="3">
        <v>8</v>
      </c>
      <c r="K746" s="3">
        <v>2</v>
      </c>
      <c r="M746" s="2">
        <v>43427.874016203707</v>
      </c>
      <c r="N746" s="2">
        <v>43427.878564814811</v>
      </c>
      <c r="O746" s="3" t="s">
        <v>30</v>
      </c>
      <c r="P746" s="3" t="s">
        <v>31</v>
      </c>
      <c r="Q746" s="3" t="s">
        <v>57</v>
      </c>
      <c r="R746" s="3" t="s">
        <v>58</v>
      </c>
      <c r="S746" s="2">
        <v>43427.875810185185</v>
      </c>
      <c r="T746" s="2">
        <v>43427.875810185185</v>
      </c>
      <c r="U746" s="2">
        <v>43427.883101851854</v>
      </c>
      <c r="V746" s="2">
        <v>43427.883101851854</v>
      </c>
      <c r="X746" s="2">
        <f t="shared" si="336"/>
        <v>43427.870150462964</v>
      </c>
      <c r="Y746" s="33">
        <f t="shared" si="337"/>
        <v>4.5486111048376188E-3</v>
      </c>
      <c r="Z746" s="33">
        <f t="shared" si="338"/>
        <v>9.0972222096752375E-3</v>
      </c>
      <c r="AA746" s="30"/>
      <c r="AB746" s="30">
        <f t="shared" si="332"/>
        <v>0</v>
      </c>
      <c r="AC746" s="30">
        <f t="shared" si="333"/>
        <v>3.8657407421851531E-3</v>
      </c>
      <c r="AD746" s="30"/>
      <c r="AE746" s="30"/>
    </row>
    <row r="747" spans="1:33" s="3" customFormat="1" x14ac:dyDescent="0.4">
      <c r="A747" s="16" t="str">
        <f t="shared" si="334"/>
        <v>-</v>
      </c>
      <c r="B747" s="16" t="str">
        <f t="shared" si="335"/>
        <v>-</v>
      </c>
      <c r="C747" s="3">
        <v>20</v>
      </c>
      <c r="D747" s="2">
        <v>43427.870810185188</v>
      </c>
      <c r="E747" s="3" t="s">
        <v>546</v>
      </c>
      <c r="F747" s="3">
        <v>18845</v>
      </c>
      <c r="G747" s="3" t="s">
        <v>32</v>
      </c>
      <c r="H747" s="3">
        <v>4852</v>
      </c>
      <c r="I747" s="3">
        <v>514</v>
      </c>
      <c r="J747" s="3">
        <v>2</v>
      </c>
      <c r="K747" s="3">
        <v>4</v>
      </c>
      <c r="M747" s="2">
        <v>43427.8747337963</v>
      </c>
      <c r="N747" s="2">
        <v>43427.878344907411</v>
      </c>
      <c r="O747" s="3" t="s">
        <v>44</v>
      </c>
      <c r="P747" s="3" t="s">
        <v>45</v>
      </c>
      <c r="Q747" s="3" t="s">
        <v>66</v>
      </c>
      <c r="R747" s="3" t="s">
        <v>67</v>
      </c>
      <c r="S747" s="2">
        <v>43427.87572916667</v>
      </c>
      <c r="T747" s="2">
        <v>43427.87572916667</v>
      </c>
      <c r="U747" s="2">
        <v>43427.88181712963</v>
      </c>
      <c r="V747" s="2">
        <v>43427.88181712963</v>
      </c>
      <c r="X747" s="2">
        <f t="shared" si="336"/>
        <v>43427.870810185188</v>
      </c>
      <c r="Y747" s="33">
        <f t="shared" si="337"/>
        <v>3.6111111112404615E-3</v>
      </c>
      <c r="Z747" s="33">
        <f t="shared" si="338"/>
        <v>1.4444444444961846E-2</v>
      </c>
      <c r="AA747" s="30"/>
      <c r="AB747" s="30">
        <f t="shared" si="332"/>
        <v>0</v>
      </c>
      <c r="AC747" s="30">
        <f t="shared" si="333"/>
        <v>3.9236111115314998E-3</v>
      </c>
      <c r="AD747" s="30"/>
      <c r="AE747" s="30"/>
    </row>
    <row r="748" spans="1:33" s="3" customFormat="1" x14ac:dyDescent="0.4">
      <c r="A748" s="16" t="str">
        <f t="shared" si="334"/>
        <v>-</v>
      </c>
      <c r="B748" s="16" t="str">
        <f t="shared" si="335"/>
        <v>-</v>
      </c>
      <c r="C748" s="3">
        <v>20</v>
      </c>
      <c r="D748" s="2">
        <v>43427.87395833333</v>
      </c>
      <c r="E748" s="3" t="s">
        <v>537</v>
      </c>
      <c r="F748" s="3">
        <v>18847</v>
      </c>
      <c r="G748" s="3" t="s">
        <v>32</v>
      </c>
      <c r="H748" s="3">
        <v>3674</v>
      </c>
      <c r="I748" s="3">
        <v>139</v>
      </c>
      <c r="J748" s="3">
        <v>5</v>
      </c>
      <c r="K748" s="3">
        <v>2</v>
      </c>
      <c r="M748" s="2">
        <v>43427.877986111111</v>
      </c>
      <c r="N748" s="2">
        <v>43427.884583333333</v>
      </c>
      <c r="O748" s="3" t="s">
        <v>33</v>
      </c>
      <c r="P748" s="3" t="s">
        <v>34</v>
      </c>
      <c r="Q748" s="3" t="s">
        <v>75</v>
      </c>
      <c r="R748" s="3" t="s">
        <v>76</v>
      </c>
      <c r="S748" s="2">
        <v>43427.87736111111</v>
      </c>
      <c r="T748" s="2">
        <v>43427.87736111111</v>
      </c>
      <c r="U748" s="2">
        <v>43427.887361111112</v>
      </c>
      <c r="V748" s="2">
        <v>43427.887361111112</v>
      </c>
      <c r="X748" s="2">
        <f t="shared" si="336"/>
        <v>43427.87395833333</v>
      </c>
      <c r="Y748" s="33">
        <f t="shared" si="337"/>
        <v>6.5972222218988463E-3</v>
      </c>
      <c r="Z748" s="33">
        <f t="shared" si="338"/>
        <v>1.3194444443797693E-2</v>
      </c>
      <c r="AA748" s="30"/>
      <c r="AB748" s="30">
        <f t="shared" si="332"/>
        <v>6.2500000058207661E-4</v>
      </c>
      <c r="AC748" s="30">
        <f t="shared" si="333"/>
        <v>4.0277777807204984E-3</v>
      </c>
      <c r="AD748" s="30"/>
      <c r="AE748" s="30"/>
    </row>
    <row r="749" spans="1:33" s="3" customFormat="1" x14ac:dyDescent="0.4">
      <c r="A749" s="16" t="str">
        <f t="shared" ref="A749:A761" si="339">IF(W749&gt;0, "★", "-")</f>
        <v>-</v>
      </c>
      <c r="B749" s="16" t="str">
        <f t="shared" ref="B749:B761" si="340">IF(L749&gt;0, "☆", "-")</f>
        <v>☆</v>
      </c>
      <c r="C749" s="3">
        <v>20</v>
      </c>
      <c r="D749" s="2">
        <v>43427.833414351851</v>
      </c>
      <c r="E749" s="3" t="s">
        <v>454</v>
      </c>
      <c r="F749" s="3">
        <v>18805</v>
      </c>
      <c r="G749" s="3" t="s">
        <v>18</v>
      </c>
      <c r="H749" s="3">
        <v>6493</v>
      </c>
      <c r="I749" s="3">
        <v>642</v>
      </c>
      <c r="J749" s="3">
        <v>12</v>
      </c>
      <c r="K749" s="3">
        <v>1</v>
      </c>
      <c r="L749" s="2">
        <v>43427.838784722226</v>
      </c>
      <c r="O749" s="3" t="s">
        <v>51</v>
      </c>
      <c r="P749" s="3" t="s">
        <v>52</v>
      </c>
      <c r="Q749" s="3" t="s">
        <v>26</v>
      </c>
      <c r="R749" s="3" t="s">
        <v>27</v>
      </c>
      <c r="S749" s="2">
        <v>43427.834456018521</v>
      </c>
      <c r="U749" s="2">
        <v>43427.839097222219</v>
      </c>
      <c r="X749" s="2">
        <f t="shared" ref="X749:X761" si="341">IF(W749&gt;0,W749,D749)</f>
        <v>43427.833414351851</v>
      </c>
      <c r="Y749" s="33">
        <f t="shared" ref="Y749:Y754" si="342">N749-M749</f>
        <v>0</v>
      </c>
      <c r="Z749" s="33">
        <f t="shared" ref="Z749:Z754" si="343">Y749*K749</f>
        <v>0</v>
      </c>
      <c r="AA749" s="30"/>
      <c r="AB749" s="30">
        <f t="shared" ref="AB749:AB761" si="344">IF(IF(A749="☆",L749-S749,M749-S749)&lt;0,0,IF(A749="☆",L749-S749,M749-S749))</f>
        <v>0</v>
      </c>
      <c r="AC749" s="30">
        <f>IF(IF(B749="☆",(IF(L749&gt;S749,L749-X749,S749-X749)),M749-X749)&lt;0,0,IF(B749="☆",(IF(L749&gt;S749,L749-X749,S749-X749)),M749-X749))</f>
        <v>5.3703703742939979E-3</v>
      </c>
      <c r="AD749" s="30"/>
      <c r="AE749" s="30"/>
    </row>
    <row r="750" spans="1:33" s="3" customFormat="1" x14ac:dyDescent="0.4">
      <c r="A750" s="16" t="str">
        <f t="shared" si="339"/>
        <v>★</v>
      </c>
      <c r="B750" s="16" t="str">
        <f t="shared" si="340"/>
        <v>☆</v>
      </c>
      <c r="C750" s="3">
        <v>20</v>
      </c>
      <c r="D750" s="2">
        <v>43427.836840277778</v>
      </c>
      <c r="E750" s="3" t="s">
        <v>208</v>
      </c>
      <c r="F750" s="3">
        <v>18807</v>
      </c>
      <c r="G750" s="3" t="s">
        <v>143</v>
      </c>
      <c r="H750" s="3">
        <v>2176</v>
      </c>
      <c r="I750" s="3">
        <v>916</v>
      </c>
      <c r="J750" s="3">
        <v>13</v>
      </c>
      <c r="K750" s="3">
        <v>1</v>
      </c>
      <c r="L750" s="2">
        <v>43427.837025462963</v>
      </c>
      <c r="O750" s="3" t="s">
        <v>36</v>
      </c>
      <c r="P750" s="3" t="s">
        <v>37</v>
      </c>
      <c r="Q750" s="3" t="s">
        <v>61</v>
      </c>
      <c r="R750" s="3" t="s">
        <v>62</v>
      </c>
      <c r="S750" s="2">
        <v>43427.843773148146</v>
      </c>
      <c r="U750" s="2">
        <v>43427.84883101852</v>
      </c>
      <c r="W750" s="2">
        <v>43427.843773148146</v>
      </c>
      <c r="X750" s="2">
        <f t="shared" si="341"/>
        <v>43427.843773148146</v>
      </c>
      <c r="Y750" s="33">
        <f t="shared" si="342"/>
        <v>0</v>
      </c>
      <c r="Z750" s="33">
        <f t="shared" si="343"/>
        <v>0</v>
      </c>
      <c r="AA750" s="30"/>
      <c r="AB750" s="30">
        <f t="shared" si="344"/>
        <v>0</v>
      </c>
      <c r="AC750" s="30">
        <f>IF(IF(B750="☆",(IF(L750&gt;S750,L750-X750,S750-X750)),M750-X750)&lt;0,0,IF(B750="☆",(IF(L750&gt;S750,L750-X750,S750-X750)),M750-X750))</f>
        <v>0</v>
      </c>
      <c r="AD750" s="30"/>
      <c r="AE750" s="30"/>
    </row>
    <row r="751" spans="1:33" s="3" customFormat="1" x14ac:dyDescent="0.4">
      <c r="A751" s="16" t="str">
        <f t="shared" si="339"/>
        <v>★</v>
      </c>
      <c r="B751" s="16" t="str">
        <f t="shared" si="340"/>
        <v>☆</v>
      </c>
      <c r="C751" s="3">
        <v>20</v>
      </c>
      <c r="D751" s="2">
        <v>43427.840590277781</v>
      </c>
      <c r="E751" s="3" t="s">
        <v>285</v>
      </c>
      <c r="F751" s="3">
        <v>18810</v>
      </c>
      <c r="G751" s="3" t="s">
        <v>98</v>
      </c>
      <c r="H751" s="3">
        <v>7106</v>
      </c>
      <c r="I751" s="3">
        <v>95</v>
      </c>
      <c r="J751" s="3">
        <v>14</v>
      </c>
      <c r="K751" s="3">
        <v>4</v>
      </c>
      <c r="L751" s="2">
        <v>43427.841041666667</v>
      </c>
      <c r="O751" s="3" t="s">
        <v>41</v>
      </c>
      <c r="P751" s="3" t="s">
        <v>42</v>
      </c>
      <c r="Q751" s="3" t="s">
        <v>104</v>
      </c>
      <c r="R751" s="3" t="s">
        <v>19</v>
      </c>
      <c r="S751" s="2">
        <v>43427.84752314815</v>
      </c>
      <c r="U751" s="2">
        <v>43427.858113425929</v>
      </c>
      <c r="W751" s="2">
        <v>43427.84752314815</v>
      </c>
      <c r="X751" s="2">
        <f t="shared" si="341"/>
        <v>43427.84752314815</v>
      </c>
      <c r="Y751" s="33">
        <f t="shared" si="342"/>
        <v>0</v>
      </c>
      <c r="Z751" s="33">
        <f t="shared" si="343"/>
        <v>0</v>
      </c>
      <c r="AA751" s="30"/>
      <c r="AB751" s="30">
        <f t="shared" si="344"/>
        <v>0</v>
      </c>
      <c r="AC751" s="30">
        <f>IF(IF(B751="☆",(IF(L751&gt;S751,L751-X751,S751-X751)),M751-X751)&lt;0,0,IF(B751="☆",(IF(L751&gt;S751,L751-X751,S751-X751)),M751-X751))</f>
        <v>0</v>
      </c>
      <c r="AD751" s="30"/>
      <c r="AE751" s="30"/>
      <c r="AG751" s="7" t="s">
        <v>632</v>
      </c>
    </row>
    <row r="752" spans="1:33" s="3" customFormat="1" x14ac:dyDescent="0.4">
      <c r="A752" s="16" t="str">
        <f t="shared" si="339"/>
        <v>★</v>
      </c>
      <c r="B752" s="16" t="str">
        <f t="shared" si="340"/>
        <v>☆</v>
      </c>
      <c r="C752" s="3">
        <v>20</v>
      </c>
      <c r="D752" s="2">
        <v>43427.846620370372</v>
      </c>
      <c r="E752" s="3" t="s">
        <v>434</v>
      </c>
      <c r="F752" s="3">
        <v>18818</v>
      </c>
      <c r="G752" s="3" t="s">
        <v>143</v>
      </c>
      <c r="H752" s="3">
        <v>7145</v>
      </c>
      <c r="I752" s="3">
        <v>773</v>
      </c>
      <c r="J752" s="3">
        <v>8</v>
      </c>
      <c r="K752" s="3">
        <v>5</v>
      </c>
      <c r="L752" s="2">
        <v>43427.849548611113</v>
      </c>
      <c r="O752" s="3" t="s">
        <v>43</v>
      </c>
      <c r="P752" s="3" t="s">
        <v>89</v>
      </c>
      <c r="Q752" s="3" t="s">
        <v>33</v>
      </c>
      <c r="R752" s="3" t="s">
        <v>34</v>
      </c>
      <c r="S752" s="2">
        <v>43427.853796296295</v>
      </c>
      <c r="U752" s="2">
        <v>43427.863865740743</v>
      </c>
      <c r="W752" s="2">
        <v>43427.85355324074</v>
      </c>
      <c r="X752" s="2">
        <f t="shared" si="341"/>
        <v>43427.85355324074</v>
      </c>
      <c r="Y752" s="33">
        <f t="shared" si="342"/>
        <v>0</v>
      </c>
      <c r="Z752" s="33">
        <f t="shared" si="343"/>
        <v>0</v>
      </c>
      <c r="AA752" s="30"/>
      <c r="AB752" s="30">
        <f t="shared" si="344"/>
        <v>0</v>
      </c>
      <c r="AC752" s="30">
        <f>IF(IF(B752="☆",(IF(L752&gt;S752,L752-X752,S752-X752)),M752-X752)&lt;0,0,IF(B752="☆",(IF(L752&gt;S752,L752-X752,S752-X752)),M752-X752))</f>
        <v>2.4305555416503921E-4</v>
      </c>
      <c r="AD752" s="30"/>
      <c r="AE752" s="30"/>
      <c r="AG752" s="7" t="s">
        <v>631</v>
      </c>
    </row>
    <row r="753" spans="1:33" s="3" customFormat="1" x14ac:dyDescent="0.4">
      <c r="A753" s="16" t="str">
        <f t="shared" si="339"/>
        <v>★</v>
      </c>
      <c r="B753" s="16" t="str">
        <f t="shared" si="340"/>
        <v>☆</v>
      </c>
      <c r="C753" s="3">
        <v>20</v>
      </c>
      <c r="D753" s="2">
        <v>43427.848657407405</v>
      </c>
      <c r="E753" s="3" t="s">
        <v>314</v>
      </c>
      <c r="F753" s="3">
        <v>18819</v>
      </c>
      <c r="G753" s="3" t="s">
        <v>32</v>
      </c>
      <c r="H753" s="3">
        <v>3945</v>
      </c>
      <c r="I753" s="3">
        <v>209</v>
      </c>
      <c r="J753" s="3">
        <v>15</v>
      </c>
      <c r="K753" s="3">
        <v>1</v>
      </c>
      <c r="L753" s="2">
        <v>43427.858356481483</v>
      </c>
      <c r="O753" s="3" t="s">
        <v>30</v>
      </c>
      <c r="P753" s="3" t="s">
        <v>31</v>
      </c>
      <c r="Q753" s="3" t="s">
        <v>61</v>
      </c>
      <c r="R753" s="3" t="s">
        <v>62</v>
      </c>
      <c r="S753" s="2">
        <v>43427.855590277781</v>
      </c>
      <c r="U753" s="2">
        <v>43427.868680555555</v>
      </c>
      <c r="W753" s="2">
        <v>43427.855590277781</v>
      </c>
      <c r="X753" s="2">
        <f t="shared" si="341"/>
        <v>43427.855590277781</v>
      </c>
      <c r="Y753" s="33">
        <f t="shared" si="342"/>
        <v>0</v>
      </c>
      <c r="Z753" s="33">
        <f t="shared" si="343"/>
        <v>0</v>
      </c>
      <c r="AA753" s="30"/>
      <c r="AB753" s="30">
        <f t="shared" si="344"/>
        <v>0</v>
      </c>
      <c r="AC753" s="30">
        <f>IF(IF(B753="☆",(IF(L753&gt;S753,L753-X753,S753-X753)),M753-X753)&lt;0,0,IF(B753="☆",(IF(L753&gt;S753,L753-X753,S753-X753)),M753-X753))</f>
        <v>2.7662037027766928E-3</v>
      </c>
      <c r="AD753" s="30"/>
      <c r="AE753" s="30"/>
    </row>
    <row r="754" spans="1:33" s="3" customFormat="1" x14ac:dyDescent="0.4">
      <c r="A754" s="16" t="str">
        <f t="shared" si="339"/>
        <v>★</v>
      </c>
      <c r="B754" s="16" t="str">
        <f t="shared" si="340"/>
        <v>☆</v>
      </c>
      <c r="C754" s="3">
        <v>20</v>
      </c>
      <c r="D754" s="2">
        <v>43427.850590277776</v>
      </c>
      <c r="E754" s="3" t="s">
        <v>434</v>
      </c>
      <c r="F754" s="3">
        <v>18820</v>
      </c>
      <c r="G754" s="3" t="s">
        <v>143</v>
      </c>
      <c r="H754" s="3">
        <v>7145</v>
      </c>
      <c r="I754" s="3">
        <v>586</v>
      </c>
      <c r="J754" s="3">
        <v>8</v>
      </c>
      <c r="K754" s="3">
        <v>5</v>
      </c>
      <c r="L754" s="2">
        <v>43427.854641203703</v>
      </c>
      <c r="O754" s="3" t="s">
        <v>43</v>
      </c>
      <c r="P754" s="3" t="s">
        <v>89</v>
      </c>
      <c r="Q754" s="3" t="s">
        <v>33</v>
      </c>
      <c r="R754" s="3" t="s">
        <v>34</v>
      </c>
      <c r="S754" s="2">
        <v>43427.857523148145</v>
      </c>
      <c r="U754" s="2">
        <v>43427.867592592593</v>
      </c>
      <c r="W754" s="2">
        <v>43427.857523148145</v>
      </c>
      <c r="X754" s="2">
        <f t="shared" si="341"/>
        <v>43427.857523148145</v>
      </c>
      <c r="Y754" s="33">
        <f t="shared" si="342"/>
        <v>0</v>
      </c>
      <c r="Z754" s="33">
        <f t="shared" si="343"/>
        <v>0</v>
      </c>
      <c r="AA754" s="30"/>
      <c r="AB754" s="30">
        <f t="shared" si="344"/>
        <v>0</v>
      </c>
      <c r="AC754" s="30"/>
      <c r="AD754" s="30"/>
      <c r="AE754" s="30"/>
      <c r="AG754" s="7" t="s">
        <v>630</v>
      </c>
    </row>
    <row r="755" spans="1:33" s="3" customFormat="1" x14ac:dyDescent="0.4">
      <c r="A755" s="16" t="str">
        <f t="shared" si="339"/>
        <v>-</v>
      </c>
      <c r="B755" s="16" t="str">
        <f t="shared" si="340"/>
        <v>☆</v>
      </c>
      <c r="C755" s="3">
        <v>20</v>
      </c>
      <c r="D755" s="2">
        <v>43427.856412037036</v>
      </c>
      <c r="E755" s="3" t="s">
        <v>285</v>
      </c>
      <c r="F755" s="3">
        <v>18825</v>
      </c>
      <c r="G755" s="3" t="s">
        <v>98</v>
      </c>
      <c r="H755" s="3">
        <v>7106</v>
      </c>
      <c r="I755" s="3">
        <v>641</v>
      </c>
      <c r="J755" s="3">
        <v>12</v>
      </c>
      <c r="K755" s="3">
        <v>4</v>
      </c>
      <c r="L755" s="2">
        <v>43427.86346064815</v>
      </c>
      <c r="M755" s="2">
        <v>43427.859699074077</v>
      </c>
      <c r="O755" s="3" t="s">
        <v>41</v>
      </c>
      <c r="P755" s="3" t="s">
        <v>42</v>
      </c>
      <c r="Q755" s="3" t="s">
        <v>104</v>
      </c>
      <c r="R755" s="3" t="s">
        <v>19</v>
      </c>
      <c r="S755" s="2">
        <v>43427.859305555554</v>
      </c>
      <c r="T755" s="2">
        <v>43427.859305555554</v>
      </c>
      <c r="U755" s="2">
        <v>43427.869895833333</v>
      </c>
      <c r="X755" s="2">
        <f t="shared" si="341"/>
        <v>43427.856412037036</v>
      </c>
      <c r="Y755" s="33"/>
      <c r="Z755" s="33"/>
      <c r="AA755" s="30"/>
      <c r="AB755" s="30">
        <f t="shared" si="344"/>
        <v>3.9351852319668978E-4</v>
      </c>
      <c r="AC755" s="30"/>
      <c r="AD755" s="30"/>
      <c r="AE755" s="30"/>
      <c r="AG755" s="7" t="s">
        <v>633</v>
      </c>
    </row>
    <row r="756" spans="1:33" s="3" customFormat="1" x14ac:dyDescent="0.4">
      <c r="A756" s="16" t="str">
        <f t="shared" si="339"/>
        <v>-</v>
      </c>
      <c r="B756" s="16" t="str">
        <f t="shared" si="340"/>
        <v>☆</v>
      </c>
      <c r="C756" s="3">
        <v>20</v>
      </c>
      <c r="D756" s="2">
        <v>43427.857245370367</v>
      </c>
      <c r="E756" s="3" t="s">
        <v>161</v>
      </c>
      <c r="F756" s="3">
        <v>18827</v>
      </c>
      <c r="G756" s="3" t="s">
        <v>143</v>
      </c>
      <c r="H756" s="3">
        <v>5702</v>
      </c>
      <c r="I756" s="3">
        <v>358</v>
      </c>
      <c r="J756" s="3">
        <v>1</v>
      </c>
      <c r="K756" s="3">
        <v>1</v>
      </c>
      <c r="L756" s="2">
        <v>43427.85738425926</v>
      </c>
      <c r="O756" s="3" t="s">
        <v>20</v>
      </c>
      <c r="P756" s="3" t="s">
        <v>21</v>
      </c>
      <c r="Q756" s="3" t="s">
        <v>36</v>
      </c>
      <c r="R756" s="3" t="s">
        <v>37</v>
      </c>
      <c r="S756" s="2">
        <v>43427.859293981484</v>
      </c>
      <c r="U756" s="2">
        <v>43427.867673611108</v>
      </c>
      <c r="X756" s="2">
        <f t="shared" si="341"/>
        <v>43427.857245370367</v>
      </c>
      <c r="Y756" s="33">
        <f t="shared" ref="Y756:Y761" si="345">N756-M756</f>
        <v>0</v>
      </c>
      <c r="Z756" s="33">
        <f t="shared" ref="Z756:Z761" si="346">Y756*K756</f>
        <v>0</v>
      </c>
      <c r="AA756" s="30"/>
      <c r="AB756" s="30">
        <f t="shared" si="344"/>
        <v>0</v>
      </c>
      <c r="AC756" s="30">
        <f t="shared" ref="AC756:AC761" si="347">IF(IF(B756="☆",(IF(L756&gt;S756,L756-X756,S756-X756)),M756-X756)&lt;0,0,IF(B756="☆",(IF(L756&gt;S756,L756-X756,S756-X756)),M756-X756))</f>
        <v>2.0486111170612276E-3</v>
      </c>
      <c r="AD756" s="30"/>
      <c r="AE756" s="30"/>
    </row>
    <row r="757" spans="1:33" s="3" customFormat="1" x14ac:dyDescent="0.4">
      <c r="A757" s="16" t="str">
        <f t="shared" si="339"/>
        <v>-</v>
      </c>
      <c r="B757" s="16" t="str">
        <f t="shared" si="340"/>
        <v>☆</v>
      </c>
      <c r="C757" s="3">
        <v>20</v>
      </c>
      <c r="D757" s="2">
        <v>43427.857372685183</v>
      </c>
      <c r="E757" s="3" t="s">
        <v>537</v>
      </c>
      <c r="F757" s="3">
        <v>18828</v>
      </c>
      <c r="G757" s="3" t="s">
        <v>32</v>
      </c>
      <c r="H757" s="3">
        <v>3674</v>
      </c>
      <c r="I757" s="3">
        <v>983</v>
      </c>
      <c r="J757" s="3">
        <v>3</v>
      </c>
      <c r="K757" s="3">
        <v>2</v>
      </c>
      <c r="L757" s="2">
        <v>43427.864942129629</v>
      </c>
      <c r="O757" s="3" t="s">
        <v>46</v>
      </c>
      <c r="P757" s="3" t="s">
        <v>47</v>
      </c>
      <c r="Q757" s="3" t="s">
        <v>75</v>
      </c>
      <c r="R757" s="3" t="s">
        <v>76</v>
      </c>
      <c r="S757" s="2">
        <v>43427.859918981485</v>
      </c>
      <c r="U757" s="2">
        <v>43427.869421296295</v>
      </c>
      <c r="X757" s="2">
        <f t="shared" si="341"/>
        <v>43427.857372685183</v>
      </c>
      <c r="Y757" s="33">
        <f t="shared" si="345"/>
        <v>0</v>
      </c>
      <c r="Z757" s="33">
        <f t="shared" si="346"/>
        <v>0</v>
      </c>
      <c r="AA757" s="30"/>
      <c r="AB757" s="30">
        <f t="shared" si="344"/>
        <v>0</v>
      </c>
      <c r="AC757" s="30">
        <f t="shared" si="347"/>
        <v>7.5694444458349608E-3</v>
      </c>
      <c r="AD757" s="30"/>
      <c r="AE757" s="30"/>
    </row>
    <row r="758" spans="1:33" s="3" customFormat="1" x14ac:dyDescent="0.4">
      <c r="A758" s="16" t="str">
        <f t="shared" si="339"/>
        <v>-</v>
      </c>
      <c r="B758" s="16" t="str">
        <f t="shared" si="340"/>
        <v>☆</v>
      </c>
      <c r="C758" s="3">
        <v>20</v>
      </c>
      <c r="D758" s="2">
        <v>43427.857847222222</v>
      </c>
      <c r="E758" s="3" t="s">
        <v>325</v>
      </c>
      <c r="F758" s="3">
        <v>18832</v>
      </c>
      <c r="G758" s="3" t="s">
        <v>143</v>
      </c>
      <c r="H758" s="3">
        <v>5695</v>
      </c>
      <c r="I758" s="3">
        <v>257</v>
      </c>
      <c r="J758" s="3">
        <v>5</v>
      </c>
      <c r="K758" s="3">
        <v>1</v>
      </c>
      <c r="L758" s="2">
        <v>43427.863749999997</v>
      </c>
      <c r="O758" s="3" t="s">
        <v>70</v>
      </c>
      <c r="P758" s="3" t="s">
        <v>107</v>
      </c>
      <c r="Q758" s="3" t="s">
        <v>61</v>
      </c>
      <c r="R758" s="3" t="s">
        <v>62</v>
      </c>
      <c r="S758" s="2">
        <v>43427.860775462963</v>
      </c>
      <c r="U758" s="2">
        <v>43427.868611111109</v>
      </c>
      <c r="X758" s="2">
        <f t="shared" si="341"/>
        <v>43427.857847222222</v>
      </c>
      <c r="Y758" s="33">
        <f t="shared" si="345"/>
        <v>0</v>
      </c>
      <c r="Z758" s="33">
        <f t="shared" si="346"/>
        <v>0</v>
      </c>
      <c r="AA758" s="30"/>
      <c r="AB758" s="30">
        <f t="shared" si="344"/>
        <v>0</v>
      </c>
      <c r="AC758" s="30">
        <f t="shared" si="347"/>
        <v>5.9027777751907706E-3</v>
      </c>
      <c r="AD758" s="30"/>
      <c r="AE758" s="30"/>
    </row>
    <row r="759" spans="1:33" s="3" customFormat="1" x14ac:dyDescent="0.4">
      <c r="A759" s="16" t="str">
        <f t="shared" si="339"/>
        <v>★</v>
      </c>
      <c r="B759" s="16" t="str">
        <f t="shared" si="340"/>
        <v>☆</v>
      </c>
      <c r="C759" s="3">
        <v>20</v>
      </c>
      <c r="D759" s="2">
        <v>43427.860405092593</v>
      </c>
      <c r="E759" s="3" t="s">
        <v>542</v>
      </c>
      <c r="F759" s="3">
        <v>18837</v>
      </c>
      <c r="G759" s="3" t="s">
        <v>96</v>
      </c>
      <c r="H759" s="3">
        <v>0</v>
      </c>
      <c r="I759" s="3">
        <v>171</v>
      </c>
      <c r="J759" s="3">
        <v>6</v>
      </c>
      <c r="K759" s="3">
        <v>1</v>
      </c>
      <c r="L759" s="2">
        <v>43427.860648148147</v>
      </c>
      <c r="O759" s="3" t="s">
        <v>43</v>
      </c>
      <c r="P759" s="3" t="s">
        <v>89</v>
      </c>
      <c r="Q759" s="3" t="s">
        <v>53</v>
      </c>
      <c r="R759" s="3" t="s">
        <v>54</v>
      </c>
      <c r="S759" s="2">
        <v>43427.867256944446</v>
      </c>
      <c r="U759" s="2">
        <v>43427.873726851853</v>
      </c>
      <c r="W759" s="2">
        <v>43427.867256944446</v>
      </c>
      <c r="X759" s="2">
        <f t="shared" si="341"/>
        <v>43427.867256944446</v>
      </c>
      <c r="Y759" s="33">
        <f t="shared" si="345"/>
        <v>0</v>
      </c>
      <c r="Z759" s="33">
        <f t="shared" si="346"/>
        <v>0</v>
      </c>
      <c r="AA759" s="30"/>
      <c r="AB759" s="30">
        <f t="shared" si="344"/>
        <v>0</v>
      </c>
      <c r="AC759" s="30">
        <f t="shared" si="347"/>
        <v>0</v>
      </c>
      <c r="AD759" s="30"/>
      <c r="AE759" s="30"/>
    </row>
    <row r="760" spans="1:33" s="3" customFormat="1" x14ac:dyDescent="0.4">
      <c r="A760" s="16" t="str">
        <f t="shared" si="339"/>
        <v>-</v>
      </c>
      <c r="B760" s="16" t="str">
        <f t="shared" si="340"/>
        <v>☆</v>
      </c>
      <c r="C760" s="3">
        <v>20</v>
      </c>
      <c r="D760" s="2">
        <v>43427.86204861111</v>
      </c>
      <c r="E760" s="3" t="s">
        <v>453</v>
      </c>
      <c r="F760" s="3">
        <v>18838</v>
      </c>
      <c r="G760" s="3" t="s">
        <v>32</v>
      </c>
      <c r="H760" s="3">
        <v>5945</v>
      </c>
      <c r="I760" s="3">
        <v>127</v>
      </c>
      <c r="J760" s="3">
        <v>6</v>
      </c>
      <c r="K760" s="3">
        <v>2</v>
      </c>
      <c r="L760" s="2">
        <v>43427.863923611112</v>
      </c>
      <c r="O760" s="3" t="s">
        <v>41</v>
      </c>
      <c r="P760" s="3" t="s">
        <v>42</v>
      </c>
      <c r="Q760" s="3" t="s">
        <v>26</v>
      </c>
      <c r="R760" s="3" t="s">
        <v>27</v>
      </c>
      <c r="S760" s="2">
        <v>43427.864340277774</v>
      </c>
      <c r="U760" s="2">
        <v>43427.871990740743</v>
      </c>
      <c r="X760" s="2">
        <f t="shared" si="341"/>
        <v>43427.86204861111</v>
      </c>
      <c r="Y760" s="33">
        <f t="shared" si="345"/>
        <v>0</v>
      </c>
      <c r="Z760" s="33">
        <f t="shared" si="346"/>
        <v>0</v>
      </c>
      <c r="AA760" s="30"/>
      <c r="AB760" s="30">
        <f t="shared" si="344"/>
        <v>0</v>
      </c>
      <c r="AC760" s="30">
        <f t="shared" si="347"/>
        <v>2.2916666639503092E-3</v>
      </c>
      <c r="AD760" s="30"/>
      <c r="AE760" s="30"/>
    </row>
    <row r="761" spans="1:33" s="5" customFormat="1" x14ac:dyDescent="0.4">
      <c r="A761" s="17" t="str">
        <f t="shared" si="339"/>
        <v>-</v>
      </c>
      <c r="B761" s="17" t="str">
        <f t="shared" si="340"/>
        <v>☆</v>
      </c>
      <c r="C761" s="5">
        <v>20</v>
      </c>
      <c r="D761" s="4">
        <v>43427.872499999998</v>
      </c>
      <c r="E761" s="5" t="s">
        <v>537</v>
      </c>
      <c r="F761" s="5">
        <v>18846</v>
      </c>
      <c r="G761" s="5" t="s">
        <v>18</v>
      </c>
      <c r="H761" s="5">
        <v>3674</v>
      </c>
      <c r="I761" s="5">
        <v>281</v>
      </c>
      <c r="J761" s="5">
        <v>15</v>
      </c>
      <c r="K761" s="5">
        <v>2</v>
      </c>
      <c r="L761" s="4">
        <v>43427.873611111114</v>
      </c>
      <c r="O761" s="5" t="s">
        <v>46</v>
      </c>
      <c r="P761" s="5" t="s">
        <v>47</v>
      </c>
      <c r="Q761" s="5" t="s">
        <v>75</v>
      </c>
      <c r="R761" s="5" t="s">
        <v>76</v>
      </c>
      <c r="S761" s="4">
        <v>43427.874490740738</v>
      </c>
      <c r="U761" s="4">
        <v>43427.883993055555</v>
      </c>
      <c r="X761" s="4">
        <f t="shared" si="341"/>
        <v>43427.872499999998</v>
      </c>
      <c r="Y761" s="34">
        <f t="shared" si="345"/>
        <v>0</v>
      </c>
      <c r="Z761" s="34">
        <f t="shared" si="346"/>
        <v>0</v>
      </c>
      <c r="AA761" s="31"/>
      <c r="AB761" s="31">
        <f t="shared" si="344"/>
        <v>0</v>
      </c>
      <c r="AC761" s="31">
        <f t="shared" si="347"/>
        <v>1.9907407404389232E-3</v>
      </c>
      <c r="AD761" s="31"/>
      <c r="AE761" s="31"/>
    </row>
    <row r="763" spans="1:33" x14ac:dyDescent="0.4">
      <c r="H763">
        <f>SUMPRODUCT(1/COUNTIF(H2:H761,H2:H761))</f>
        <v>203.99999999999989</v>
      </c>
    </row>
  </sheetData>
  <autoFilter ref="A1:AI761"/>
  <phoneticPr fontId="18"/>
  <conditionalFormatting sqref="A2:AE761">
    <cfRule type="expression" dxfId="9" priority="3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0"/>
  <sheetViews>
    <sheetView zoomScale="80" zoomScaleNormal="80" workbookViewId="0">
      <pane ySplit="1" topLeftCell="A2" activePane="bottomLeft" state="frozen"/>
      <selection activeCell="O1" sqref="O1"/>
      <selection pane="bottomLeft" activeCell="B1" sqref="B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5" x14ac:dyDescent="0.4">
      <c r="A1" s="27"/>
      <c r="B1" s="27"/>
      <c r="C1" s="27"/>
      <c r="D1" t="s">
        <v>0</v>
      </c>
      <c r="E1" t="s">
        <v>106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5" s="23" customFormat="1" x14ac:dyDescent="0.4">
      <c r="A2" s="20" t="str">
        <f t="shared" ref="A2:A45" si="0">IF(W2&gt;0, "★", "-")</f>
        <v>★</v>
      </c>
      <c r="B2" s="20" t="str">
        <f t="shared" ref="B2:B45" si="1">IF(L2&gt;0, "☆", "-")</f>
        <v>-</v>
      </c>
      <c r="C2" s="23">
        <v>10</v>
      </c>
      <c r="D2" s="22">
        <v>43428.375219907408</v>
      </c>
      <c r="E2" s="21" t="s">
        <v>181</v>
      </c>
      <c r="F2" s="21">
        <v>18848</v>
      </c>
      <c r="G2" s="21" t="s">
        <v>18</v>
      </c>
      <c r="H2" s="21">
        <v>3378</v>
      </c>
      <c r="I2" s="21">
        <v>976</v>
      </c>
      <c r="J2" s="21">
        <v>2</v>
      </c>
      <c r="K2" s="21">
        <v>1</v>
      </c>
      <c r="L2" s="21"/>
      <c r="M2" s="22">
        <v>43428.424074074072</v>
      </c>
      <c r="N2" s="22">
        <v>43428.433020833334</v>
      </c>
      <c r="O2" s="21" t="s">
        <v>68</v>
      </c>
      <c r="P2" s="21" t="s">
        <v>69</v>
      </c>
      <c r="Q2" s="21" t="s">
        <v>26</v>
      </c>
      <c r="R2" s="21" t="s">
        <v>27</v>
      </c>
      <c r="S2" s="22">
        <v>43428.426319444443</v>
      </c>
      <c r="T2" s="22">
        <v>43428.426319444443</v>
      </c>
      <c r="U2" s="22">
        <v>43428.431990740741</v>
      </c>
      <c r="V2" s="22">
        <v>43428.431990740741</v>
      </c>
      <c r="W2" s="22">
        <v>43428.416875000003</v>
      </c>
      <c r="X2" s="22">
        <f t="shared" ref="X2:X61" si="2">IF(W2&gt;0,W2,D2)</f>
        <v>43428.416875000003</v>
      </c>
      <c r="Y2" s="35">
        <f t="shared" ref="Y2:Y61" si="3">N2-M2</f>
        <v>8.9467592624714598E-3</v>
      </c>
      <c r="Z2" s="35">
        <f t="shared" ref="Z2:Z61" si="4">Y2*K2</f>
        <v>8.9467592624714598E-3</v>
      </c>
      <c r="AA2" s="26">
        <f>SUM(Z2:Z55)</f>
        <v>0.57452546298009111</v>
      </c>
      <c r="AB2" s="26">
        <f t="shared" ref="AB2" si="5">IF(IF(A2="☆",L2-S2,M2-S2)&lt;0,0,IF(A2="☆",L2-S2,M2-S2))</f>
        <v>0</v>
      </c>
      <c r="AC2" s="26">
        <f t="shared" ref="AC2" si="6">IF(IF(B2="☆",(IF(L2&gt;S2,L2-X2,S2-X2)),M2-X2)&lt;0,0,IF(B2="☆",(IF(L2&gt;S2,L2-X2,S2-X2)),M2-X2))</f>
        <v>7.1990740689216182E-3</v>
      </c>
      <c r="AD2" s="26">
        <f>AVERAGE(AC2:AC55)</f>
        <v>5.0139317557935737E-3</v>
      </c>
      <c r="AE2" s="26">
        <f>MEDIAN(AC2:AC55)</f>
        <v>4.4618055544560775E-3</v>
      </c>
      <c r="AG2" s="8"/>
      <c r="AH2" s="7"/>
    </row>
    <row r="3" spans="1:35" s="7" customFormat="1" x14ac:dyDescent="0.4">
      <c r="A3" s="16" t="str">
        <f>IF(W3&gt;0, "★", "-")</f>
        <v>-</v>
      </c>
      <c r="B3" s="16" t="str">
        <f>IF(L3&gt;0, "☆", "-")</f>
        <v>-</v>
      </c>
      <c r="C3" s="7">
        <v>10</v>
      </c>
      <c r="D3" s="2">
        <v>43428.403379629628</v>
      </c>
      <c r="E3" s="3" t="s">
        <v>635</v>
      </c>
      <c r="F3" s="3">
        <v>18850</v>
      </c>
      <c r="G3" s="3" t="s">
        <v>65</v>
      </c>
      <c r="H3" s="3">
        <v>2915</v>
      </c>
      <c r="I3" s="3">
        <v>220</v>
      </c>
      <c r="J3" s="3">
        <v>8</v>
      </c>
      <c r="K3" s="3">
        <v>1</v>
      </c>
      <c r="L3" s="3"/>
      <c r="M3" s="2">
        <v>43428.419189814813</v>
      </c>
      <c r="N3" s="2">
        <v>43428.429409722223</v>
      </c>
      <c r="O3" s="3" t="s">
        <v>104</v>
      </c>
      <c r="P3" s="3" t="s">
        <v>19</v>
      </c>
      <c r="Q3" s="3" t="s">
        <v>20</v>
      </c>
      <c r="R3" s="3" t="s">
        <v>21</v>
      </c>
      <c r="S3" s="2">
        <v>43428.420694444445</v>
      </c>
      <c r="T3" s="2">
        <v>43428.420694444445</v>
      </c>
      <c r="U3" s="2">
        <v>43428.426747685182</v>
      </c>
      <c r="V3" s="2">
        <v>43428.432314814818</v>
      </c>
      <c r="W3" s="3"/>
      <c r="X3" s="2">
        <f t="shared" si="2"/>
        <v>43428.403379629628</v>
      </c>
      <c r="Y3" s="33">
        <f t="shared" si="3"/>
        <v>1.021990740991896E-2</v>
      </c>
      <c r="Z3" s="33">
        <f t="shared" si="4"/>
        <v>1.021990740991896E-2</v>
      </c>
      <c r="AA3" s="10"/>
      <c r="AB3" s="10">
        <f t="shared" ref="AB3:AB63" si="7">IF(IF(A3="☆",L3-S3,M3-S3)&lt;0,0,IF(A3="☆",L3-S3,M3-S3))</f>
        <v>0</v>
      </c>
      <c r="AC3" s="10">
        <f>M3-AG3</f>
        <v>2.5231481486116536E-3</v>
      </c>
      <c r="AD3" s="10"/>
      <c r="AE3" s="10"/>
      <c r="AG3" s="8">
        <v>43428.416666666664</v>
      </c>
      <c r="AH3" s="7" t="s">
        <v>93</v>
      </c>
    </row>
    <row r="4" spans="1:35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43428.409548611111</v>
      </c>
      <c r="E4" s="3" t="s">
        <v>424</v>
      </c>
      <c r="F4" s="3">
        <v>18851</v>
      </c>
      <c r="G4" s="3" t="s">
        <v>32</v>
      </c>
      <c r="H4" s="3">
        <v>6347</v>
      </c>
      <c r="I4" s="3">
        <v>610</v>
      </c>
      <c r="J4" s="3">
        <v>10</v>
      </c>
      <c r="K4" s="3">
        <v>3</v>
      </c>
      <c r="L4" s="3"/>
      <c r="M4" s="2">
        <v>43428.420717592591</v>
      </c>
      <c r="N4" s="2">
        <v>43428.427430555559</v>
      </c>
      <c r="O4" s="3" t="s">
        <v>22</v>
      </c>
      <c r="P4" s="3" t="s">
        <v>23</v>
      </c>
      <c r="Q4" s="3" t="s">
        <v>39</v>
      </c>
      <c r="R4" s="3" t="s">
        <v>40</v>
      </c>
      <c r="S4" s="2">
        <v>43428.419178240743</v>
      </c>
      <c r="T4" s="2">
        <v>43428.419178240743</v>
      </c>
      <c r="U4" s="2">
        <v>43428.429965277777</v>
      </c>
      <c r="V4" s="2">
        <v>43428.429965277777</v>
      </c>
      <c r="W4" s="3"/>
      <c r="X4" s="2">
        <f t="shared" si="2"/>
        <v>43428.409548611111</v>
      </c>
      <c r="Y4" s="33">
        <f t="shared" si="3"/>
        <v>6.7129629678674974E-3</v>
      </c>
      <c r="Z4" s="33">
        <f t="shared" si="4"/>
        <v>2.0138888903602492E-2</v>
      </c>
      <c r="AA4" s="10"/>
      <c r="AB4" s="10">
        <f t="shared" si="7"/>
        <v>1.5393518478958867E-3</v>
      </c>
      <c r="AC4" s="10">
        <f>M4-AG4</f>
        <v>4.0509259270038456E-3</v>
      </c>
      <c r="AD4" s="10"/>
      <c r="AE4" s="10"/>
      <c r="AG4" s="8">
        <v>43428.416666666664</v>
      </c>
      <c r="AH4" s="7" t="s">
        <v>93</v>
      </c>
    </row>
    <row r="5" spans="1:35" s="7" customFormat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43428.409560185188</v>
      </c>
      <c r="E5" s="3" t="s">
        <v>636</v>
      </c>
      <c r="F5" s="3">
        <v>18852</v>
      </c>
      <c r="G5" s="3" t="s">
        <v>96</v>
      </c>
      <c r="H5" s="3">
        <v>0</v>
      </c>
      <c r="I5" s="3">
        <v>972</v>
      </c>
      <c r="J5" s="3">
        <v>5</v>
      </c>
      <c r="K5" s="3">
        <v>2</v>
      </c>
      <c r="L5" s="3"/>
      <c r="M5" s="2">
        <v>43428.425011574072</v>
      </c>
      <c r="N5" s="2">
        <v>43428.431307870371</v>
      </c>
      <c r="O5" s="3" t="s">
        <v>59</v>
      </c>
      <c r="P5" s="3" t="s">
        <v>60</v>
      </c>
      <c r="Q5" s="3" t="s">
        <v>30</v>
      </c>
      <c r="R5" s="3" t="s">
        <v>31</v>
      </c>
      <c r="S5" s="2">
        <v>43428.425520833334</v>
      </c>
      <c r="T5" s="2">
        <v>43428.425520833334</v>
      </c>
      <c r="U5" s="2">
        <v>43428.434618055559</v>
      </c>
      <c r="V5" s="2">
        <v>43428.434618055559</v>
      </c>
      <c r="W5" s="3"/>
      <c r="X5" s="2">
        <f t="shared" si="2"/>
        <v>43428.409560185188</v>
      </c>
      <c r="Y5" s="33">
        <f t="shared" si="3"/>
        <v>6.2962962983874604E-3</v>
      </c>
      <c r="Z5" s="33">
        <f t="shared" si="4"/>
        <v>1.2592592596774921E-2</v>
      </c>
      <c r="AA5" s="10"/>
      <c r="AB5" s="10">
        <f t="shared" si="7"/>
        <v>0</v>
      </c>
      <c r="AC5" s="10">
        <f>M5-AG5</f>
        <v>8.3449074081727304E-3</v>
      </c>
      <c r="AD5" s="10"/>
      <c r="AE5" s="10"/>
      <c r="AG5" s="8">
        <v>43428.416666666664</v>
      </c>
      <c r="AH5" s="7" t="s">
        <v>93</v>
      </c>
    </row>
    <row r="6" spans="1:35" s="7" customFormat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43428.411435185182</v>
      </c>
      <c r="E6" s="3" t="s">
        <v>637</v>
      </c>
      <c r="F6" s="3">
        <v>18853</v>
      </c>
      <c r="G6" s="3" t="s">
        <v>96</v>
      </c>
      <c r="H6" s="3">
        <v>0</v>
      </c>
      <c r="I6" s="3">
        <v>147</v>
      </c>
      <c r="J6" s="3">
        <v>4</v>
      </c>
      <c r="K6" s="3">
        <v>3</v>
      </c>
      <c r="L6" s="3"/>
      <c r="M6" s="2">
        <v>43428.422858796293</v>
      </c>
      <c r="N6" s="2">
        <v>43428.431956018518</v>
      </c>
      <c r="O6" s="3" t="s">
        <v>71</v>
      </c>
      <c r="P6" s="3" t="s">
        <v>72</v>
      </c>
      <c r="Q6" s="3" t="s">
        <v>28</v>
      </c>
      <c r="R6" s="3" t="s">
        <v>29</v>
      </c>
      <c r="S6" s="2">
        <v>43428.422743055555</v>
      </c>
      <c r="T6" s="2">
        <v>43428.422743055555</v>
      </c>
      <c r="U6" s="2">
        <v>43428.431793981479</v>
      </c>
      <c r="V6" s="2">
        <v>43428.431793981479</v>
      </c>
      <c r="W6" s="3"/>
      <c r="X6" s="2">
        <f t="shared" si="2"/>
        <v>43428.411435185182</v>
      </c>
      <c r="Y6" s="33">
        <f t="shared" si="3"/>
        <v>9.0972222242271528E-3</v>
      </c>
      <c r="Z6" s="33">
        <f t="shared" si="4"/>
        <v>2.7291666672681458E-2</v>
      </c>
      <c r="AA6" s="10"/>
      <c r="AB6" s="10">
        <f t="shared" si="7"/>
        <v>1.1574073869269341E-4</v>
      </c>
      <c r="AC6" s="10">
        <f>M6-AG6</f>
        <v>6.1921296291984618E-3</v>
      </c>
      <c r="AD6" s="10"/>
      <c r="AE6" s="10"/>
      <c r="AG6" s="8">
        <v>43428.416666666664</v>
      </c>
      <c r="AH6" s="7" t="s">
        <v>93</v>
      </c>
    </row>
    <row r="7" spans="1:35" s="7" customFormat="1" x14ac:dyDescent="0.4">
      <c r="A7" s="16" t="str">
        <f t="shared" si="0"/>
        <v>★</v>
      </c>
      <c r="B7" s="16" t="str">
        <f t="shared" si="1"/>
        <v>-</v>
      </c>
      <c r="C7" s="7">
        <v>10</v>
      </c>
      <c r="D7" s="2">
        <v>43428.412430555552</v>
      </c>
      <c r="E7" s="3" t="s">
        <v>638</v>
      </c>
      <c r="F7" s="3">
        <v>18854</v>
      </c>
      <c r="G7" s="3" t="s">
        <v>18</v>
      </c>
      <c r="H7" s="3">
        <v>3656</v>
      </c>
      <c r="I7" s="3">
        <v>923</v>
      </c>
      <c r="J7" s="3">
        <v>14</v>
      </c>
      <c r="K7" s="3">
        <v>4</v>
      </c>
      <c r="L7" s="3"/>
      <c r="M7" s="2">
        <v>43428.421574074076</v>
      </c>
      <c r="N7" s="2">
        <v>43428.432083333333</v>
      </c>
      <c r="O7" s="3" t="s">
        <v>36</v>
      </c>
      <c r="P7" s="3" t="s">
        <v>37</v>
      </c>
      <c r="Q7" s="3" t="s">
        <v>53</v>
      </c>
      <c r="R7" s="3" t="s">
        <v>54</v>
      </c>
      <c r="S7" s="2">
        <v>43428.421041666668</v>
      </c>
      <c r="T7" s="2">
        <v>43428.421041666668</v>
      </c>
      <c r="U7" s="2">
        <v>43428.432557870372</v>
      </c>
      <c r="V7" s="2">
        <v>43428.432557870372</v>
      </c>
      <c r="W7" s="2">
        <v>43428.419363425928</v>
      </c>
      <c r="X7" s="2">
        <f t="shared" si="2"/>
        <v>43428.419363425928</v>
      </c>
      <c r="Y7" s="33">
        <f t="shared" si="3"/>
        <v>1.0509259256650694E-2</v>
      </c>
      <c r="Z7" s="33">
        <f t="shared" si="4"/>
        <v>4.2037037026602775E-2</v>
      </c>
      <c r="AA7" s="29"/>
      <c r="AB7" s="29">
        <f t="shared" si="7"/>
        <v>5.3240740817273036E-4</v>
      </c>
      <c r="AC7" s="10">
        <f t="shared" ref="AC7:AC63" si="8">IF(IF(B7="☆",(IF(L7&gt;S7,L7-X7,S7-X7)),M7-X7)&lt;0,0,IF(B7="☆",(IF(L7&gt;S7,L7-X7,S7-X7)),M7-X7))</f>
        <v>2.2106481483206153E-3</v>
      </c>
      <c r="AD7" s="10"/>
      <c r="AE7" s="10"/>
      <c r="AG7" s="8"/>
    </row>
    <row r="8" spans="1:35" s="7" customFormat="1" x14ac:dyDescent="0.4">
      <c r="A8" s="16" t="str">
        <f t="shared" si="0"/>
        <v>★</v>
      </c>
      <c r="B8" s="16" t="str">
        <f>IF(L8&gt;0, "☆", "-")</f>
        <v>-</v>
      </c>
      <c r="C8" s="7">
        <v>10</v>
      </c>
      <c r="D8" s="2">
        <v>43428.412604166668</v>
      </c>
      <c r="E8" s="3" t="s">
        <v>639</v>
      </c>
      <c r="F8" s="3">
        <v>18855</v>
      </c>
      <c r="G8" s="3" t="s">
        <v>18</v>
      </c>
      <c r="H8" s="3">
        <v>6597</v>
      </c>
      <c r="I8" s="3">
        <v>374</v>
      </c>
      <c r="J8" s="3">
        <v>10</v>
      </c>
      <c r="K8" s="3">
        <v>2</v>
      </c>
      <c r="L8" s="3"/>
      <c r="M8" s="2">
        <v>43428.454444444447</v>
      </c>
      <c r="N8" s="2">
        <v>43428.460277777776</v>
      </c>
      <c r="O8" s="3" t="s">
        <v>71</v>
      </c>
      <c r="P8" s="3" t="s">
        <v>72</v>
      </c>
      <c r="Q8" s="3" t="s">
        <v>53</v>
      </c>
      <c r="R8" s="3" t="s">
        <v>54</v>
      </c>
      <c r="S8" s="2">
        <v>43428.454409722224</v>
      </c>
      <c r="T8" s="2">
        <v>43428.454409722224</v>
      </c>
      <c r="U8" s="2">
        <v>43428.461504629631</v>
      </c>
      <c r="V8" s="2">
        <v>43428.461504629631</v>
      </c>
      <c r="W8" s="2">
        <v>43428.454409722224</v>
      </c>
      <c r="X8" s="2">
        <f t="shared" si="2"/>
        <v>43428.454409722224</v>
      </c>
      <c r="Y8" s="33">
        <f t="shared" si="3"/>
        <v>5.8333333290647715E-3</v>
      </c>
      <c r="Z8" s="33">
        <f t="shared" si="4"/>
        <v>1.1666666658129543E-2</v>
      </c>
      <c r="AA8" s="10"/>
      <c r="AB8" s="10">
        <f t="shared" si="7"/>
        <v>3.4722223062999547E-5</v>
      </c>
      <c r="AC8" s="10">
        <f t="shared" si="8"/>
        <v>3.4722223062999547E-5</v>
      </c>
      <c r="AD8" s="10"/>
      <c r="AE8" s="10"/>
      <c r="AG8" s="8"/>
    </row>
    <row r="9" spans="1:35" s="7" customFormat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43428.412858796299</v>
      </c>
      <c r="E9" s="3" t="s">
        <v>640</v>
      </c>
      <c r="F9" s="3">
        <v>18856</v>
      </c>
      <c r="G9" s="3" t="s">
        <v>32</v>
      </c>
      <c r="H9" s="3">
        <v>5952</v>
      </c>
      <c r="I9" s="3">
        <v>230</v>
      </c>
      <c r="J9" s="3">
        <v>6</v>
      </c>
      <c r="K9" s="3">
        <v>1</v>
      </c>
      <c r="L9" s="3"/>
      <c r="M9" s="2">
        <v>43428.428379629629</v>
      </c>
      <c r="N9" s="2">
        <v>43428.442002314812</v>
      </c>
      <c r="O9" s="3" t="s">
        <v>22</v>
      </c>
      <c r="P9" s="3" t="s">
        <v>23</v>
      </c>
      <c r="Q9" s="3" t="s">
        <v>41</v>
      </c>
      <c r="R9" s="3" t="s">
        <v>42</v>
      </c>
      <c r="S9" s="2">
        <v>43428.419212962966</v>
      </c>
      <c r="T9" s="2">
        <v>43428.423854166664</v>
      </c>
      <c r="U9" s="2">
        <v>43428.429907407408</v>
      </c>
      <c r="V9" s="2">
        <v>43428.441087962965</v>
      </c>
      <c r="W9" s="3"/>
      <c r="X9" s="2">
        <f t="shared" si="2"/>
        <v>43428.412858796299</v>
      </c>
      <c r="Y9" s="33">
        <f t="shared" si="3"/>
        <v>1.3622685182781424E-2</v>
      </c>
      <c r="Z9" s="33">
        <f t="shared" si="4"/>
        <v>1.3622685182781424E-2</v>
      </c>
      <c r="AA9" s="10"/>
      <c r="AB9" s="10">
        <f t="shared" si="7"/>
        <v>9.1666666630771942E-3</v>
      </c>
      <c r="AC9" s="10">
        <f>M9-AG9</f>
        <v>1.1712962965248153E-2</v>
      </c>
      <c r="AD9" s="10"/>
      <c r="AE9" s="10"/>
      <c r="AG9" s="8">
        <v>43428.416666666664</v>
      </c>
      <c r="AH9" s="7" t="s">
        <v>93</v>
      </c>
    </row>
    <row r="10" spans="1:35" s="7" customFormat="1" x14ac:dyDescent="0.4">
      <c r="A10" s="16" t="str">
        <f t="shared" ref="A10:A20" si="9">IF(W10&gt;0, "★", "-")</f>
        <v>★</v>
      </c>
      <c r="B10" s="16" t="str">
        <f t="shared" ref="B10:B20" si="10">IF(L10&gt;0, "☆", "-")</f>
        <v>-</v>
      </c>
      <c r="C10" s="7">
        <v>10</v>
      </c>
      <c r="D10" s="2">
        <v>43428.416701388887</v>
      </c>
      <c r="E10" s="3" t="s">
        <v>642</v>
      </c>
      <c r="F10" s="3">
        <v>18858</v>
      </c>
      <c r="G10" s="3" t="s">
        <v>18</v>
      </c>
      <c r="H10" s="3">
        <v>3203</v>
      </c>
      <c r="I10" s="3">
        <v>792</v>
      </c>
      <c r="J10" s="3">
        <v>9</v>
      </c>
      <c r="K10" s="3">
        <v>2</v>
      </c>
      <c r="L10" s="3"/>
      <c r="M10" s="2">
        <v>43428.422627314816</v>
      </c>
      <c r="N10" s="2">
        <v>43428.439768518518</v>
      </c>
      <c r="O10" s="3" t="s">
        <v>33</v>
      </c>
      <c r="P10" s="3" t="s">
        <v>34</v>
      </c>
      <c r="Q10" s="3" t="s">
        <v>39</v>
      </c>
      <c r="R10" s="3" t="s">
        <v>40</v>
      </c>
      <c r="S10" s="2">
        <v>43428.423634259256</v>
      </c>
      <c r="T10" s="2">
        <v>43428.423634259256</v>
      </c>
      <c r="U10" s="2">
        <v>43428.43545138889</v>
      </c>
      <c r="V10" s="2">
        <v>43428.43545138889</v>
      </c>
      <c r="W10" s="2">
        <v>43428.423634259256</v>
      </c>
      <c r="X10" s="2">
        <f t="shared" si="2"/>
        <v>43428.423634259256</v>
      </c>
      <c r="Y10" s="33">
        <f t="shared" si="3"/>
        <v>1.714120370161254E-2</v>
      </c>
      <c r="Z10" s="33">
        <f t="shared" si="4"/>
        <v>3.4282407403225079E-2</v>
      </c>
      <c r="AB10" s="10">
        <f t="shared" si="7"/>
        <v>0</v>
      </c>
      <c r="AC10" s="10">
        <f t="shared" si="8"/>
        <v>0</v>
      </c>
      <c r="AG10" s="8"/>
      <c r="AI10" s="3"/>
    </row>
    <row r="11" spans="1:35" s="7" customFormat="1" x14ac:dyDescent="0.4">
      <c r="A11" s="16" t="str">
        <f t="shared" si="9"/>
        <v>-</v>
      </c>
      <c r="B11" s="16" t="str">
        <f t="shared" si="10"/>
        <v>-</v>
      </c>
      <c r="C11" s="7">
        <v>10</v>
      </c>
      <c r="D11" s="2">
        <v>43428.418055555558</v>
      </c>
      <c r="E11" s="3" t="s">
        <v>643</v>
      </c>
      <c r="F11" s="3">
        <v>18859</v>
      </c>
      <c r="G11" s="3" t="s">
        <v>32</v>
      </c>
      <c r="H11" s="3">
        <v>1669</v>
      </c>
      <c r="I11" s="3">
        <v>774</v>
      </c>
      <c r="J11" s="3">
        <v>15</v>
      </c>
      <c r="K11" s="3">
        <v>2</v>
      </c>
      <c r="L11" s="3"/>
      <c r="M11" s="2">
        <v>43428.423379629632</v>
      </c>
      <c r="N11" s="2">
        <v>43428.4296412037</v>
      </c>
      <c r="O11" s="3" t="s">
        <v>88</v>
      </c>
      <c r="P11" s="3" t="s">
        <v>35</v>
      </c>
      <c r="Q11" s="3" t="s">
        <v>63</v>
      </c>
      <c r="R11" s="3" t="s">
        <v>64</v>
      </c>
      <c r="S11" s="2">
        <v>43428.423391203702</v>
      </c>
      <c r="T11" s="2">
        <v>43428.423391203702</v>
      </c>
      <c r="U11" s="2">
        <v>43428.432662037034</v>
      </c>
      <c r="V11" s="2">
        <v>43428.432662037034</v>
      </c>
      <c r="W11" s="3"/>
      <c r="X11" s="2">
        <f t="shared" si="2"/>
        <v>43428.418055555558</v>
      </c>
      <c r="Y11" s="33">
        <f t="shared" si="3"/>
        <v>6.2615740680485032E-3</v>
      </c>
      <c r="Z11" s="33">
        <f t="shared" si="4"/>
        <v>1.2523148136097006E-2</v>
      </c>
      <c r="AA11" s="10"/>
      <c r="AB11" s="10">
        <f t="shared" si="7"/>
        <v>0</v>
      </c>
      <c r="AC11" s="10">
        <f t="shared" si="8"/>
        <v>5.324074074451346E-3</v>
      </c>
      <c r="AD11" s="10"/>
      <c r="AE11" s="10"/>
    </row>
    <row r="12" spans="1:35" s="7" customFormat="1" x14ac:dyDescent="0.4">
      <c r="A12" s="16" t="str">
        <f t="shared" si="9"/>
        <v>-</v>
      </c>
      <c r="B12" s="16" t="str">
        <f t="shared" si="10"/>
        <v>-</v>
      </c>
      <c r="C12" s="7">
        <v>10</v>
      </c>
      <c r="D12" s="2">
        <v>43428.418182870373</v>
      </c>
      <c r="E12" s="3" t="s">
        <v>644</v>
      </c>
      <c r="F12" s="3">
        <v>18860</v>
      </c>
      <c r="G12" s="3" t="s">
        <v>95</v>
      </c>
      <c r="H12" s="3">
        <v>0</v>
      </c>
      <c r="I12" s="3">
        <v>776</v>
      </c>
      <c r="J12" s="3">
        <v>13</v>
      </c>
      <c r="K12" s="3">
        <v>1</v>
      </c>
      <c r="L12" s="3"/>
      <c r="M12" s="2">
        <v>43428.422013888892</v>
      </c>
      <c r="N12" s="2">
        <v>43428.425752314812</v>
      </c>
      <c r="O12" s="3" t="s">
        <v>44</v>
      </c>
      <c r="P12" s="3" t="s">
        <v>45</v>
      </c>
      <c r="Q12" s="3" t="s">
        <v>104</v>
      </c>
      <c r="R12" s="3" t="s">
        <v>19</v>
      </c>
      <c r="S12" s="2">
        <v>43428.423750000002</v>
      </c>
      <c r="T12" s="2">
        <v>43428.423750000002</v>
      </c>
      <c r="U12" s="2">
        <v>43428.429895833331</v>
      </c>
      <c r="V12" s="2">
        <v>43428.429895833331</v>
      </c>
      <c r="W12" s="3"/>
      <c r="X12" s="2">
        <f t="shared" si="2"/>
        <v>43428.418182870373</v>
      </c>
      <c r="Y12" s="33">
        <f t="shared" si="3"/>
        <v>3.7384259194368497E-3</v>
      </c>
      <c r="Z12" s="33">
        <f t="shared" si="4"/>
        <v>3.7384259194368497E-3</v>
      </c>
      <c r="AA12" s="10"/>
      <c r="AB12" s="10">
        <f t="shared" si="7"/>
        <v>0</v>
      </c>
      <c r="AC12" s="10">
        <f t="shared" si="8"/>
        <v>3.8310185191221535E-3</v>
      </c>
      <c r="AD12" s="10"/>
      <c r="AE12" s="10"/>
      <c r="AG12" s="3"/>
    </row>
    <row r="13" spans="1:35" s="7" customFormat="1" x14ac:dyDescent="0.4">
      <c r="A13" s="16" t="str">
        <f t="shared" si="9"/>
        <v>★</v>
      </c>
      <c r="B13" s="16" t="str">
        <f t="shared" si="10"/>
        <v>-</v>
      </c>
      <c r="C13" s="7">
        <v>10</v>
      </c>
      <c r="D13" s="2">
        <v>43428.418206018519</v>
      </c>
      <c r="E13" s="3" t="s">
        <v>210</v>
      </c>
      <c r="F13" s="3">
        <v>18861</v>
      </c>
      <c r="G13" s="3" t="s">
        <v>143</v>
      </c>
      <c r="H13" s="3">
        <v>1358</v>
      </c>
      <c r="I13" s="3">
        <v>169</v>
      </c>
      <c r="J13" s="3">
        <v>8</v>
      </c>
      <c r="K13" s="3">
        <v>1</v>
      </c>
      <c r="L13" s="3"/>
      <c r="M13" s="2">
        <v>43428.425011574072</v>
      </c>
      <c r="N13" s="2">
        <v>43428.42900462963</v>
      </c>
      <c r="O13" s="3" t="s">
        <v>104</v>
      </c>
      <c r="P13" s="3" t="s">
        <v>19</v>
      </c>
      <c r="Q13" s="3" t="s">
        <v>30</v>
      </c>
      <c r="R13" s="3" t="s">
        <v>31</v>
      </c>
      <c r="S13" s="2">
        <v>43428.425138888888</v>
      </c>
      <c r="T13" s="2">
        <v>43428.425138888888</v>
      </c>
      <c r="U13" s="2">
        <v>43428.431331018517</v>
      </c>
      <c r="V13" s="2">
        <v>43428.431331018517</v>
      </c>
      <c r="W13" s="2">
        <v>43428.425138888888</v>
      </c>
      <c r="X13" s="2">
        <f t="shared" si="2"/>
        <v>43428.425138888888</v>
      </c>
      <c r="Y13" s="33">
        <f t="shared" si="3"/>
        <v>3.9930555576574989E-3</v>
      </c>
      <c r="Z13" s="33">
        <f t="shared" si="4"/>
        <v>3.9930555576574989E-3</v>
      </c>
      <c r="AA13" s="10"/>
      <c r="AB13" s="10">
        <f t="shared" si="7"/>
        <v>0</v>
      </c>
      <c r="AC13" s="10">
        <f t="shared" si="8"/>
        <v>0</v>
      </c>
      <c r="AD13" s="10"/>
      <c r="AE13" s="10"/>
    </row>
    <row r="14" spans="1:35" s="7" customFormat="1" x14ac:dyDescent="0.4">
      <c r="A14" s="16" t="str">
        <f t="shared" ref="A14:A19" si="11">IF(W14&gt;0, "★", "-")</f>
        <v>-</v>
      </c>
      <c r="B14" s="16" t="str">
        <f t="shared" ref="B14:B19" si="12">IF(L14&gt;0, "☆", "-")</f>
        <v>-</v>
      </c>
      <c r="C14" s="7">
        <v>10</v>
      </c>
      <c r="D14" s="2">
        <v>43428.420185185183</v>
      </c>
      <c r="E14" s="3" t="s">
        <v>645</v>
      </c>
      <c r="F14" s="3">
        <v>18862</v>
      </c>
      <c r="G14" s="3" t="s">
        <v>18</v>
      </c>
      <c r="H14" s="3">
        <v>1328</v>
      </c>
      <c r="I14" s="3">
        <v>344</v>
      </c>
      <c r="J14" s="3">
        <v>7</v>
      </c>
      <c r="K14" s="3">
        <v>1</v>
      </c>
      <c r="L14" s="3"/>
      <c r="M14" s="2">
        <v>43428.421944444446</v>
      </c>
      <c r="N14" s="2">
        <v>43428.429537037038</v>
      </c>
      <c r="O14" s="3" t="s">
        <v>63</v>
      </c>
      <c r="P14" s="3" t="s">
        <v>64</v>
      </c>
      <c r="Q14" s="3" t="s">
        <v>39</v>
      </c>
      <c r="R14" s="3" t="s">
        <v>40</v>
      </c>
      <c r="S14" s="2">
        <v>43428.421226851853</v>
      </c>
      <c r="T14" s="2">
        <v>43428.421469907407</v>
      </c>
      <c r="U14" s="2">
        <v>43428.430648148147</v>
      </c>
      <c r="V14" s="2">
        <v>43428.437662037039</v>
      </c>
      <c r="W14" s="3"/>
      <c r="X14" s="2">
        <f t="shared" si="2"/>
        <v>43428.420185185183</v>
      </c>
      <c r="Y14" s="33">
        <f t="shared" si="3"/>
        <v>7.5925925921183079E-3</v>
      </c>
      <c r="Z14" s="33">
        <f t="shared" si="4"/>
        <v>7.5925925921183079E-3</v>
      </c>
      <c r="AA14" s="10"/>
      <c r="AB14" s="10">
        <f t="shared" si="7"/>
        <v>7.1759259299142286E-4</v>
      </c>
      <c r="AC14" s="10">
        <f t="shared" si="8"/>
        <v>1.7592592630535364E-3</v>
      </c>
      <c r="AD14" s="10"/>
      <c r="AE14" s="10"/>
      <c r="AG14" s="8"/>
      <c r="AI14" s="3"/>
    </row>
    <row r="15" spans="1:35" s="7" customFormat="1" x14ac:dyDescent="0.4">
      <c r="A15" s="16" t="str">
        <f t="shared" si="11"/>
        <v>-</v>
      </c>
      <c r="B15" s="16" t="str">
        <f t="shared" si="12"/>
        <v>-</v>
      </c>
      <c r="C15" s="7">
        <v>10</v>
      </c>
      <c r="D15" s="2">
        <v>43428.420682870368</v>
      </c>
      <c r="E15" s="3" t="s">
        <v>646</v>
      </c>
      <c r="F15" s="3">
        <v>18863</v>
      </c>
      <c r="G15" s="3" t="s">
        <v>32</v>
      </c>
      <c r="H15" s="3">
        <v>5712</v>
      </c>
      <c r="I15" s="3">
        <v>959</v>
      </c>
      <c r="J15" s="3">
        <v>1</v>
      </c>
      <c r="K15" s="3">
        <v>1</v>
      </c>
      <c r="L15" s="3"/>
      <c r="M15" s="2">
        <v>43428.42796296296</v>
      </c>
      <c r="N15" s="2">
        <v>43428.433032407411</v>
      </c>
      <c r="O15" s="3" t="s">
        <v>38</v>
      </c>
      <c r="P15" s="3" t="s">
        <v>108</v>
      </c>
      <c r="Q15" s="3" t="s">
        <v>104</v>
      </c>
      <c r="R15" s="3" t="s">
        <v>19</v>
      </c>
      <c r="S15" s="2">
        <v>43428.428622685184</v>
      </c>
      <c r="T15" s="2">
        <v>43428.430023148147</v>
      </c>
      <c r="U15" s="2">
        <v>43428.436122685183</v>
      </c>
      <c r="V15" s="2">
        <v>43428.437523148146</v>
      </c>
      <c r="W15" s="3"/>
      <c r="X15" s="2">
        <f t="shared" si="2"/>
        <v>43428.420682870368</v>
      </c>
      <c r="Y15" s="33">
        <f t="shared" si="3"/>
        <v>5.069444450782612E-3</v>
      </c>
      <c r="Z15" s="33">
        <f t="shared" si="4"/>
        <v>5.069444450782612E-3</v>
      </c>
      <c r="AA15" s="10"/>
      <c r="AB15" s="10">
        <f t="shared" si="7"/>
        <v>0</v>
      </c>
      <c r="AC15" s="10">
        <f t="shared" si="8"/>
        <v>7.2800925918272696E-3</v>
      </c>
      <c r="AD15" s="10"/>
      <c r="AE15" s="10"/>
      <c r="AG15" s="8"/>
      <c r="AI15" s="3"/>
    </row>
    <row r="16" spans="1:35" s="7" customFormat="1" x14ac:dyDescent="0.4">
      <c r="A16" s="16" t="str">
        <f t="shared" si="11"/>
        <v>-</v>
      </c>
      <c r="B16" s="16" t="str">
        <f t="shared" si="12"/>
        <v>-</v>
      </c>
      <c r="C16" s="7">
        <v>10</v>
      </c>
      <c r="D16" s="2">
        <v>43428.420763888891</v>
      </c>
      <c r="E16" s="3" t="s">
        <v>641</v>
      </c>
      <c r="F16" s="3">
        <v>18864</v>
      </c>
      <c r="G16" s="3" t="s">
        <v>32</v>
      </c>
      <c r="H16" s="3">
        <v>5562</v>
      </c>
      <c r="I16" s="3">
        <v>824</v>
      </c>
      <c r="J16" s="3">
        <v>7</v>
      </c>
      <c r="K16" s="3">
        <v>1</v>
      </c>
      <c r="L16" s="3"/>
      <c r="M16" s="2">
        <v>43428.422060185185</v>
      </c>
      <c r="N16" s="2">
        <v>43428.429016203707</v>
      </c>
      <c r="O16" s="3" t="s">
        <v>63</v>
      </c>
      <c r="P16" s="3" t="s">
        <v>64</v>
      </c>
      <c r="Q16" s="3" t="s">
        <v>26</v>
      </c>
      <c r="R16" s="3" t="s">
        <v>27</v>
      </c>
      <c r="S16" s="2">
        <v>43428.421817129631</v>
      </c>
      <c r="T16" s="2">
        <v>43428.421817129631</v>
      </c>
      <c r="U16" s="2">
        <v>43428.429606481484</v>
      </c>
      <c r="V16" s="2">
        <v>43428.432164351849</v>
      </c>
      <c r="W16" s="3"/>
      <c r="X16" s="2">
        <f t="shared" si="2"/>
        <v>43428.420763888891</v>
      </c>
      <c r="Y16" s="33">
        <f t="shared" si="3"/>
        <v>6.9560185220325366E-3</v>
      </c>
      <c r="Z16" s="33">
        <f t="shared" si="4"/>
        <v>6.9560185220325366E-3</v>
      </c>
      <c r="AA16" s="10"/>
      <c r="AB16" s="10">
        <f t="shared" si="7"/>
        <v>2.4305555416503921E-4</v>
      </c>
      <c r="AC16" s="10">
        <f t="shared" si="8"/>
        <v>1.2962962937308475E-3</v>
      </c>
      <c r="AD16" s="10"/>
      <c r="AE16" s="10"/>
      <c r="AG16" s="8"/>
    </row>
    <row r="17" spans="1:35" s="7" customFormat="1" x14ac:dyDescent="0.4">
      <c r="A17" s="16" t="str">
        <f t="shared" si="11"/>
        <v>-</v>
      </c>
      <c r="B17" s="16" t="str">
        <f t="shared" si="12"/>
        <v>-</v>
      </c>
      <c r="C17" s="7">
        <v>10</v>
      </c>
      <c r="D17" s="2">
        <v>43428.422129629631</v>
      </c>
      <c r="E17" s="3" t="s">
        <v>647</v>
      </c>
      <c r="F17" s="3">
        <v>18865</v>
      </c>
      <c r="G17" s="3" t="s">
        <v>32</v>
      </c>
      <c r="H17" s="3">
        <v>5973</v>
      </c>
      <c r="I17" s="3">
        <v>858</v>
      </c>
      <c r="J17" s="3">
        <v>6</v>
      </c>
      <c r="K17" s="3">
        <v>1</v>
      </c>
      <c r="L17" s="3"/>
      <c r="M17" s="2">
        <v>43428.428506944445</v>
      </c>
      <c r="N17" s="2">
        <v>43428.437418981484</v>
      </c>
      <c r="O17" s="3" t="s">
        <v>61</v>
      </c>
      <c r="P17" s="3" t="s">
        <v>62</v>
      </c>
      <c r="Q17" s="3" t="s">
        <v>88</v>
      </c>
      <c r="R17" s="3" t="s">
        <v>35</v>
      </c>
      <c r="S17" s="2">
        <v>43428.427407407406</v>
      </c>
      <c r="T17" s="2">
        <v>43428.427546296298</v>
      </c>
      <c r="U17" s="2">
        <v>43428.43613425926</v>
      </c>
      <c r="V17" s="2">
        <v>43428.437569444446</v>
      </c>
      <c r="W17" s="3"/>
      <c r="X17" s="2">
        <f t="shared" si="2"/>
        <v>43428.422129629631</v>
      </c>
      <c r="Y17" s="33">
        <f t="shared" si="3"/>
        <v>8.9120370394084603E-3</v>
      </c>
      <c r="Z17" s="33">
        <f t="shared" si="4"/>
        <v>8.9120370394084603E-3</v>
      </c>
      <c r="AA17" s="10"/>
      <c r="AB17" s="10">
        <f t="shared" si="7"/>
        <v>1.0995370394084603E-3</v>
      </c>
      <c r="AC17" s="10">
        <f t="shared" si="8"/>
        <v>6.3773148140171543E-3</v>
      </c>
      <c r="AD17" s="10"/>
      <c r="AE17" s="10"/>
      <c r="AG17" s="8"/>
      <c r="AI17" s="3"/>
    </row>
    <row r="18" spans="1:35" s="7" customFormat="1" x14ac:dyDescent="0.4">
      <c r="A18" s="16" t="str">
        <f t="shared" si="11"/>
        <v>-</v>
      </c>
      <c r="B18" s="16" t="str">
        <f t="shared" si="12"/>
        <v>-</v>
      </c>
      <c r="C18" s="7">
        <v>10</v>
      </c>
      <c r="D18" s="2">
        <v>43428.422280092593</v>
      </c>
      <c r="E18" s="3" t="s">
        <v>648</v>
      </c>
      <c r="F18" s="3">
        <v>18867</v>
      </c>
      <c r="G18" s="3" t="s">
        <v>95</v>
      </c>
      <c r="H18" s="3">
        <v>0</v>
      </c>
      <c r="I18" s="3">
        <v>348</v>
      </c>
      <c r="J18" s="3">
        <v>6</v>
      </c>
      <c r="K18" s="3">
        <v>1</v>
      </c>
      <c r="L18" s="3"/>
      <c r="M18" s="2">
        <v>43428.430578703701</v>
      </c>
      <c r="N18" s="2">
        <v>43428.433518518519</v>
      </c>
      <c r="O18" s="3" t="s">
        <v>63</v>
      </c>
      <c r="P18" s="3" t="s">
        <v>64</v>
      </c>
      <c r="Q18" s="3" t="s">
        <v>70</v>
      </c>
      <c r="R18" s="3" t="s">
        <v>107</v>
      </c>
      <c r="S18" s="2">
        <v>43428.429166666669</v>
      </c>
      <c r="T18" s="2">
        <v>43428.429166666669</v>
      </c>
      <c r="U18" s="2">
        <v>43428.434236111112</v>
      </c>
      <c r="V18" s="2">
        <v>43428.434236111112</v>
      </c>
      <c r="W18" s="3"/>
      <c r="X18" s="2">
        <f t="shared" si="2"/>
        <v>43428.422280092593</v>
      </c>
      <c r="Y18" s="33">
        <f t="shared" si="3"/>
        <v>2.9398148180916905E-3</v>
      </c>
      <c r="Z18" s="33">
        <f t="shared" si="4"/>
        <v>2.9398148180916905E-3</v>
      </c>
      <c r="AA18" s="10"/>
      <c r="AB18" s="10">
        <f t="shared" si="7"/>
        <v>1.4120370324235409E-3</v>
      </c>
      <c r="AC18" s="10">
        <f t="shared" si="8"/>
        <v>8.2986111083300784E-3</v>
      </c>
      <c r="AD18" s="10"/>
      <c r="AE18" s="10"/>
      <c r="AG18" s="8"/>
    </row>
    <row r="19" spans="1:35" s="7" customFormat="1" x14ac:dyDescent="0.4">
      <c r="A19" s="16" t="str">
        <f t="shared" si="11"/>
        <v>-</v>
      </c>
      <c r="B19" s="16" t="str">
        <f t="shared" si="12"/>
        <v>-</v>
      </c>
      <c r="C19" s="7">
        <v>10</v>
      </c>
      <c r="D19" s="2">
        <v>43428.422685185185</v>
      </c>
      <c r="E19" s="3" t="s">
        <v>649</v>
      </c>
      <c r="F19" s="3">
        <v>18868</v>
      </c>
      <c r="G19" s="3" t="s">
        <v>96</v>
      </c>
      <c r="H19" s="3">
        <v>0</v>
      </c>
      <c r="I19" s="3">
        <v>305</v>
      </c>
      <c r="J19" s="3">
        <v>15</v>
      </c>
      <c r="K19" s="3">
        <v>1</v>
      </c>
      <c r="L19" s="3"/>
      <c r="M19" s="2">
        <v>43428.429861111108</v>
      </c>
      <c r="N19" s="2">
        <v>43428.438564814816</v>
      </c>
      <c r="O19" s="3" t="s">
        <v>63</v>
      </c>
      <c r="P19" s="3" t="s">
        <v>64</v>
      </c>
      <c r="Q19" s="3" t="s">
        <v>26</v>
      </c>
      <c r="R19" s="3" t="s">
        <v>27</v>
      </c>
      <c r="S19" s="2">
        <v>43428.432662037034</v>
      </c>
      <c r="T19" s="2">
        <v>43428.432662037034</v>
      </c>
      <c r="U19" s="2">
        <v>43428.440451388888</v>
      </c>
      <c r="V19" s="2">
        <v>43428.442326388889</v>
      </c>
      <c r="W19" s="3"/>
      <c r="X19" s="2">
        <f t="shared" si="2"/>
        <v>43428.422685185185</v>
      </c>
      <c r="Y19" s="33">
        <f t="shared" si="3"/>
        <v>8.7037037083064206E-3</v>
      </c>
      <c r="Z19" s="33">
        <f t="shared" si="4"/>
        <v>8.7037037083064206E-3</v>
      </c>
      <c r="AA19" s="10"/>
      <c r="AB19" s="10">
        <f t="shared" si="7"/>
        <v>0</v>
      </c>
      <c r="AC19" s="10">
        <f t="shared" si="8"/>
        <v>7.175925922638271E-3</v>
      </c>
      <c r="AD19" s="10"/>
      <c r="AE19" s="10"/>
      <c r="AG19" s="8"/>
    </row>
    <row r="20" spans="1:35" s="7" customFormat="1" x14ac:dyDescent="0.4">
      <c r="A20" s="16" t="str">
        <f t="shared" si="9"/>
        <v>-</v>
      </c>
      <c r="B20" s="16" t="str">
        <f t="shared" si="10"/>
        <v>-</v>
      </c>
      <c r="C20" s="7">
        <v>10</v>
      </c>
      <c r="D20" s="2">
        <v>43428.423425925925</v>
      </c>
      <c r="E20" s="3" t="s">
        <v>650</v>
      </c>
      <c r="F20" s="3">
        <v>18869</v>
      </c>
      <c r="G20" s="3" t="s">
        <v>32</v>
      </c>
      <c r="H20" s="3">
        <v>7192</v>
      </c>
      <c r="I20" s="3">
        <v>453</v>
      </c>
      <c r="J20" s="3">
        <v>14</v>
      </c>
      <c r="K20" s="3">
        <v>2</v>
      </c>
      <c r="L20" s="3"/>
      <c r="M20" s="2">
        <v>43428.437361111108</v>
      </c>
      <c r="N20" s="2">
        <v>43428.443518518521</v>
      </c>
      <c r="O20" s="3" t="s">
        <v>68</v>
      </c>
      <c r="P20" s="3" t="s">
        <v>69</v>
      </c>
      <c r="Q20" s="3" t="s">
        <v>36</v>
      </c>
      <c r="R20" s="3" t="s">
        <v>37</v>
      </c>
      <c r="S20" s="2">
        <v>43428.433530092596</v>
      </c>
      <c r="T20" s="2">
        <v>43428.433530092596</v>
      </c>
      <c r="U20" s="2">
        <v>43428.445671296293</v>
      </c>
      <c r="V20" s="2">
        <v>43428.445671296293</v>
      </c>
      <c r="W20" s="3"/>
      <c r="X20" s="2">
        <f t="shared" si="2"/>
        <v>43428.423425925925</v>
      </c>
      <c r="Y20" s="33">
        <f t="shared" si="3"/>
        <v>6.1574074134114198E-3</v>
      </c>
      <c r="Z20" s="33">
        <f t="shared" si="4"/>
        <v>1.231481482682284E-2</v>
      </c>
      <c r="AA20" s="10"/>
      <c r="AB20" s="10">
        <f t="shared" si="7"/>
        <v>3.8310185118461959E-3</v>
      </c>
      <c r="AC20" s="10">
        <f t="shared" si="8"/>
        <v>1.3935185183072463E-2</v>
      </c>
      <c r="AD20" s="10"/>
      <c r="AE20" s="10"/>
    </row>
    <row r="21" spans="1:35" s="7" customFormat="1" x14ac:dyDescent="0.4">
      <c r="A21" s="16" t="str">
        <f t="shared" si="0"/>
        <v>-</v>
      </c>
      <c r="B21" s="16" t="str">
        <f t="shared" si="1"/>
        <v>-</v>
      </c>
      <c r="C21" s="7">
        <v>10</v>
      </c>
      <c r="D21" s="2">
        <v>43428.423738425925</v>
      </c>
      <c r="E21" s="3" t="s">
        <v>651</v>
      </c>
      <c r="F21" s="3">
        <v>18870</v>
      </c>
      <c r="G21" s="3" t="s">
        <v>32</v>
      </c>
      <c r="H21" s="3">
        <v>7193</v>
      </c>
      <c r="I21" s="3">
        <v>578</v>
      </c>
      <c r="J21" s="3">
        <v>13</v>
      </c>
      <c r="K21" s="3">
        <v>2</v>
      </c>
      <c r="L21" s="3"/>
      <c r="M21" s="2">
        <v>43428.43204861111</v>
      </c>
      <c r="N21" s="2">
        <v>43428.441620370373</v>
      </c>
      <c r="O21" s="3" t="s">
        <v>63</v>
      </c>
      <c r="P21" s="3" t="s">
        <v>64</v>
      </c>
      <c r="Q21" s="3" t="s">
        <v>38</v>
      </c>
      <c r="R21" s="3" t="s">
        <v>108</v>
      </c>
      <c r="S21" s="2">
        <v>43428.43241898148</v>
      </c>
      <c r="T21" s="2">
        <v>43428.432546296295</v>
      </c>
      <c r="U21" s="2">
        <v>43428.443032407406</v>
      </c>
      <c r="V21" s="2">
        <v>43428.44734953704</v>
      </c>
      <c r="W21" s="3"/>
      <c r="X21" s="2">
        <f t="shared" si="2"/>
        <v>43428.423738425925</v>
      </c>
      <c r="Y21" s="33">
        <f t="shared" si="3"/>
        <v>9.5717592630535364E-3</v>
      </c>
      <c r="Z21" s="33">
        <f t="shared" si="4"/>
        <v>1.9143518526107073E-2</v>
      </c>
      <c r="AA21" s="10"/>
      <c r="AB21" s="10">
        <f t="shared" si="7"/>
        <v>0</v>
      </c>
      <c r="AC21" s="10">
        <f t="shared" si="8"/>
        <v>8.3101851851097308E-3</v>
      </c>
      <c r="AD21" s="10"/>
      <c r="AE21" s="10"/>
    </row>
    <row r="22" spans="1:35" s="7" customFormat="1" x14ac:dyDescent="0.4">
      <c r="A22" s="16" t="str">
        <f t="shared" si="0"/>
        <v>-</v>
      </c>
      <c r="B22" s="16" t="str">
        <f t="shared" si="1"/>
        <v>-</v>
      </c>
      <c r="C22" s="7">
        <v>10</v>
      </c>
      <c r="D22" s="2">
        <v>43428.423761574071</v>
      </c>
      <c r="E22" s="3" t="s">
        <v>335</v>
      </c>
      <c r="F22" s="3">
        <v>18871</v>
      </c>
      <c r="G22" s="3" t="s">
        <v>95</v>
      </c>
      <c r="H22" s="3">
        <v>0</v>
      </c>
      <c r="I22" s="3">
        <v>615</v>
      </c>
      <c r="J22" s="3">
        <v>4</v>
      </c>
      <c r="K22" s="3">
        <v>2</v>
      </c>
      <c r="L22" s="3"/>
      <c r="M22" s="2">
        <v>43428.429675925923</v>
      </c>
      <c r="N22" s="2">
        <v>43428.439895833333</v>
      </c>
      <c r="O22" s="3" t="s">
        <v>36</v>
      </c>
      <c r="P22" s="3" t="s">
        <v>37</v>
      </c>
      <c r="Q22" s="3" t="s">
        <v>26</v>
      </c>
      <c r="R22" s="3" t="s">
        <v>27</v>
      </c>
      <c r="S22" s="2">
        <v>43428.429606481484</v>
      </c>
      <c r="T22" s="2">
        <v>43428.429606481484</v>
      </c>
      <c r="U22" s="2">
        <v>43428.441388888888</v>
      </c>
      <c r="V22" s="2">
        <v>43428.441388888888</v>
      </c>
      <c r="W22" s="3"/>
      <c r="X22" s="2">
        <f t="shared" si="2"/>
        <v>43428.423761574071</v>
      </c>
      <c r="Y22" s="33">
        <f t="shared" si="3"/>
        <v>1.021990740991896E-2</v>
      </c>
      <c r="Z22" s="33">
        <f t="shared" si="4"/>
        <v>2.043981481983792E-2</v>
      </c>
      <c r="AA22" s="10"/>
      <c r="AB22" s="10">
        <f t="shared" si="7"/>
        <v>6.9444438850041479E-5</v>
      </c>
      <c r="AC22" s="10">
        <f t="shared" si="8"/>
        <v>5.914351851970423E-3</v>
      </c>
      <c r="AD22" s="10"/>
      <c r="AE22" s="10"/>
    </row>
    <row r="23" spans="1:35" s="7" customFormat="1" x14ac:dyDescent="0.4">
      <c r="A23" s="16" t="str">
        <f t="shared" si="0"/>
        <v>-</v>
      </c>
      <c r="B23" s="16" t="str">
        <f t="shared" si="1"/>
        <v>-</v>
      </c>
      <c r="C23" s="7">
        <v>10</v>
      </c>
      <c r="D23" s="2">
        <v>43428.423946759256</v>
      </c>
      <c r="E23" s="3" t="s">
        <v>652</v>
      </c>
      <c r="F23" s="3">
        <v>18872</v>
      </c>
      <c r="G23" s="3" t="s">
        <v>32</v>
      </c>
      <c r="H23" s="3">
        <v>7184</v>
      </c>
      <c r="I23" s="3">
        <v>121</v>
      </c>
      <c r="J23" s="3">
        <v>13</v>
      </c>
      <c r="K23" s="3">
        <v>2</v>
      </c>
      <c r="L23" s="3"/>
      <c r="M23" s="2">
        <v>43428.432106481479</v>
      </c>
      <c r="N23" s="2">
        <v>43428.437384259261</v>
      </c>
      <c r="O23" s="3" t="s">
        <v>63</v>
      </c>
      <c r="P23" s="3" t="s">
        <v>64</v>
      </c>
      <c r="Q23" s="3" t="s">
        <v>20</v>
      </c>
      <c r="R23" s="3" t="s">
        <v>21</v>
      </c>
      <c r="S23" s="2">
        <v>43428.433240740742</v>
      </c>
      <c r="T23" s="2">
        <v>43428.433240740742</v>
      </c>
      <c r="U23" s="2">
        <v>43428.440451388888</v>
      </c>
      <c r="V23" s="2">
        <v>43428.440451388888</v>
      </c>
      <c r="W23" s="3"/>
      <c r="X23" s="2">
        <f t="shared" si="2"/>
        <v>43428.423946759256</v>
      </c>
      <c r="Y23" s="33">
        <f t="shared" si="3"/>
        <v>5.2777777818846516E-3</v>
      </c>
      <c r="Z23" s="33">
        <f t="shared" si="4"/>
        <v>1.0555555563769303E-2</v>
      </c>
      <c r="AA23" s="10"/>
      <c r="AB23" s="10">
        <f t="shared" si="7"/>
        <v>0</v>
      </c>
      <c r="AC23" s="10">
        <f t="shared" si="8"/>
        <v>8.1597222233540379E-3</v>
      </c>
      <c r="AD23" s="10"/>
      <c r="AE23" s="10"/>
    </row>
    <row r="24" spans="1:35" s="7" customFormat="1" x14ac:dyDescent="0.4">
      <c r="A24" s="16" t="str">
        <f t="shared" si="0"/>
        <v>-</v>
      </c>
      <c r="B24" s="16" t="str">
        <f t="shared" si="1"/>
        <v>-</v>
      </c>
      <c r="C24" s="7">
        <v>10</v>
      </c>
      <c r="D24" s="2">
        <v>43428.424016203702</v>
      </c>
      <c r="E24" s="3" t="s">
        <v>325</v>
      </c>
      <c r="F24" s="3">
        <v>18873</v>
      </c>
      <c r="G24" s="3" t="s">
        <v>18</v>
      </c>
      <c r="H24" s="3">
        <v>5695</v>
      </c>
      <c r="I24" s="3">
        <v>66</v>
      </c>
      <c r="J24" s="3">
        <v>15</v>
      </c>
      <c r="K24" s="3">
        <v>1</v>
      </c>
      <c r="L24" s="3"/>
      <c r="M24" s="2">
        <v>43428.429895833331</v>
      </c>
      <c r="N24" s="2">
        <v>43428.433854166666</v>
      </c>
      <c r="O24" s="3" t="s">
        <v>63</v>
      </c>
      <c r="P24" s="3" t="s">
        <v>64</v>
      </c>
      <c r="Q24" s="3" t="s">
        <v>104</v>
      </c>
      <c r="R24" s="3" t="s">
        <v>19</v>
      </c>
      <c r="S24" s="2">
        <v>43428.433009259257</v>
      </c>
      <c r="T24" s="2">
        <v>43428.433009259257</v>
      </c>
      <c r="U24" s="2">
        <v>43428.4375</v>
      </c>
      <c r="V24" s="2">
        <v>43428.4375</v>
      </c>
      <c r="W24" s="3"/>
      <c r="X24" s="2">
        <f t="shared" si="2"/>
        <v>43428.424016203702</v>
      </c>
      <c r="Y24" s="33">
        <f t="shared" si="3"/>
        <v>3.9583333345944993E-3</v>
      </c>
      <c r="Z24" s="33">
        <f t="shared" si="4"/>
        <v>3.9583333345944993E-3</v>
      </c>
      <c r="AA24" s="10"/>
      <c r="AB24" s="10">
        <f t="shared" si="7"/>
        <v>0</v>
      </c>
      <c r="AC24" s="10">
        <f t="shared" si="8"/>
        <v>5.8796296289074235E-3</v>
      </c>
      <c r="AD24" s="10"/>
      <c r="AE24" s="10"/>
    </row>
    <row r="25" spans="1:35" s="7" customFormat="1" x14ac:dyDescent="0.4">
      <c r="A25" s="16" t="str">
        <f t="shared" si="0"/>
        <v>-</v>
      </c>
      <c r="B25" s="16" t="str">
        <f t="shared" si="1"/>
        <v>-</v>
      </c>
      <c r="C25" s="7">
        <v>10</v>
      </c>
      <c r="D25" s="2">
        <v>43428.424780092595</v>
      </c>
      <c r="E25" s="3" t="s">
        <v>531</v>
      </c>
      <c r="F25" s="3">
        <v>18874</v>
      </c>
      <c r="G25" s="3" t="s">
        <v>98</v>
      </c>
      <c r="H25" s="3">
        <v>7195</v>
      </c>
      <c r="I25" s="3">
        <v>741</v>
      </c>
      <c r="J25" s="3">
        <v>9</v>
      </c>
      <c r="K25" s="3">
        <v>2</v>
      </c>
      <c r="L25" s="3"/>
      <c r="M25" s="2">
        <v>43428.430011574077</v>
      </c>
      <c r="N25" s="2">
        <v>43428.435648148145</v>
      </c>
      <c r="O25" s="3" t="s">
        <v>104</v>
      </c>
      <c r="P25" s="3" t="s">
        <v>19</v>
      </c>
      <c r="Q25" s="3" t="s">
        <v>43</v>
      </c>
      <c r="R25" s="3" t="s">
        <v>89</v>
      </c>
      <c r="S25" s="2">
        <v>43428.427986111114</v>
      </c>
      <c r="T25" s="2">
        <v>43428.427986111114</v>
      </c>
      <c r="U25" s="2">
        <v>43428.435069444444</v>
      </c>
      <c r="V25" s="2">
        <v>43428.435069444444</v>
      </c>
      <c r="W25" s="3"/>
      <c r="X25" s="2">
        <f t="shared" si="2"/>
        <v>43428.424780092595</v>
      </c>
      <c r="Y25" s="33">
        <f t="shared" si="3"/>
        <v>5.6365740674664266E-3</v>
      </c>
      <c r="Z25" s="33">
        <f t="shared" si="4"/>
        <v>1.1273148134932853E-2</v>
      </c>
      <c r="AA25" s="10"/>
      <c r="AB25" s="10">
        <f t="shared" si="7"/>
        <v>2.0254629635019228E-3</v>
      </c>
      <c r="AC25" s="10">
        <f t="shared" si="8"/>
        <v>5.2314814820419997E-3</v>
      </c>
      <c r="AD25" s="10"/>
      <c r="AE25" s="10"/>
    </row>
    <row r="26" spans="1:35" s="7" customFormat="1" x14ac:dyDescent="0.4">
      <c r="A26" s="16" t="str">
        <f t="shared" si="0"/>
        <v>-</v>
      </c>
      <c r="B26" s="16" t="str">
        <f t="shared" si="1"/>
        <v>-</v>
      </c>
      <c r="C26" s="7">
        <v>10</v>
      </c>
      <c r="D26" s="2">
        <v>43428.426435185182</v>
      </c>
      <c r="E26" s="3" t="s">
        <v>653</v>
      </c>
      <c r="F26" s="3">
        <v>18875</v>
      </c>
      <c r="G26" s="3" t="s">
        <v>95</v>
      </c>
      <c r="H26" s="3">
        <v>0</v>
      </c>
      <c r="I26" s="3">
        <v>530</v>
      </c>
      <c r="J26" s="3">
        <v>10</v>
      </c>
      <c r="K26" s="3">
        <v>2</v>
      </c>
      <c r="L26" s="3"/>
      <c r="M26" s="2">
        <v>43428.433113425926</v>
      </c>
      <c r="N26" s="2">
        <v>43428.437673611108</v>
      </c>
      <c r="O26" s="3" t="s">
        <v>33</v>
      </c>
      <c r="P26" s="3" t="s">
        <v>34</v>
      </c>
      <c r="Q26" s="3" t="s">
        <v>70</v>
      </c>
      <c r="R26" s="3" t="s">
        <v>107</v>
      </c>
      <c r="S26" s="2">
        <v>43428.438275462962</v>
      </c>
      <c r="T26" s="2">
        <v>43428.438275462962</v>
      </c>
      <c r="U26" s="2">
        <v>43428.443796296298</v>
      </c>
      <c r="V26" s="2">
        <v>43428.443796296298</v>
      </c>
      <c r="W26" s="3"/>
      <c r="X26" s="2">
        <f t="shared" si="2"/>
        <v>43428.426435185182</v>
      </c>
      <c r="Y26" s="33">
        <f t="shared" si="3"/>
        <v>4.5601851816172712E-3</v>
      </c>
      <c r="Z26" s="33">
        <f t="shared" si="4"/>
        <v>9.1203703632345423E-3</v>
      </c>
      <c r="AA26" s="10"/>
      <c r="AB26" s="10">
        <f t="shared" si="7"/>
        <v>0</v>
      </c>
      <c r="AC26" s="10">
        <f t="shared" si="8"/>
        <v>6.6782407448044978E-3</v>
      </c>
      <c r="AD26" s="10"/>
      <c r="AE26" s="10"/>
    </row>
    <row r="27" spans="1:35" s="7" customFormat="1" x14ac:dyDescent="0.4">
      <c r="A27" s="16" t="str">
        <f t="shared" si="0"/>
        <v>-</v>
      </c>
      <c r="B27" s="16" t="str">
        <f t="shared" si="1"/>
        <v>-</v>
      </c>
      <c r="C27" s="7">
        <v>10</v>
      </c>
      <c r="D27" s="2">
        <v>43428.426458333335</v>
      </c>
      <c r="E27" s="3" t="s">
        <v>311</v>
      </c>
      <c r="F27" s="3">
        <v>18876</v>
      </c>
      <c r="G27" s="3" t="s">
        <v>65</v>
      </c>
      <c r="H27" s="3">
        <v>2397</v>
      </c>
      <c r="I27" s="3">
        <v>248</v>
      </c>
      <c r="J27" s="3">
        <v>1</v>
      </c>
      <c r="K27" s="3">
        <v>1</v>
      </c>
      <c r="L27" s="3"/>
      <c r="M27" s="2">
        <v>43428.433171296296</v>
      </c>
      <c r="N27" s="2">
        <v>43428.43886574074</v>
      </c>
      <c r="O27" s="3" t="s">
        <v>104</v>
      </c>
      <c r="P27" s="3" t="s">
        <v>19</v>
      </c>
      <c r="Q27" s="3" t="s">
        <v>43</v>
      </c>
      <c r="R27" s="3" t="s">
        <v>89</v>
      </c>
      <c r="S27" s="2">
        <v>43428.437523148146</v>
      </c>
      <c r="T27" s="2">
        <v>43428.437523148146</v>
      </c>
      <c r="U27" s="2">
        <v>43428.443912037037</v>
      </c>
      <c r="V27" s="2">
        <v>43428.443912037037</v>
      </c>
      <c r="W27" s="3"/>
      <c r="X27" s="2">
        <f t="shared" si="2"/>
        <v>43428.426458333335</v>
      </c>
      <c r="Y27" s="33">
        <f t="shared" si="3"/>
        <v>5.694444444088731E-3</v>
      </c>
      <c r="Z27" s="33">
        <f t="shared" si="4"/>
        <v>5.694444444088731E-3</v>
      </c>
      <c r="AA27" s="10"/>
      <c r="AB27" s="10">
        <f t="shared" si="7"/>
        <v>0</v>
      </c>
      <c r="AC27" s="10">
        <f t="shared" si="8"/>
        <v>6.7129629605915397E-3</v>
      </c>
      <c r="AD27" s="10"/>
      <c r="AE27" s="10"/>
    </row>
    <row r="28" spans="1:35" s="7" customFormat="1" x14ac:dyDescent="0.4">
      <c r="A28" s="16" t="str">
        <f>IF(W28&gt;0, "★", "-")</f>
        <v>-</v>
      </c>
      <c r="B28" s="16" t="str">
        <f>IF(L28&gt;0, "☆", "-")</f>
        <v>-</v>
      </c>
      <c r="C28" s="7">
        <v>10</v>
      </c>
      <c r="D28" s="2">
        <v>43428.426689814813</v>
      </c>
      <c r="E28" s="3" t="s">
        <v>654</v>
      </c>
      <c r="F28" s="3">
        <v>18877</v>
      </c>
      <c r="G28" s="3" t="s">
        <v>96</v>
      </c>
      <c r="H28" s="3">
        <v>0</v>
      </c>
      <c r="I28" s="3">
        <v>240</v>
      </c>
      <c r="J28" s="3">
        <v>8</v>
      </c>
      <c r="K28" s="3">
        <v>3</v>
      </c>
      <c r="L28" s="3"/>
      <c r="M28" s="2">
        <v>43428.436481481483</v>
      </c>
      <c r="N28" s="2">
        <v>43428.439421296294</v>
      </c>
      <c r="O28" s="3" t="s">
        <v>61</v>
      </c>
      <c r="P28" s="3" t="s">
        <v>62</v>
      </c>
      <c r="Q28" s="3" t="s">
        <v>28</v>
      </c>
      <c r="R28" s="3" t="s">
        <v>29</v>
      </c>
      <c r="S28" s="2">
        <v>43428.439340277779</v>
      </c>
      <c r="T28" s="2">
        <v>43428.439340277779</v>
      </c>
      <c r="U28" s="2">
        <v>43428.445497685185</v>
      </c>
      <c r="V28" s="2">
        <v>43428.445497685185</v>
      </c>
      <c r="W28" s="3"/>
      <c r="X28" s="2">
        <f t="shared" si="2"/>
        <v>43428.426689814813</v>
      </c>
      <c r="Y28" s="33">
        <f t="shared" si="3"/>
        <v>2.9398148108157329E-3</v>
      </c>
      <c r="Z28" s="33">
        <f t="shared" si="4"/>
        <v>8.8194444324471988E-3</v>
      </c>
      <c r="AA28" s="10"/>
      <c r="AB28" s="10">
        <f t="shared" si="7"/>
        <v>0</v>
      </c>
      <c r="AC28" s="10">
        <f t="shared" si="8"/>
        <v>9.7916666709352285E-3</v>
      </c>
      <c r="AD28" s="10"/>
      <c r="AE28" s="10"/>
      <c r="AG28" s="8"/>
    </row>
    <row r="29" spans="1:35" s="7" customFormat="1" x14ac:dyDescent="0.4">
      <c r="A29" s="16" t="str">
        <f>IF(W29&gt;0, "★", "-")</f>
        <v>-</v>
      </c>
      <c r="B29" s="16" t="str">
        <f>IF(L29&gt;0, "☆", "-")</f>
        <v>-</v>
      </c>
      <c r="C29" s="7">
        <v>10</v>
      </c>
      <c r="D29" s="2">
        <v>43428.427916666667</v>
      </c>
      <c r="E29" s="3" t="s">
        <v>198</v>
      </c>
      <c r="F29" s="3">
        <v>18878</v>
      </c>
      <c r="G29" s="3" t="s">
        <v>18</v>
      </c>
      <c r="H29" s="3">
        <v>1888</v>
      </c>
      <c r="I29" s="3">
        <v>661</v>
      </c>
      <c r="J29" s="3">
        <v>5</v>
      </c>
      <c r="K29" s="3">
        <v>1</v>
      </c>
      <c r="L29" s="3"/>
      <c r="M29" s="2">
        <v>43428.43613425926</v>
      </c>
      <c r="N29" s="2">
        <v>43428.439293981479</v>
      </c>
      <c r="O29" s="3" t="s">
        <v>63</v>
      </c>
      <c r="P29" s="3" t="s">
        <v>64</v>
      </c>
      <c r="Q29" s="3" t="s">
        <v>73</v>
      </c>
      <c r="R29" s="3" t="s">
        <v>74</v>
      </c>
      <c r="S29" s="2">
        <v>43428.442002314812</v>
      </c>
      <c r="T29" s="2">
        <v>43428.442002314812</v>
      </c>
      <c r="U29" s="2">
        <v>43428.446331018517</v>
      </c>
      <c r="V29" s="2">
        <v>43428.44667824074</v>
      </c>
      <c r="W29" s="3"/>
      <c r="X29" s="2">
        <f t="shared" si="2"/>
        <v>43428.427916666667</v>
      </c>
      <c r="Y29" s="33">
        <f t="shared" si="3"/>
        <v>3.159722218697425E-3</v>
      </c>
      <c r="Z29" s="33">
        <f t="shared" si="4"/>
        <v>3.159722218697425E-3</v>
      </c>
      <c r="AA29" s="10"/>
      <c r="AB29" s="10">
        <f t="shared" si="7"/>
        <v>0</v>
      </c>
      <c r="AC29" s="10">
        <f t="shared" si="8"/>
        <v>8.2175925927003846E-3</v>
      </c>
      <c r="AD29" s="10"/>
      <c r="AE29" s="10"/>
    </row>
    <row r="30" spans="1:35" s="7" customFormat="1" x14ac:dyDescent="0.4">
      <c r="A30" s="16" t="str">
        <f>IF(W30&gt;0, "★", "-")</f>
        <v>★</v>
      </c>
      <c r="B30" s="16" t="str">
        <f>IF(L30&gt;0, "☆", "-")</f>
        <v>-</v>
      </c>
      <c r="C30" s="7">
        <v>10</v>
      </c>
      <c r="D30" s="2">
        <v>43428.429108796299</v>
      </c>
      <c r="E30" s="3" t="s">
        <v>218</v>
      </c>
      <c r="F30" s="3">
        <v>18879</v>
      </c>
      <c r="G30" s="3" t="s">
        <v>32</v>
      </c>
      <c r="H30" s="3">
        <v>3698</v>
      </c>
      <c r="I30" s="3">
        <v>105</v>
      </c>
      <c r="J30" s="3">
        <v>7</v>
      </c>
      <c r="K30" s="3">
        <v>2</v>
      </c>
      <c r="L30" s="3"/>
      <c r="M30" s="2">
        <v>43428.433796296296</v>
      </c>
      <c r="N30" s="2">
        <v>43428.443611111114</v>
      </c>
      <c r="O30" s="3" t="s">
        <v>26</v>
      </c>
      <c r="P30" s="3" t="s">
        <v>27</v>
      </c>
      <c r="Q30" s="3" t="s">
        <v>53</v>
      </c>
      <c r="R30" s="3" t="s">
        <v>54</v>
      </c>
      <c r="S30" s="2">
        <v>43428.436041666668</v>
      </c>
      <c r="T30" s="2">
        <v>43428.436041666668</v>
      </c>
      <c r="U30" s="2">
        <v>43428.447337962964</v>
      </c>
      <c r="V30" s="2">
        <v>43428.447337962964</v>
      </c>
      <c r="W30" s="2">
        <v>43428.436041666668</v>
      </c>
      <c r="X30" s="2">
        <f t="shared" si="2"/>
        <v>43428.436041666668</v>
      </c>
      <c r="Y30" s="33">
        <f t="shared" si="3"/>
        <v>9.8148148172185756E-3</v>
      </c>
      <c r="Z30" s="33">
        <f t="shared" si="4"/>
        <v>1.9629629634437151E-2</v>
      </c>
      <c r="AA30" s="10"/>
      <c r="AB30" s="10">
        <f t="shared" si="7"/>
        <v>0</v>
      </c>
      <c r="AC30" s="10">
        <f t="shared" si="8"/>
        <v>0</v>
      </c>
      <c r="AD30" s="10"/>
      <c r="AE30" s="10"/>
      <c r="AG30" s="8"/>
      <c r="AI30" s="3"/>
    </row>
    <row r="31" spans="1:35" s="7" customFormat="1" x14ac:dyDescent="0.4">
      <c r="A31" s="16" t="str">
        <f>IF(W31&gt;0, "★", "-")</f>
        <v>-</v>
      </c>
      <c r="B31" s="16" t="str">
        <f>IF(L31&gt;0, "☆", "-")</f>
        <v>-</v>
      </c>
      <c r="C31" s="7">
        <v>10</v>
      </c>
      <c r="D31" s="2">
        <v>43428.430069444446</v>
      </c>
      <c r="E31" s="3" t="s">
        <v>655</v>
      </c>
      <c r="F31" s="3">
        <v>18880</v>
      </c>
      <c r="G31" s="3" t="s">
        <v>32</v>
      </c>
      <c r="H31" s="3">
        <v>7189</v>
      </c>
      <c r="I31" s="3">
        <v>396</v>
      </c>
      <c r="J31" s="3">
        <v>5</v>
      </c>
      <c r="K31" s="3">
        <v>1</v>
      </c>
      <c r="L31" s="3"/>
      <c r="M31" s="2">
        <v>43428.436238425929</v>
      </c>
      <c r="N31" s="2">
        <v>43428.441111111111</v>
      </c>
      <c r="O31" s="3" t="s">
        <v>63</v>
      </c>
      <c r="P31" s="3" t="s">
        <v>64</v>
      </c>
      <c r="Q31" s="3" t="s">
        <v>30</v>
      </c>
      <c r="R31" s="3" t="s">
        <v>31</v>
      </c>
      <c r="S31" s="2">
        <v>43428.442349537036</v>
      </c>
      <c r="T31" s="2">
        <v>43428.442349537036</v>
      </c>
      <c r="U31" s="2">
        <v>43428.44940972222</v>
      </c>
      <c r="V31" s="2">
        <v>43428.44940972222</v>
      </c>
      <c r="W31" s="3"/>
      <c r="X31" s="2">
        <f t="shared" si="2"/>
        <v>43428.430069444446</v>
      </c>
      <c r="Y31" s="33">
        <f t="shared" si="3"/>
        <v>4.8726851819083095E-3</v>
      </c>
      <c r="Z31" s="33">
        <f t="shared" si="4"/>
        <v>4.8726851819083095E-3</v>
      </c>
      <c r="AA31" s="10"/>
      <c r="AB31" s="10">
        <f t="shared" si="7"/>
        <v>0</v>
      </c>
      <c r="AC31" s="10">
        <f t="shared" si="8"/>
        <v>6.1689814829151146E-3</v>
      </c>
      <c r="AD31" s="10"/>
      <c r="AE31" s="10"/>
    </row>
    <row r="32" spans="1:35" s="7" customFormat="1" x14ac:dyDescent="0.4">
      <c r="A32" s="16" t="str">
        <f t="shared" ref="A32:A39" si="13">IF(W32&gt;0, "★", "-")</f>
        <v>★</v>
      </c>
      <c r="B32" s="16" t="str">
        <f t="shared" ref="B32:B39" si="14">IF(L32&gt;0, "☆", "-")</f>
        <v>-</v>
      </c>
      <c r="C32" s="7">
        <v>10</v>
      </c>
      <c r="D32" s="2">
        <v>43428.43240740741</v>
      </c>
      <c r="E32" s="3" t="s">
        <v>657</v>
      </c>
      <c r="F32" s="3">
        <v>18882</v>
      </c>
      <c r="G32" s="3" t="s">
        <v>32</v>
      </c>
      <c r="H32" s="3">
        <v>2855</v>
      </c>
      <c r="I32" s="3">
        <v>908</v>
      </c>
      <c r="J32" s="3">
        <v>2</v>
      </c>
      <c r="K32" s="3">
        <v>2</v>
      </c>
      <c r="L32" s="3"/>
      <c r="M32" s="2">
        <v>43428.445717592593</v>
      </c>
      <c r="N32" s="2">
        <v>43428.455393518518</v>
      </c>
      <c r="O32" s="3" t="s">
        <v>22</v>
      </c>
      <c r="P32" s="3" t="s">
        <v>23</v>
      </c>
      <c r="Q32" s="3" t="s">
        <v>53</v>
      </c>
      <c r="R32" s="3" t="s">
        <v>54</v>
      </c>
      <c r="S32" s="2">
        <v>43428.445925925924</v>
      </c>
      <c r="T32" s="2">
        <v>43428.445925925924</v>
      </c>
      <c r="U32" s="2">
        <v>43428.458020833335</v>
      </c>
      <c r="V32" s="2">
        <v>43428.458020833335</v>
      </c>
      <c r="W32" s="2">
        <v>43428.439351851855</v>
      </c>
      <c r="X32" s="2">
        <f t="shared" si="2"/>
        <v>43428.439351851855</v>
      </c>
      <c r="Y32" s="33">
        <f t="shared" si="3"/>
        <v>9.6759259249665774E-3</v>
      </c>
      <c r="Z32" s="33">
        <f t="shared" si="4"/>
        <v>1.9351851849933155E-2</v>
      </c>
      <c r="AA32" s="10"/>
      <c r="AB32" s="10">
        <f t="shared" si="7"/>
        <v>0</v>
      </c>
      <c r="AC32" s="10">
        <f t="shared" si="8"/>
        <v>6.3657407372375019E-3</v>
      </c>
      <c r="AD32" s="10"/>
      <c r="AE32" s="10"/>
    </row>
    <row r="33" spans="1:35" s="7" customFormat="1" x14ac:dyDescent="0.4">
      <c r="A33" s="16" t="str">
        <f t="shared" si="13"/>
        <v>-</v>
      </c>
      <c r="B33" s="16" t="str">
        <f t="shared" si="14"/>
        <v>-</v>
      </c>
      <c r="C33" s="7">
        <v>10</v>
      </c>
      <c r="D33" s="2">
        <v>43428.433703703704</v>
      </c>
      <c r="E33" s="3" t="s">
        <v>403</v>
      </c>
      <c r="F33" s="3">
        <v>18883</v>
      </c>
      <c r="G33" s="3" t="s">
        <v>97</v>
      </c>
      <c r="H33" s="3">
        <v>7199</v>
      </c>
      <c r="I33" s="3">
        <v>560</v>
      </c>
      <c r="J33" s="3">
        <v>15</v>
      </c>
      <c r="K33" s="3">
        <v>3</v>
      </c>
      <c r="L33" s="3"/>
      <c r="M33" s="2">
        <v>43428.439027777778</v>
      </c>
      <c r="N33" s="2">
        <v>43428.446944444448</v>
      </c>
      <c r="O33" s="3" t="s">
        <v>26</v>
      </c>
      <c r="P33" s="3" t="s">
        <v>27</v>
      </c>
      <c r="Q33" s="3" t="s">
        <v>61</v>
      </c>
      <c r="R33" s="3" t="s">
        <v>62</v>
      </c>
      <c r="S33" s="2">
        <v>43428.439039351855</v>
      </c>
      <c r="T33" s="2">
        <v>43428.439039351855</v>
      </c>
      <c r="U33" s="2">
        <v>43428.449212962965</v>
      </c>
      <c r="V33" s="2">
        <v>43428.449212962965</v>
      </c>
      <c r="W33" s="3"/>
      <c r="X33" s="2">
        <f t="shared" si="2"/>
        <v>43428.433703703704</v>
      </c>
      <c r="Y33" s="33">
        <f t="shared" si="3"/>
        <v>7.9166666691889986E-3</v>
      </c>
      <c r="Z33" s="33">
        <f t="shared" si="4"/>
        <v>2.3750000007566996E-2</v>
      </c>
      <c r="AA33" s="10"/>
      <c r="AB33" s="10">
        <f t="shared" si="7"/>
        <v>0</v>
      </c>
      <c r="AC33" s="10">
        <f t="shared" si="8"/>
        <v>5.324074074451346E-3</v>
      </c>
      <c r="AD33" s="10"/>
      <c r="AE33" s="10"/>
      <c r="AG33" s="8"/>
    </row>
    <row r="34" spans="1:35" s="7" customFormat="1" x14ac:dyDescent="0.4">
      <c r="A34" s="16" t="str">
        <f t="shared" si="13"/>
        <v>-</v>
      </c>
      <c r="B34" s="16" t="str">
        <f t="shared" si="14"/>
        <v>-</v>
      </c>
      <c r="C34" s="7">
        <v>10</v>
      </c>
      <c r="D34" s="2">
        <v>43428.434259259258</v>
      </c>
      <c r="E34" s="3" t="s">
        <v>658</v>
      </c>
      <c r="F34" s="3">
        <v>18884</v>
      </c>
      <c r="G34" s="3" t="s">
        <v>18</v>
      </c>
      <c r="H34" s="3">
        <v>2914</v>
      </c>
      <c r="I34" s="3">
        <v>955</v>
      </c>
      <c r="J34" s="3">
        <v>3</v>
      </c>
      <c r="K34" s="3">
        <v>1</v>
      </c>
      <c r="L34" s="3"/>
      <c r="M34" s="2">
        <v>43428.438668981478</v>
      </c>
      <c r="N34" s="2">
        <v>43428.442152777781</v>
      </c>
      <c r="O34" s="3" t="s">
        <v>104</v>
      </c>
      <c r="P34" s="3" t="s">
        <v>19</v>
      </c>
      <c r="Q34" s="3" t="s">
        <v>20</v>
      </c>
      <c r="R34" s="3" t="s">
        <v>21</v>
      </c>
      <c r="S34" s="2">
        <v>43428.438773148147</v>
      </c>
      <c r="T34" s="2">
        <v>43428.438773148147</v>
      </c>
      <c r="U34" s="2">
        <v>43428.444826388892</v>
      </c>
      <c r="V34" s="2">
        <v>43428.444826388892</v>
      </c>
      <c r="W34" s="3"/>
      <c r="X34" s="2">
        <f t="shared" si="2"/>
        <v>43428.434259259258</v>
      </c>
      <c r="Y34" s="33">
        <f t="shared" si="3"/>
        <v>3.4837963030440733E-3</v>
      </c>
      <c r="Z34" s="33">
        <f t="shared" si="4"/>
        <v>3.4837963030440733E-3</v>
      </c>
      <c r="AA34" s="10"/>
      <c r="AB34" s="10">
        <f t="shared" si="7"/>
        <v>0</v>
      </c>
      <c r="AC34" s="10">
        <f t="shared" si="8"/>
        <v>4.4097222198615782E-3</v>
      </c>
      <c r="AD34" s="10"/>
      <c r="AE34" s="10"/>
      <c r="AG34" s="8"/>
    </row>
    <row r="35" spans="1:35" s="7" customFormat="1" x14ac:dyDescent="0.4">
      <c r="A35" s="16" t="str">
        <f t="shared" si="13"/>
        <v>-</v>
      </c>
      <c r="B35" s="16" t="str">
        <f t="shared" si="14"/>
        <v>-</v>
      </c>
      <c r="C35" s="7">
        <v>10</v>
      </c>
      <c r="D35" s="2">
        <v>43428.43822916667</v>
      </c>
      <c r="E35" s="3" t="s">
        <v>648</v>
      </c>
      <c r="F35" s="3">
        <v>18887</v>
      </c>
      <c r="G35" s="3" t="s">
        <v>95</v>
      </c>
      <c r="H35" s="3">
        <v>0</v>
      </c>
      <c r="I35" s="3">
        <v>237</v>
      </c>
      <c r="J35" s="3">
        <v>10</v>
      </c>
      <c r="K35" s="3">
        <v>1</v>
      </c>
      <c r="L35" s="3"/>
      <c r="M35" s="2">
        <v>43428.44121527778</v>
      </c>
      <c r="N35" s="2">
        <v>43428.444733796299</v>
      </c>
      <c r="O35" s="3" t="s">
        <v>70</v>
      </c>
      <c r="P35" s="3" t="s">
        <v>107</v>
      </c>
      <c r="Q35" s="3" t="s">
        <v>51</v>
      </c>
      <c r="R35" s="3" t="s">
        <v>52</v>
      </c>
      <c r="S35" s="2">
        <v>43428.443483796298</v>
      </c>
      <c r="T35" s="2">
        <v>43428.443483796298</v>
      </c>
      <c r="U35" s="2">
        <v>43428.447418981479</v>
      </c>
      <c r="V35" s="2">
        <v>43428.447418981479</v>
      </c>
      <c r="W35" s="3"/>
      <c r="X35" s="2">
        <f t="shared" si="2"/>
        <v>43428.43822916667</v>
      </c>
      <c r="Y35" s="33">
        <f t="shared" si="3"/>
        <v>3.5185185188311152E-3</v>
      </c>
      <c r="Z35" s="33">
        <f t="shared" si="4"/>
        <v>3.5185185188311152E-3</v>
      </c>
      <c r="AA35" s="10"/>
      <c r="AB35" s="10">
        <f t="shared" si="7"/>
        <v>0</v>
      </c>
      <c r="AC35" s="10">
        <f t="shared" si="8"/>
        <v>2.9861111106583849E-3</v>
      </c>
      <c r="AD35" s="10"/>
      <c r="AE35" s="10"/>
      <c r="AG35" s="8"/>
      <c r="AI35" s="3"/>
    </row>
    <row r="36" spans="1:35" s="7" customFormat="1" x14ac:dyDescent="0.4">
      <c r="A36" s="16" t="str">
        <f t="shared" si="13"/>
        <v>-</v>
      </c>
      <c r="B36" s="16" t="str">
        <f t="shared" si="14"/>
        <v>-</v>
      </c>
      <c r="C36" s="7">
        <v>10</v>
      </c>
      <c r="D36" s="2">
        <v>43428.440717592595</v>
      </c>
      <c r="E36" s="3" t="s">
        <v>660</v>
      </c>
      <c r="F36" s="3">
        <v>18889</v>
      </c>
      <c r="G36" s="3" t="s">
        <v>18</v>
      </c>
      <c r="H36" s="3">
        <v>5899</v>
      </c>
      <c r="I36" s="3">
        <v>31</v>
      </c>
      <c r="J36" s="3">
        <v>4</v>
      </c>
      <c r="K36" s="3">
        <v>1</v>
      </c>
      <c r="L36" s="3"/>
      <c r="M36" s="2">
        <v>43428.443842592591</v>
      </c>
      <c r="N36" s="2">
        <v>43428.447777777779</v>
      </c>
      <c r="O36" s="3" t="s">
        <v>26</v>
      </c>
      <c r="P36" s="3" t="s">
        <v>27</v>
      </c>
      <c r="Q36" s="3" t="s">
        <v>36</v>
      </c>
      <c r="R36" s="3" t="s">
        <v>37</v>
      </c>
      <c r="S36" s="2">
        <v>43428.441759259258</v>
      </c>
      <c r="T36" s="2">
        <v>43428.441759259258</v>
      </c>
      <c r="U36" s="2">
        <v>43428.44908564815</v>
      </c>
      <c r="V36" s="2">
        <v>43428.44908564815</v>
      </c>
      <c r="W36" s="3"/>
      <c r="X36" s="2">
        <f t="shared" si="2"/>
        <v>43428.440717592595</v>
      </c>
      <c r="Y36" s="33">
        <f t="shared" si="3"/>
        <v>3.9351851883111522E-3</v>
      </c>
      <c r="Z36" s="33">
        <f t="shared" si="4"/>
        <v>3.9351851883111522E-3</v>
      </c>
      <c r="AA36" s="10"/>
      <c r="AB36" s="10">
        <f t="shared" si="7"/>
        <v>2.0833333328482695E-3</v>
      </c>
      <c r="AC36" s="10">
        <f t="shared" si="8"/>
        <v>3.1249999956344254E-3</v>
      </c>
      <c r="AD36" s="10"/>
      <c r="AE36" s="10"/>
    </row>
    <row r="37" spans="1:35" s="7" customFormat="1" x14ac:dyDescent="0.4">
      <c r="A37" s="16" t="str">
        <f t="shared" si="13"/>
        <v>-</v>
      </c>
      <c r="B37" s="16" t="str">
        <f t="shared" si="14"/>
        <v>-</v>
      </c>
      <c r="C37" s="7">
        <v>10</v>
      </c>
      <c r="D37" s="2">
        <v>43428.441493055558</v>
      </c>
      <c r="E37" s="3" t="s">
        <v>426</v>
      </c>
      <c r="F37" s="3">
        <v>18890</v>
      </c>
      <c r="G37" s="3" t="s">
        <v>96</v>
      </c>
      <c r="H37" s="3">
        <v>0</v>
      </c>
      <c r="I37" s="3">
        <v>827</v>
      </c>
      <c r="J37" s="3">
        <v>8</v>
      </c>
      <c r="K37" s="3">
        <v>2</v>
      </c>
      <c r="L37" s="3"/>
      <c r="M37" s="2">
        <v>43428.445613425924</v>
      </c>
      <c r="N37" s="2">
        <v>43428.456655092596</v>
      </c>
      <c r="O37" s="3" t="s">
        <v>104</v>
      </c>
      <c r="P37" s="3" t="s">
        <v>19</v>
      </c>
      <c r="Q37" s="3" t="s">
        <v>53</v>
      </c>
      <c r="R37" s="3" t="s">
        <v>54</v>
      </c>
      <c r="S37" s="2">
        <v>43428.446851851855</v>
      </c>
      <c r="T37" s="2">
        <v>43428.446851851855</v>
      </c>
      <c r="U37" s="2">
        <v>43428.455243055556</v>
      </c>
      <c r="V37" s="2">
        <v>43428.455243055556</v>
      </c>
      <c r="W37" s="3"/>
      <c r="X37" s="2">
        <f t="shared" si="2"/>
        <v>43428.441493055558</v>
      </c>
      <c r="Y37" s="33">
        <f t="shared" si="3"/>
        <v>1.1041666672099382E-2</v>
      </c>
      <c r="Z37" s="33">
        <f t="shared" si="4"/>
        <v>2.2083333344198763E-2</v>
      </c>
      <c r="AA37" s="10"/>
      <c r="AB37" s="10">
        <f t="shared" si="7"/>
        <v>0</v>
      </c>
      <c r="AC37" s="10">
        <f t="shared" si="8"/>
        <v>4.1203703658538871E-3</v>
      </c>
      <c r="AD37" s="10"/>
      <c r="AE37" s="10"/>
      <c r="AH37" s="3"/>
    </row>
    <row r="38" spans="1:35" s="7" customFormat="1" x14ac:dyDescent="0.4">
      <c r="A38" s="16" t="str">
        <f t="shared" si="13"/>
        <v>-</v>
      </c>
      <c r="B38" s="16" t="str">
        <f t="shared" si="14"/>
        <v>-</v>
      </c>
      <c r="C38" s="7">
        <v>10</v>
      </c>
      <c r="D38" s="2">
        <v>43428.443726851852</v>
      </c>
      <c r="E38" s="3" t="s">
        <v>661</v>
      </c>
      <c r="F38" s="3">
        <v>18891</v>
      </c>
      <c r="G38" s="3" t="s">
        <v>32</v>
      </c>
      <c r="H38" s="3">
        <v>4852</v>
      </c>
      <c r="I38" s="3">
        <v>114</v>
      </c>
      <c r="J38" s="3">
        <v>3</v>
      </c>
      <c r="K38" s="3">
        <v>1</v>
      </c>
      <c r="L38" s="3"/>
      <c r="M38" s="2">
        <v>43428.448981481481</v>
      </c>
      <c r="N38" s="2">
        <v>43428.450532407405</v>
      </c>
      <c r="O38" s="3" t="s">
        <v>70</v>
      </c>
      <c r="P38" s="3" t="s">
        <v>107</v>
      </c>
      <c r="Q38" s="3" t="s">
        <v>44</v>
      </c>
      <c r="R38" s="3" t="s">
        <v>45</v>
      </c>
      <c r="S38" s="2">
        <v>43428.447962962964</v>
      </c>
      <c r="T38" s="2">
        <v>43428.447962962964</v>
      </c>
      <c r="U38" s="2">
        <v>43428.451620370368</v>
      </c>
      <c r="V38" s="2">
        <v>43428.451620370368</v>
      </c>
      <c r="W38" s="3"/>
      <c r="X38" s="2">
        <f t="shared" si="2"/>
        <v>43428.443726851852</v>
      </c>
      <c r="Y38" s="33">
        <f t="shared" si="3"/>
        <v>1.5509259246755391E-3</v>
      </c>
      <c r="Z38" s="33">
        <f t="shared" si="4"/>
        <v>1.5509259246755391E-3</v>
      </c>
      <c r="AA38" s="10"/>
      <c r="AB38" s="10">
        <f t="shared" si="7"/>
        <v>1.0185185165028088E-3</v>
      </c>
      <c r="AC38" s="10">
        <f t="shared" si="8"/>
        <v>5.2546296283253469E-3</v>
      </c>
      <c r="AD38" s="10"/>
      <c r="AE38" s="10"/>
    </row>
    <row r="39" spans="1:35" s="7" customFormat="1" x14ac:dyDescent="0.4">
      <c r="A39" s="16" t="str">
        <f t="shared" si="13"/>
        <v>-</v>
      </c>
      <c r="B39" s="16" t="str">
        <f t="shared" si="14"/>
        <v>-</v>
      </c>
      <c r="C39" s="7">
        <v>10</v>
      </c>
      <c r="D39" s="2">
        <v>43428.444085648145</v>
      </c>
      <c r="E39" s="3" t="s">
        <v>662</v>
      </c>
      <c r="F39" s="3">
        <v>18892</v>
      </c>
      <c r="G39" s="3" t="s">
        <v>97</v>
      </c>
      <c r="H39" s="3">
        <v>7203</v>
      </c>
      <c r="I39" s="3">
        <v>287</v>
      </c>
      <c r="J39" s="3">
        <v>12</v>
      </c>
      <c r="K39" s="3">
        <v>3</v>
      </c>
      <c r="L39" s="3"/>
      <c r="M39" s="2">
        <v>43428.448379629626</v>
      </c>
      <c r="N39" s="2">
        <v>43428.451782407406</v>
      </c>
      <c r="O39" s="3" t="s">
        <v>104</v>
      </c>
      <c r="P39" s="3" t="s">
        <v>19</v>
      </c>
      <c r="Q39" s="3" t="s">
        <v>24</v>
      </c>
      <c r="R39" s="3" t="s">
        <v>25</v>
      </c>
      <c r="S39" s="2">
        <v>43428.448807870373</v>
      </c>
      <c r="T39" s="2">
        <v>43428.448807870373</v>
      </c>
      <c r="U39" s="2">
        <v>43428.45521990741</v>
      </c>
      <c r="V39" s="2">
        <v>43428.45521990741</v>
      </c>
      <c r="W39" s="3"/>
      <c r="X39" s="2">
        <f t="shared" si="2"/>
        <v>43428.444085648145</v>
      </c>
      <c r="Y39" s="33">
        <f t="shared" si="3"/>
        <v>3.4027777801384218E-3</v>
      </c>
      <c r="Z39" s="33">
        <f t="shared" si="4"/>
        <v>1.0208333340415265E-2</v>
      </c>
      <c r="AA39" s="10"/>
      <c r="AB39" s="29">
        <f t="shared" si="7"/>
        <v>0</v>
      </c>
      <c r="AC39" s="10">
        <f t="shared" si="8"/>
        <v>4.2939814811688848E-3</v>
      </c>
      <c r="AD39" s="10"/>
      <c r="AE39" s="10"/>
      <c r="AG39" s="8"/>
      <c r="AI39" s="3"/>
    </row>
    <row r="40" spans="1:35" s="7" customFormat="1" x14ac:dyDescent="0.4">
      <c r="A40" s="16" t="str">
        <f t="shared" si="0"/>
        <v>-</v>
      </c>
      <c r="B40" s="16" t="str">
        <f t="shared" si="1"/>
        <v>-</v>
      </c>
      <c r="C40" s="7">
        <v>10</v>
      </c>
      <c r="D40" s="2">
        <v>43428.444699074076</v>
      </c>
      <c r="E40" s="3" t="s">
        <v>406</v>
      </c>
      <c r="F40" s="3">
        <v>18893</v>
      </c>
      <c r="G40" s="3" t="s">
        <v>97</v>
      </c>
      <c r="H40" s="3">
        <v>7200</v>
      </c>
      <c r="I40" s="3">
        <v>873</v>
      </c>
      <c r="J40" s="3">
        <v>11</v>
      </c>
      <c r="K40" s="3">
        <v>3</v>
      </c>
      <c r="L40" s="3"/>
      <c r="M40" s="2">
        <v>43428.447187500002</v>
      </c>
      <c r="N40" s="2">
        <v>43428.450196759259</v>
      </c>
      <c r="O40" s="3" t="s">
        <v>104</v>
      </c>
      <c r="P40" s="3" t="s">
        <v>19</v>
      </c>
      <c r="Q40" s="3" t="s">
        <v>24</v>
      </c>
      <c r="R40" s="3" t="s">
        <v>25</v>
      </c>
      <c r="S40" s="2">
        <v>43428.449606481481</v>
      </c>
      <c r="T40" s="2">
        <v>43428.449606481481</v>
      </c>
      <c r="U40" s="2">
        <v>43428.456018518518</v>
      </c>
      <c r="V40" s="2">
        <v>43428.456018518518</v>
      </c>
      <c r="W40" s="3"/>
      <c r="X40" s="2">
        <f t="shared" si="2"/>
        <v>43428.444699074076</v>
      </c>
      <c r="Y40" s="33">
        <f t="shared" si="3"/>
        <v>3.009259256941732E-3</v>
      </c>
      <c r="Z40" s="33">
        <f t="shared" si="4"/>
        <v>9.0277777708251961E-3</v>
      </c>
      <c r="AA40" s="10"/>
      <c r="AB40" s="10">
        <f t="shared" si="7"/>
        <v>0</v>
      </c>
      <c r="AC40" s="10">
        <f t="shared" si="8"/>
        <v>2.488425925548654E-3</v>
      </c>
      <c r="AD40" s="10"/>
      <c r="AE40" s="10"/>
    </row>
    <row r="41" spans="1:35" s="7" customFormat="1" x14ac:dyDescent="0.4">
      <c r="A41" s="16" t="str">
        <f t="shared" ref="A41:A44" si="15">IF(W41&gt;0, "★", "-")</f>
        <v>-</v>
      </c>
      <c r="B41" s="16" t="str">
        <f t="shared" ref="B41:B44" si="16">IF(L41&gt;0, "☆", "-")</f>
        <v>-</v>
      </c>
      <c r="C41" s="7">
        <v>10</v>
      </c>
      <c r="D41" s="2">
        <v>43428.445405092592</v>
      </c>
      <c r="E41" s="3" t="s">
        <v>636</v>
      </c>
      <c r="F41" s="3">
        <v>18894</v>
      </c>
      <c r="G41" s="3" t="s">
        <v>96</v>
      </c>
      <c r="H41" s="3">
        <v>0</v>
      </c>
      <c r="I41" s="3">
        <v>659</v>
      </c>
      <c r="J41" s="3">
        <v>14</v>
      </c>
      <c r="K41" s="3">
        <v>2</v>
      </c>
      <c r="L41" s="3"/>
      <c r="M41" s="2">
        <v>43428.447280092594</v>
      </c>
      <c r="N41" s="2">
        <v>43428.44902777778</v>
      </c>
      <c r="O41" s="3" t="s">
        <v>44</v>
      </c>
      <c r="P41" s="3" t="s">
        <v>45</v>
      </c>
      <c r="Q41" s="3" t="s">
        <v>36</v>
      </c>
      <c r="R41" s="3" t="s">
        <v>37</v>
      </c>
      <c r="S41" s="2">
        <v>43428.446585648147</v>
      </c>
      <c r="T41" s="2">
        <v>43428.446585648147</v>
      </c>
      <c r="U41" s="2">
        <v>43428.454733796294</v>
      </c>
      <c r="V41" s="2">
        <v>43428.454733796294</v>
      </c>
      <c r="W41" s="3"/>
      <c r="X41" s="2">
        <f t="shared" si="2"/>
        <v>43428.445405092592</v>
      </c>
      <c r="Y41" s="33">
        <f t="shared" si="3"/>
        <v>1.747685186273884E-3</v>
      </c>
      <c r="Z41" s="33">
        <f t="shared" si="4"/>
        <v>3.4953703725477681E-3</v>
      </c>
      <c r="AA41" s="10"/>
      <c r="AB41" s="10">
        <f t="shared" si="7"/>
        <v>6.944444467080757E-4</v>
      </c>
      <c r="AC41" s="10">
        <f t="shared" si="8"/>
        <v>1.8750000017462298E-3</v>
      </c>
      <c r="AD41" s="10"/>
      <c r="AE41" s="10"/>
    </row>
    <row r="42" spans="1:35" s="7" customFormat="1" x14ac:dyDescent="0.4">
      <c r="A42" s="16" t="str">
        <f t="shared" si="15"/>
        <v>-</v>
      </c>
      <c r="B42" s="16" t="str">
        <f t="shared" si="16"/>
        <v>-</v>
      </c>
      <c r="C42" s="7">
        <v>10</v>
      </c>
      <c r="D42" s="2">
        <v>43428.44636574074</v>
      </c>
      <c r="E42" s="3" t="s">
        <v>663</v>
      </c>
      <c r="F42" s="3">
        <v>18895</v>
      </c>
      <c r="G42" s="3" t="s">
        <v>97</v>
      </c>
      <c r="H42" s="3">
        <v>7206</v>
      </c>
      <c r="I42" s="3">
        <v>945</v>
      </c>
      <c r="J42" s="3">
        <v>5</v>
      </c>
      <c r="K42" s="3">
        <v>3</v>
      </c>
      <c r="L42" s="3"/>
      <c r="M42" s="2">
        <v>43428.449513888889</v>
      </c>
      <c r="N42" s="2">
        <v>43428.455289351848</v>
      </c>
      <c r="O42" s="3" t="s">
        <v>104</v>
      </c>
      <c r="P42" s="3" t="s">
        <v>19</v>
      </c>
      <c r="Q42" s="3" t="s">
        <v>30</v>
      </c>
      <c r="R42" s="3" t="s">
        <v>31</v>
      </c>
      <c r="S42" s="2">
        <v>43428.450810185182</v>
      </c>
      <c r="T42" s="2">
        <v>43428.450810185182</v>
      </c>
      <c r="U42" s="2">
        <v>43428.458391203705</v>
      </c>
      <c r="V42" s="2">
        <v>43428.458391203705</v>
      </c>
      <c r="W42" s="3"/>
      <c r="X42" s="2">
        <f t="shared" si="2"/>
        <v>43428.44636574074</v>
      </c>
      <c r="Y42" s="33">
        <f t="shared" si="3"/>
        <v>5.7754629597184248E-3</v>
      </c>
      <c r="Z42" s="33">
        <f t="shared" si="4"/>
        <v>1.7326388879155274E-2</v>
      </c>
      <c r="AA42" s="29"/>
      <c r="AB42" s="29">
        <f t="shared" si="7"/>
        <v>0</v>
      </c>
      <c r="AC42" s="10">
        <f t="shared" si="8"/>
        <v>3.1481481491937302E-3</v>
      </c>
      <c r="AD42" s="10"/>
      <c r="AE42" s="10"/>
      <c r="AG42" s="3"/>
    </row>
    <row r="43" spans="1:35" s="7" customFormat="1" x14ac:dyDescent="0.4">
      <c r="A43" s="16" t="str">
        <f t="shared" si="15"/>
        <v>★</v>
      </c>
      <c r="B43" s="16" t="str">
        <f t="shared" si="16"/>
        <v>-</v>
      </c>
      <c r="C43" s="7">
        <v>10</v>
      </c>
      <c r="D43" s="2">
        <v>43428.448252314818</v>
      </c>
      <c r="E43" s="3" t="s">
        <v>664</v>
      </c>
      <c r="F43" s="3">
        <v>18896</v>
      </c>
      <c r="G43" s="3" t="s">
        <v>32</v>
      </c>
      <c r="H43" s="3">
        <v>3674</v>
      </c>
      <c r="I43" s="3">
        <v>997</v>
      </c>
      <c r="J43" s="3">
        <v>8</v>
      </c>
      <c r="K43" s="3">
        <v>1</v>
      </c>
      <c r="L43" s="3"/>
      <c r="M43" s="2">
        <v>43428.453912037039</v>
      </c>
      <c r="N43" s="2">
        <v>43428.463159722225</v>
      </c>
      <c r="O43" s="3" t="s">
        <v>75</v>
      </c>
      <c r="P43" s="3" t="s">
        <v>76</v>
      </c>
      <c r="Q43" s="3" t="s">
        <v>66</v>
      </c>
      <c r="R43" s="3" t="s">
        <v>67</v>
      </c>
      <c r="S43" s="2">
        <v>43428.455185185187</v>
      </c>
      <c r="T43" s="2">
        <v>43428.455185185187</v>
      </c>
      <c r="U43" s="2">
        <v>43428.463935185187</v>
      </c>
      <c r="V43" s="2">
        <v>43428.463935185187</v>
      </c>
      <c r="W43" s="2">
        <v>43428.455185185187</v>
      </c>
      <c r="X43" s="2">
        <f t="shared" si="2"/>
        <v>43428.455185185187</v>
      </c>
      <c r="Y43" s="33">
        <f t="shared" si="3"/>
        <v>9.2476851859828457E-3</v>
      </c>
      <c r="Z43" s="33">
        <f t="shared" si="4"/>
        <v>9.2476851859828457E-3</v>
      </c>
      <c r="AA43" s="10"/>
      <c r="AB43" s="10">
        <f t="shared" si="7"/>
        <v>0</v>
      </c>
      <c r="AC43" s="10">
        <f t="shared" si="8"/>
        <v>0</v>
      </c>
      <c r="AD43" s="10"/>
      <c r="AE43" s="10"/>
    </row>
    <row r="44" spans="1:35" s="7" customFormat="1" x14ac:dyDescent="0.4">
      <c r="A44" s="16" t="str">
        <f t="shared" si="15"/>
        <v>★</v>
      </c>
      <c r="B44" s="16" t="str">
        <f t="shared" si="16"/>
        <v>-</v>
      </c>
      <c r="C44" s="7">
        <v>10</v>
      </c>
      <c r="D44" s="2">
        <v>43428.449421296296</v>
      </c>
      <c r="E44" s="3" t="s">
        <v>665</v>
      </c>
      <c r="F44" s="3">
        <v>18897</v>
      </c>
      <c r="G44" s="3" t="s">
        <v>32</v>
      </c>
      <c r="H44" s="3">
        <v>2813</v>
      </c>
      <c r="I44" s="3">
        <v>306</v>
      </c>
      <c r="J44" s="3">
        <v>1</v>
      </c>
      <c r="K44" s="3">
        <v>3</v>
      </c>
      <c r="L44" s="3"/>
      <c r="M44" s="2">
        <v>43428.457615740743</v>
      </c>
      <c r="N44" s="2">
        <v>43428.46366898148</v>
      </c>
      <c r="O44" s="3" t="s">
        <v>104</v>
      </c>
      <c r="P44" s="3" t="s">
        <v>19</v>
      </c>
      <c r="Q44" s="3" t="s">
        <v>28</v>
      </c>
      <c r="R44" s="3" t="s">
        <v>29</v>
      </c>
      <c r="S44" s="2">
        <v>43428.456354166665</v>
      </c>
      <c r="T44" s="2">
        <v>43428.456354166665</v>
      </c>
      <c r="U44" s="2">
        <v>43428.464224537034</v>
      </c>
      <c r="V44" s="2">
        <v>43428.464224537034</v>
      </c>
      <c r="W44" s="2">
        <v>43428.456354166665</v>
      </c>
      <c r="X44" s="2">
        <f t="shared" si="2"/>
        <v>43428.456354166665</v>
      </c>
      <c r="Y44" s="33">
        <f t="shared" si="3"/>
        <v>6.0532407369464636E-3</v>
      </c>
      <c r="Z44" s="33">
        <f t="shared" si="4"/>
        <v>1.8159722210839391E-2</v>
      </c>
      <c r="AA44" s="10"/>
      <c r="AB44" s="10">
        <f t="shared" si="7"/>
        <v>1.2615740779438056E-3</v>
      </c>
      <c r="AC44" s="10">
        <f t="shared" si="8"/>
        <v>1.2615740779438056E-3</v>
      </c>
      <c r="AD44" s="10"/>
      <c r="AE44" s="10"/>
    </row>
    <row r="45" spans="1:35" s="7" customFormat="1" x14ac:dyDescent="0.4">
      <c r="A45" s="16" t="str">
        <f t="shared" si="0"/>
        <v>-</v>
      </c>
      <c r="B45" s="16" t="str">
        <f t="shared" si="1"/>
        <v>-</v>
      </c>
      <c r="C45" s="7">
        <v>10</v>
      </c>
      <c r="D45" s="2">
        <v>43428.452789351853</v>
      </c>
      <c r="E45" s="3" t="s">
        <v>666</v>
      </c>
      <c r="F45" s="3">
        <v>18899</v>
      </c>
      <c r="G45" s="3" t="s">
        <v>18</v>
      </c>
      <c r="H45" s="3">
        <v>7202</v>
      </c>
      <c r="I45" s="3">
        <v>666</v>
      </c>
      <c r="J45" s="3">
        <v>6</v>
      </c>
      <c r="K45" s="3">
        <v>1</v>
      </c>
      <c r="L45" s="3"/>
      <c r="M45" s="2">
        <v>43428.457303240742</v>
      </c>
      <c r="N45" s="2">
        <v>43428.461944444447</v>
      </c>
      <c r="O45" s="3" t="s">
        <v>33</v>
      </c>
      <c r="P45" s="3" t="s">
        <v>34</v>
      </c>
      <c r="Q45" s="3" t="s">
        <v>73</v>
      </c>
      <c r="R45" s="3" t="s">
        <v>74</v>
      </c>
      <c r="S45" s="2">
        <v>43428.454733796294</v>
      </c>
      <c r="T45" s="2">
        <v>43428.458009259259</v>
      </c>
      <c r="U45" s="2">
        <v>43428.460486111115</v>
      </c>
      <c r="V45" s="2">
        <v>43428.468333333331</v>
      </c>
      <c r="W45" s="3"/>
      <c r="X45" s="2">
        <f t="shared" si="2"/>
        <v>43428.452789351853</v>
      </c>
      <c r="Y45" s="33">
        <f t="shared" si="3"/>
        <v>4.6412037045229226E-3</v>
      </c>
      <c r="Z45" s="33">
        <f t="shared" si="4"/>
        <v>4.6412037045229226E-3</v>
      </c>
      <c r="AA45" s="10"/>
      <c r="AB45" s="10">
        <f t="shared" si="7"/>
        <v>2.5694444484543055E-3</v>
      </c>
      <c r="AC45" s="10">
        <f t="shared" si="8"/>
        <v>4.5138888890505768E-3</v>
      </c>
      <c r="AD45" s="10"/>
      <c r="AE45" s="10"/>
    </row>
    <row r="46" spans="1:35" s="7" customFormat="1" x14ac:dyDescent="0.4">
      <c r="A46" s="16" t="str">
        <f t="shared" ref="A46:A80" si="17">IF(W46&gt;0, "★", "-")</f>
        <v>-</v>
      </c>
      <c r="B46" s="16" t="str">
        <f t="shared" ref="B46:B80" si="18">IF(L46&gt;0, "☆", "-")</f>
        <v>-</v>
      </c>
      <c r="C46" s="7">
        <v>10</v>
      </c>
      <c r="D46" s="2">
        <v>43428.452800925923</v>
      </c>
      <c r="E46" s="3" t="s">
        <v>667</v>
      </c>
      <c r="F46" s="3">
        <v>18900</v>
      </c>
      <c r="G46" s="3" t="s">
        <v>18</v>
      </c>
      <c r="H46" s="3">
        <v>7201</v>
      </c>
      <c r="I46" s="3">
        <v>803</v>
      </c>
      <c r="J46" s="3">
        <v>6</v>
      </c>
      <c r="K46" s="3">
        <v>1</v>
      </c>
      <c r="L46" s="3"/>
      <c r="M46" s="2">
        <v>43428.457361111112</v>
      </c>
      <c r="N46" s="2">
        <v>43428.461886574078</v>
      </c>
      <c r="O46" s="3" t="s">
        <v>33</v>
      </c>
      <c r="P46" s="3" t="s">
        <v>34</v>
      </c>
      <c r="Q46" s="3" t="s">
        <v>73</v>
      </c>
      <c r="R46" s="3" t="s">
        <v>74</v>
      </c>
      <c r="S46" s="2">
        <v>43428.455081018517</v>
      </c>
      <c r="T46" s="2">
        <v>43428.458356481482</v>
      </c>
      <c r="U46" s="2">
        <v>43428.460833333331</v>
      </c>
      <c r="V46" s="2">
        <v>43428.467986111114</v>
      </c>
      <c r="W46" s="3"/>
      <c r="X46" s="2">
        <f t="shared" si="2"/>
        <v>43428.452800925923</v>
      </c>
      <c r="Y46" s="33">
        <f t="shared" si="3"/>
        <v>4.5254629658302292E-3</v>
      </c>
      <c r="Z46" s="33">
        <f t="shared" si="4"/>
        <v>4.5254629658302292E-3</v>
      </c>
      <c r="AA46" s="10"/>
      <c r="AB46" s="10">
        <f t="shared" si="7"/>
        <v>2.2800925944466144E-3</v>
      </c>
      <c r="AC46" s="10">
        <f t="shared" si="8"/>
        <v>4.5601851888932288E-3</v>
      </c>
      <c r="AD46" s="10"/>
      <c r="AE46" s="10"/>
    </row>
    <row r="47" spans="1:35" s="7" customFormat="1" x14ac:dyDescent="0.4">
      <c r="A47" s="16" t="str">
        <f t="shared" si="17"/>
        <v>-</v>
      </c>
      <c r="B47" s="16" t="str">
        <f t="shared" ref="B47:B51" si="19">IF(L47&gt;0, "☆", "-")</f>
        <v>-</v>
      </c>
      <c r="C47" s="7">
        <v>10</v>
      </c>
      <c r="D47" s="2">
        <v>43428.45349537037</v>
      </c>
      <c r="E47" s="3" t="s">
        <v>648</v>
      </c>
      <c r="F47" s="3">
        <v>18901</v>
      </c>
      <c r="G47" s="3" t="s">
        <v>95</v>
      </c>
      <c r="H47" s="3">
        <v>0</v>
      </c>
      <c r="I47" s="3">
        <v>884</v>
      </c>
      <c r="J47" s="3">
        <v>3</v>
      </c>
      <c r="K47" s="3">
        <v>1</v>
      </c>
      <c r="L47" s="3"/>
      <c r="M47" s="2">
        <v>43428.455925925926</v>
      </c>
      <c r="N47" s="2">
        <v>43428.459189814814</v>
      </c>
      <c r="O47" s="3" t="s">
        <v>88</v>
      </c>
      <c r="P47" s="3" t="s">
        <v>35</v>
      </c>
      <c r="Q47" s="3" t="s">
        <v>38</v>
      </c>
      <c r="R47" s="3" t="s">
        <v>108</v>
      </c>
      <c r="S47" s="2">
        <v>43428.45453703704</v>
      </c>
      <c r="T47" s="2">
        <v>43428.45453703704</v>
      </c>
      <c r="U47" s="2">
        <v>43428.45789351852</v>
      </c>
      <c r="V47" s="2">
        <v>43428.45789351852</v>
      </c>
      <c r="W47" s="3"/>
      <c r="X47" s="2">
        <f t="shared" si="2"/>
        <v>43428.45349537037</v>
      </c>
      <c r="Y47" s="33">
        <f t="shared" si="3"/>
        <v>3.2638888878864236E-3</v>
      </c>
      <c r="Z47" s="33">
        <f t="shared" si="4"/>
        <v>3.2638888878864236E-3</v>
      </c>
      <c r="AA47" s="10"/>
      <c r="AB47" s="10">
        <f t="shared" si="7"/>
        <v>1.3888888861401938E-3</v>
      </c>
      <c r="AC47" s="10">
        <f t="shared" si="8"/>
        <v>2.4305555562023073E-3</v>
      </c>
      <c r="AD47" s="10"/>
      <c r="AE47" s="10"/>
    </row>
    <row r="48" spans="1:35" s="7" customFormat="1" x14ac:dyDescent="0.4">
      <c r="A48" s="16" t="str">
        <f t="shared" si="17"/>
        <v>-</v>
      </c>
      <c r="B48" s="16" t="str">
        <f t="shared" si="19"/>
        <v>-</v>
      </c>
      <c r="C48" s="7">
        <v>10</v>
      </c>
      <c r="D48" s="2">
        <v>43428.453530092593</v>
      </c>
      <c r="E48" s="3" t="s">
        <v>668</v>
      </c>
      <c r="F48" s="3">
        <v>18902</v>
      </c>
      <c r="G48" s="3" t="s">
        <v>96</v>
      </c>
      <c r="H48" s="3">
        <v>0</v>
      </c>
      <c r="I48" s="3">
        <v>81</v>
      </c>
      <c r="J48" s="3">
        <v>2</v>
      </c>
      <c r="K48" s="3">
        <v>1</v>
      </c>
      <c r="L48" s="3"/>
      <c r="M48" s="2">
        <v>43428.45548611111</v>
      </c>
      <c r="N48" s="2">
        <v>43428.470671296294</v>
      </c>
      <c r="O48" s="3" t="s">
        <v>53</v>
      </c>
      <c r="P48" s="3" t="s">
        <v>54</v>
      </c>
      <c r="Q48" s="3" t="s">
        <v>63</v>
      </c>
      <c r="R48" s="3" t="s">
        <v>64</v>
      </c>
      <c r="S48" s="2">
        <v>43428.454976851855</v>
      </c>
      <c r="T48" s="2">
        <v>43428.454976851855</v>
      </c>
      <c r="U48" s="2">
        <v>43428.46670138889</v>
      </c>
      <c r="V48" s="2">
        <v>43428.46670138889</v>
      </c>
      <c r="W48" s="3"/>
      <c r="X48" s="2">
        <f t="shared" si="2"/>
        <v>43428.453530092593</v>
      </c>
      <c r="Y48" s="33">
        <f t="shared" si="3"/>
        <v>1.5185185184236616E-2</v>
      </c>
      <c r="Z48" s="33">
        <f t="shared" si="4"/>
        <v>1.5185185184236616E-2</v>
      </c>
      <c r="AA48" s="10"/>
      <c r="AB48" s="10">
        <f t="shared" si="7"/>
        <v>5.0925925461342558E-4</v>
      </c>
      <c r="AC48" s="10">
        <f t="shared" si="8"/>
        <v>1.9560185173759237E-3</v>
      </c>
      <c r="AD48" s="10"/>
      <c r="AE48" s="10"/>
    </row>
    <row r="49" spans="1:35" s="7" customFormat="1" x14ac:dyDescent="0.4">
      <c r="A49" s="16" t="str">
        <f t="shared" ref="A49:A51" si="20">IF(W49&gt;0, "★", "-")</f>
        <v>-</v>
      </c>
      <c r="B49" s="16" t="str">
        <f t="shared" si="19"/>
        <v>-</v>
      </c>
      <c r="C49" s="7">
        <v>10</v>
      </c>
      <c r="D49" s="2">
        <v>43428.455555555556</v>
      </c>
      <c r="E49" s="3" t="s">
        <v>671</v>
      </c>
      <c r="F49" s="3">
        <v>18905</v>
      </c>
      <c r="G49" s="3" t="s">
        <v>32</v>
      </c>
      <c r="H49" s="3">
        <v>6347</v>
      </c>
      <c r="I49" s="3">
        <v>386</v>
      </c>
      <c r="J49" s="3">
        <v>5</v>
      </c>
      <c r="K49" s="3">
        <v>2</v>
      </c>
      <c r="L49" s="3"/>
      <c r="M49" s="2">
        <v>43428.458923611113</v>
      </c>
      <c r="N49" s="2">
        <v>43428.465092592596</v>
      </c>
      <c r="O49" s="3" t="s">
        <v>30</v>
      </c>
      <c r="P49" s="3" t="s">
        <v>31</v>
      </c>
      <c r="Q49" s="3" t="s">
        <v>22</v>
      </c>
      <c r="R49" s="3" t="s">
        <v>23</v>
      </c>
      <c r="S49" s="2">
        <v>43428.456597222219</v>
      </c>
      <c r="T49" s="2">
        <v>43428.456597222219</v>
      </c>
      <c r="U49" s="2">
        <v>43428.464444444442</v>
      </c>
      <c r="V49" s="2">
        <v>43428.464444444442</v>
      </c>
      <c r="W49" s="3"/>
      <c r="X49" s="2">
        <f t="shared" si="2"/>
        <v>43428.455555555556</v>
      </c>
      <c r="Y49" s="33">
        <f t="shared" si="3"/>
        <v>6.1689814829151146E-3</v>
      </c>
      <c r="Z49" s="33">
        <f t="shared" si="4"/>
        <v>1.2337962965830229E-2</v>
      </c>
      <c r="AA49" s="10"/>
      <c r="AB49" s="10">
        <f t="shared" si="7"/>
        <v>2.3263888942892663E-3</v>
      </c>
      <c r="AC49" s="10">
        <f t="shared" si="8"/>
        <v>3.3680555570754223E-3</v>
      </c>
      <c r="AD49" s="10"/>
      <c r="AE49" s="10"/>
    </row>
    <row r="50" spans="1:35" s="7" customFormat="1" x14ac:dyDescent="0.4">
      <c r="A50" s="16" t="str">
        <f t="shared" si="20"/>
        <v>-</v>
      </c>
      <c r="B50" s="16" t="str">
        <f t="shared" si="19"/>
        <v>-</v>
      </c>
      <c r="C50" s="7">
        <v>10</v>
      </c>
      <c r="D50" s="2">
        <v>43428.45585648148</v>
      </c>
      <c r="E50" s="3" t="s">
        <v>672</v>
      </c>
      <c r="F50" s="3">
        <v>18906</v>
      </c>
      <c r="G50" s="3" t="s">
        <v>65</v>
      </c>
      <c r="H50" s="3">
        <v>7166</v>
      </c>
      <c r="I50" s="3">
        <v>486</v>
      </c>
      <c r="J50" s="3">
        <v>14</v>
      </c>
      <c r="K50" s="3">
        <v>2</v>
      </c>
      <c r="L50" s="3"/>
      <c r="M50" s="2">
        <v>43428.458680555559</v>
      </c>
      <c r="N50" s="2">
        <v>43428.465636574074</v>
      </c>
      <c r="O50" s="3" t="s">
        <v>39</v>
      </c>
      <c r="P50" s="3" t="s">
        <v>40</v>
      </c>
      <c r="Q50" s="3" t="s">
        <v>22</v>
      </c>
      <c r="R50" s="3" t="s">
        <v>23</v>
      </c>
      <c r="S50" s="2">
        <v>43428.457384259258</v>
      </c>
      <c r="T50" s="2">
        <v>43428.457384259258</v>
      </c>
      <c r="U50" s="2">
        <v>43428.468946759262</v>
      </c>
      <c r="V50" s="2">
        <v>43428.468946759262</v>
      </c>
      <c r="W50" s="3"/>
      <c r="X50" s="2">
        <f t="shared" si="2"/>
        <v>43428.45585648148</v>
      </c>
      <c r="Y50" s="33">
        <f t="shared" si="3"/>
        <v>6.956018514756579E-3</v>
      </c>
      <c r="Z50" s="33">
        <f t="shared" si="4"/>
        <v>1.3912037029513158E-2</v>
      </c>
      <c r="AA50" s="10"/>
      <c r="AB50" s="10">
        <f t="shared" si="7"/>
        <v>1.2962963010068052E-3</v>
      </c>
      <c r="AC50" s="10">
        <f t="shared" si="8"/>
        <v>2.8240740793989971E-3</v>
      </c>
      <c r="AD50" s="10"/>
      <c r="AE50" s="10"/>
    </row>
    <row r="51" spans="1:35" s="7" customFormat="1" x14ac:dyDescent="0.4">
      <c r="A51" s="16" t="str">
        <f t="shared" si="20"/>
        <v>-</v>
      </c>
      <c r="B51" s="16" t="str">
        <f t="shared" si="19"/>
        <v>-</v>
      </c>
      <c r="C51" s="7">
        <v>10</v>
      </c>
      <c r="D51" s="2">
        <v>43428.457002314812</v>
      </c>
      <c r="E51" s="3" t="s">
        <v>673</v>
      </c>
      <c r="F51" s="3">
        <v>18907</v>
      </c>
      <c r="G51" s="3" t="s">
        <v>18</v>
      </c>
      <c r="H51" s="3">
        <v>3481</v>
      </c>
      <c r="I51" s="3">
        <v>379</v>
      </c>
      <c r="J51" s="3">
        <v>13</v>
      </c>
      <c r="K51" s="3">
        <v>1</v>
      </c>
      <c r="L51" s="3"/>
      <c r="M51" s="2">
        <v>43428.460833333331</v>
      </c>
      <c r="N51" s="2">
        <v>43428.466145833336</v>
      </c>
      <c r="O51" s="3" t="s">
        <v>43</v>
      </c>
      <c r="P51" s="3" t="s">
        <v>89</v>
      </c>
      <c r="Q51" s="3" t="s">
        <v>57</v>
      </c>
      <c r="R51" s="3" t="s">
        <v>58</v>
      </c>
      <c r="S51" s="2">
        <v>43428.459976851853</v>
      </c>
      <c r="T51" s="2">
        <v>43428.459976851853</v>
      </c>
      <c r="U51" s="2">
        <v>43428.469270833331</v>
      </c>
      <c r="V51" s="2">
        <v>43428.469270833331</v>
      </c>
      <c r="W51" s="3"/>
      <c r="X51" s="2">
        <f t="shared" si="2"/>
        <v>43428.457002314812</v>
      </c>
      <c r="Y51" s="33">
        <f t="shared" si="3"/>
        <v>5.3125000049476512E-3</v>
      </c>
      <c r="Z51" s="33">
        <f t="shared" si="4"/>
        <v>5.3125000049476512E-3</v>
      </c>
      <c r="AA51" s="10"/>
      <c r="AB51" s="10">
        <f t="shared" si="7"/>
        <v>8.5648147796746343E-4</v>
      </c>
      <c r="AC51" s="10">
        <f t="shared" si="8"/>
        <v>3.8310185191221535E-3</v>
      </c>
      <c r="AD51" s="10"/>
      <c r="AE51" s="10"/>
      <c r="AG51" s="3"/>
    </row>
    <row r="52" spans="1:35" s="7" customFormat="1" x14ac:dyDescent="0.4">
      <c r="A52" s="16" t="str">
        <f t="shared" ref="A52:A58" si="21">IF(W52&gt;0, "★", "-")</f>
        <v>-</v>
      </c>
      <c r="B52" s="16" t="str">
        <f t="shared" ref="B52:B58" si="22">IF(L52&gt;0, "☆", "-")</f>
        <v>☆</v>
      </c>
      <c r="C52" s="7">
        <v>10</v>
      </c>
      <c r="D52" s="2">
        <v>43428.387708333335</v>
      </c>
      <c r="E52" s="3" t="s">
        <v>634</v>
      </c>
      <c r="F52" s="3">
        <v>18849</v>
      </c>
      <c r="G52" s="3" t="s">
        <v>95</v>
      </c>
      <c r="H52" s="3">
        <v>0</v>
      </c>
      <c r="I52" s="3">
        <v>618</v>
      </c>
      <c r="J52" s="3">
        <v>2</v>
      </c>
      <c r="K52" s="3">
        <v>1</v>
      </c>
      <c r="L52" s="2">
        <v>43428.438113425924</v>
      </c>
      <c r="M52" s="3"/>
      <c r="N52" s="3"/>
      <c r="O52" s="3" t="s">
        <v>66</v>
      </c>
      <c r="P52" s="3" t="s">
        <v>67</v>
      </c>
      <c r="Q52" s="3" t="s">
        <v>28</v>
      </c>
      <c r="R52" s="3" t="s">
        <v>29</v>
      </c>
      <c r="S52" s="2">
        <v>43428.43440972222</v>
      </c>
      <c r="T52" s="3"/>
      <c r="U52" s="2">
        <v>43428.441423611112</v>
      </c>
      <c r="V52" s="3"/>
      <c r="W52" s="3"/>
      <c r="X52" s="2">
        <f t="shared" ref="X52:X58" si="23">IF(W52&gt;0,W52,D52)</f>
        <v>43428.387708333335</v>
      </c>
      <c r="Y52" s="33">
        <f>N52-M52</f>
        <v>0</v>
      </c>
      <c r="Z52" s="33">
        <f>Y52*K52</f>
        <v>0</v>
      </c>
      <c r="AA52" s="10"/>
      <c r="AB52" s="10">
        <f t="shared" ref="AB52" si="24">IF(IF(A52="☆",L52-S52,M52-S52)&lt;0,0,IF(A52="☆",L52-S52,M52-S52))</f>
        <v>0</v>
      </c>
      <c r="AC52" s="10">
        <f>L52-AG52</f>
        <v>2.1446759259561077E-2</v>
      </c>
      <c r="AD52" s="10"/>
      <c r="AE52" s="10"/>
      <c r="AG52" s="8">
        <v>43428.416666666664</v>
      </c>
      <c r="AH52" s="7" t="s">
        <v>93</v>
      </c>
    </row>
    <row r="53" spans="1:35" s="7" customFormat="1" x14ac:dyDescent="0.4">
      <c r="A53" s="16" t="str">
        <f t="shared" si="21"/>
        <v>-</v>
      </c>
      <c r="B53" s="16" t="str">
        <f t="shared" si="22"/>
        <v>☆</v>
      </c>
      <c r="C53" s="7">
        <v>10</v>
      </c>
      <c r="D53" s="2">
        <v>43428.416689814818</v>
      </c>
      <c r="E53" s="3" t="s">
        <v>641</v>
      </c>
      <c r="F53" s="3">
        <v>18857</v>
      </c>
      <c r="G53" s="3" t="s">
        <v>32</v>
      </c>
      <c r="H53" s="3">
        <v>5562</v>
      </c>
      <c r="I53" s="3">
        <v>750</v>
      </c>
      <c r="J53" s="3">
        <v>9</v>
      </c>
      <c r="K53" s="3">
        <v>1</v>
      </c>
      <c r="L53" s="2">
        <v>43428.419259259259</v>
      </c>
      <c r="M53" s="3"/>
      <c r="N53" s="3"/>
      <c r="O53" s="3" t="s">
        <v>63</v>
      </c>
      <c r="P53" s="3" t="s">
        <v>64</v>
      </c>
      <c r="Q53" s="3" t="s">
        <v>26</v>
      </c>
      <c r="R53" s="3" t="s">
        <v>27</v>
      </c>
      <c r="S53" s="2">
        <v>43428.418483796297</v>
      </c>
      <c r="T53" s="3"/>
      <c r="U53" s="2">
        <v>43428.42627314815</v>
      </c>
      <c r="V53" s="3"/>
      <c r="W53" s="3"/>
      <c r="X53" s="2">
        <f t="shared" si="23"/>
        <v>43428.416689814818</v>
      </c>
      <c r="Y53" s="33">
        <f>N53-M53</f>
        <v>0</v>
      </c>
      <c r="Z53" s="33">
        <f>Y53*K53</f>
        <v>0</v>
      </c>
      <c r="AA53" s="10"/>
      <c r="AB53" s="10">
        <f t="shared" ref="AB53:AB58" si="25">IF(IF(A53="☆",L53-S53,M53-S53)&lt;0,0,IF(A53="☆",L53-S53,M53-S53))</f>
        <v>0</v>
      </c>
      <c r="AC53" s="10">
        <f t="shared" ref="AC53:AC58" si="26">IF(IF(B53="☆",(IF(L53&gt;S53,L53-X53,S53-X53)),M53-X53)&lt;0,0,IF(B53="☆",(IF(L53&gt;S53,L53-X53,S53-X53)),M53-X53))</f>
        <v>2.5694444411783479E-3</v>
      </c>
      <c r="AD53" s="10"/>
      <c r="AE53" s="10"/>
      <c r="AG53" s="8"/>
    </row>
    <row r="54" spans="1:35" s="7" customFormat="1" x14ac:dyDescent="0.4">
      <c r="A54" s="16" t="str">
        <f t="shared" si="21"/>
        <v>-</v>
      </c>
      <c r="B54" s="16" t="str">
        <f t="shared" si="22"/>
        <v>☆</v>
      </c>
      <c r="C54" s="7">
        <v>10</v>
      </c>
      <c r="D54" s="2">
        <v>43428.422152777777</v>
      </c>
      <c r="E54" s="3" t="s">
        <v>325</v>
      </c>
      <c r="F54" s="3">
        <v>18866</v>
      </c>
      <c r="G54" s="3" t="s">
        <v>18</v>
      </c>
      <c r="H54" s="3">
        <v>5695</v>
      </c>
      <c r="I54" s="3">
        <v>995</v>
      </c>
      <c r="J54" s="3">
        <v>7</v>
      </c>
      <c r="K54" s="3">
        <v>1</v>
      </c>
      <c r="L54" s="2">
        <v>43428.422395833331</v>
      </c>
      <c r="M54" s="2">
        <v>43428.422349537039</v>
      </c>
      <c r="N54" s="3"/>
      <c r="O54" s="3" t="s">
        <v>46</v>
      </c>
      <c r="P54" s="3" t="s">
        <v>47</v>
      </c>
      <c r="Q54" s="3" t="s">
        <v>104</v>
      </c>
      <c r="R54" s="3" t="s">
        <v>19</v>
      </c>
      <c r="S54" s="2">
        <v>43428.424166666664</v>
      </c>
      <c r="T54" s="2">
        <v>43428.424166666664</v>
      </c>
      <c r="U54" s="2">
        <v>43428.427337962959</v>
      </c>
      <c r="V54" s="3"/>
      <c r="W54" s="3"/>
      <c r="X54" s="2">
        <f t="shared" si="23"/>
        <v>43428.422152777777</v>
      </c>
      <c r="Y54" s="33"/>
      <c r="Z54" s="33"/>
      <c r="AA54" s="10"/>
      <c r="AB54" s="10">
        <f t="shared" si="25"/>
        <v>0</v>
      </c>
      <c r="AC54" s="10">
        <f t="shared" si="26"/>
        <v>2.0138888867222704E-3</v>
      </c>
      <c r="AD54" s="10"/>
      <c r="AE54" s="10"/>
      <c r="AG54" s="8"/>
      <c r="AI54" s="3"/>
    </row>
    <row r="55" spans="1:35" s="12" customFormat="1" x14ac:dyDescent="0.4">
      <c r="A55" s="17" t="str">
        <f t="shared" si="21"/>
        <v>-</v>
      </c>
      <c r="B55" s="17" t="str">
        <f t="shared" si="22"/>
        <v>☆</v>
      </c>
      <c r="C55" s="12">
        <v>10</v>
      </c>
      <c r="D55" s="4">
        <v>43428.435034722221</v>
      </c>
      <c r="E55" s="5" t="s">
        <v>659</v>
      </c>
      <c r="F55" s="5">
        <v>18885</v>
      </c>
      <c r="G55" s="5" t="s">
        <v>32</v>
      </c>
      <c r="H55" s="5">
        <v>2092</v>
      </c>
      <c r="I55" s="5">
        <v>318</v>
      </c>
      <c r="J55" s="5">
        <v>1</v>
      </c>
      <c r="K55" s="5">
        <v>1</v>
      </c>
      <c r="L55" s="4">
        <v>43428.443009259259</v>
      </c>
      <c r="M55" s="5"/>
      <c r="N55" s="5"/>
      <c r="O55" s="5" t="s">
        <v>77</v>
      </c>
      <c r="P55" s="5" t="s">
        <v>78</v>
      </c>
      <c r="Q55" s="5" t="s">
        <v>28</v>
      </c>
      <c r="R55" s="5" t="s">
        <v>29</v>
      </c>
      <c r="S55" s="4">
        <v>43428.441087962965</v>
      </c>
      <c r="T55" s="5"/>
      <c r="U55" s="4">
        <v>43428.450219907405</v>
      </c>
      <c r="V55" s="5"/>
      <c r="W55" s="5"/>
      <c r="X55" s="4">
        <f t="shared" si="23"/>
        <v>43428.435034722221</v>
      </c>
      <c r="Y55" s="34">
        <f>N55-M55</f>
        <v>0</v>
      </c>
      <c r="Z55" s="34">
        <f>Y55*K55</f>
        <v>0</v>
      </c>
      <c r="AA55" s="19"/>
      <c r="AB55" s="19">
        <f t="shared" si="25"/>
        <v>0</v>
      </c>
      <c r="AC55" s="19">
        <f t="shared" si="26"/>
        <v>7.9745370385353453E-3</v>
      </c>
      <c r="AD55" s="19"/>
      <c r="AE55" s="19"/>
      <c r="AG55" s="13"/>
    </row>
    <row r="56" spans="1:35" s="23" customFormat="1" x14ac:dyDescent="0.4">
      <c r="A56" s="20" t="str">
        <f t="shared" si="21"/>
        <v>★</v>
      </c>
      <c r="B56" s="20" t="str">
        <f t="shared" si="22"/>
        <v>-</v>
      </c>
      <c r="C56" s="23">
        <v>11</v>
      </c>
      <c r="D56" s="22">
        <v>43428.431793981479</v>
      </c>
      <c r="E56" s="21" t="s">
        <v>656</v>
      </c>
      <c r="F56" s="21">
        <v>18881</v>
      </c>
      <c r="G56" s="21" t="s">
        <v>96</v>
      </c>
      <c r="H56" s="21">
        <v>0</v>
      </c>
      <c r="I56" s="21">
        <v>288</v>
      </c>
      <c r="J56" s="21">
        <v>8</v>
      </c>
      <c r="K56" s="21">
        <v>4</v>
      </c>
      <c r="L56" s="21"/>
      <c r="M56" s="22">
        <v>43428.471689814818</v>
      </c>
      <c r="N56" s="22">
        <v>43428.489745370367</v>
      </c>
      <c r="O56" s="21" t="s">
        <v>57</v>
      </c>
      <c r="P56" s="21" t="s">
        <v>58</v>
      </c>
      <c r="Q56" s="21" t="s">
        <v>53</v>
      </c>
      <c r="R56" s="21" t="s">
        <v>54</v>
      </c>
      <c r="S56" s="22">
        <v>43428.472881944443</v>
      </c>
      <c r="T56" s="22">
        <v>43428.472881944443</v>
      </c>
      <c r="U56" s="22">
        <v>43428.484050925923</v>
      </c>
      <c r="V56" s="22">
        <v>43428.486967592595</v>
      </c>
      <c r="W56" s="22">
        <v>43428.472881944443</v>
      </c>
      <c r="X56" s="22">
        <f t="shared" si="23"/>
        <v>43428.472881944443</v>
      </c>
      <c r="Y56" s="35">
        <f>N56-M56</f>
        <v>1.805555554892635E-2</v>
      </c>
      <c r="Z56" s="35">
        <f>Y56*K56</f>
        <v>7.2222222195705399E-2</v>
      </c>
      <c r="AA56" s="26">
        <f>SUM(Z56:Z116)</f>
        <v>0.67059027776122093</v>
      </c>
      <c r="AB56" s="26">
        <f t="shared" si="25"/>
        <v>0</v>
      </c>
      <c r="AC56" s="26">
        <f t="shared" si="26"/>
        <v>0</v>
      </c>
      <c r="AD56" s="26">
        <f>AVERAGE(AC56:AC116)</f>
        <v>6.211700336478481E-3</v>
      </c>
      <c r="AE56" s="26">
        <f>MEDIAN(AC56:AC116)</f>
        <v>4.8148148125619628E-3</v>
      </c>
      <c r="AG56" s="24"/>
      <c r="AI56" s="21"/>
    </row>
    <row r="57" spans="1:35" s="7" customFormat="1" x14ac:dyDescent="0.4">
      <c r="A57" s="16" t="str">
        <f t="shared" si="21"/>
        <v>★</v>
      </c>
      <c r="B57" s="16" t="str">
        <f t="shared" si="22"/>
        <v>-</v>
      </c>
      <c r="C57" s="7">
        <v>11</v>
      </c>
      <c r="D57" s="2">
        <v>43428.435937499999</v>
      </c>
      <c r="E57" s="3" t="s">
        <v>388</v>
      </c>
      <c r="F57" s="3">
        <v>18886</v>
      </c>
      <c r="G57" s="3" t="s">
        <v>50</v>
      </c>
      <c r="H57" s="3">
        <v>6864</v>
      </c>
      <c r="I57" s="3">
        <v>867</v>
      </c>
      <c r="J57" s="3">
        <v>8</v>
      </c>
      <c r="K57" s="3">
        <v>1</v>
      </c>
      <c r="L57" s="3"/>
      <c r="M57" s="2">
        <v>43428.4766087963</v>
      </c>
      <c r="N57" s="2">
        <v>43428.483564814815</v>
      </c>
      <c r="O57" s="3" t="s">
        <v>104</v>
      </c>
      <c r="P57" s="3" t="s">
        <v>19</v>
      </c>
      <c r="Q57" s="3" t="s">
        <v>88</v>
      </c>
      <c r="R57" s="3" t="s">
        <v>35</v>
      </c>
      <c r="S57" s="2">
        <v>43428.477083333331</v>
      </c>
      <c r="T57" s="2">
        <v>43428.477083333331</v>
      </c>
      <c r="U57" s="2">
        <v>43428.482210648152</v>
      </c>
      <c r="V57" s="2">
        <v>43428.482210648152</v>
      </c>
      <c r="W57" s="2">
        <v>43428.477083333331</v>
      </c>
      <c r="X57" s="2">
        <f t="shared" si="23"/>
        <v>43428.477083333331</v>
      </c>
      <c r="Y57" s="33">
        <f>N57-M57</f>
        <v>6.956018514756579E-3</v>
      </c>
      <c r="Z57" s="33">
        <f>Y57*K57</f>
        <v>6.956018514756579E-3</v>
      </c>
      <c r="AA57" s="10"/>
      <c r="AB57" s="10">
        <f t="shared" si="25"/>
        <v>0</v>
      </c>
      <c r="AC57" s="10">
        <f t="shared" si="26"/>
        <v>0</v>
      </c>
      <c r="AD57" s="10"/>
      <c r="AE57" s="10"/>
      <c r="AG57" s="8"/>
    </row>
    <row r="58" spans="1:35" s="7" customFormat="1" ht="18" customHeight="1" x14ac:dyDescent="0.4">
      <c r="A58" s="16" t="str">
        <f t="shared" si="21"/>
        <v>★</v>
      </c>
      <c r="B58" s="16" t="str">
        <f t="shared" si="22"/>
        <v>-</v>
      </c>
      <c r="C58" s="7">
        <v>11</v>
      </c>
      <c r="D58" s="2">
        <v>43428.451724537037</v>
      </c>
      <c r="E58" s="3" t="s">
        <v>659</v>
      </c>
      <c r="F58" s="3">
        <v>18898</v>
      </c>
      <c r="G58" s="3" t="s">
        <v>32</v>
      </c>
      <c r="H58" s="3">
        <v>2092</v>
      </c>
      <c r="I58" s="3">
        <v>220</v>
      </c>
      <c r="J58" s="3">
        <v>7</v>
      </c>
      <c r="K58" s="3">
        <v>1</v>
      </c>
      <c r="L58" s="3"/>
      <c r="M58" s="2">
        <v>43428.457071759258</v>
      </c>
      <c r="N58" s="2">
        <v>43428.463784722226</v>
      </c>
      <c r="O58" s="3" t="s">
        <v>77</v>
      </c>
      <c r="P58" s="3" t="s">
        <v>78</v>
      </c>
      <c r="Q58" s="3" t="s">
        <v>28</v>
      </c>
      <c r="R58" s="3" t="s">
        <v>29</v>
      </c>
      <c r="S58" s="2">
        <v>43428.458668981482</v>
      </c>
      <c r="T58" s="2">
        <v>43428.458668981482</v>
      </c>
      <c r="U58" s="2">
        <v>43428.467800925922</v>
      </c>
      <c r="V58" s="2">
        <v>43428.467800925922</v>
      </c>
      <c r="W58" s="2">
        <v>43428.458668981482</v>
      </c>
      <c r="X58" s="2">
        <f t="shared" si="23"/>
        <v>43428.458668981482</v>
      </c>
      <c r="Y58" s="33">
        <f>N58-M58</f>
        <v>6.7129629678674974E-3</v>
      </c>
      <c r="Z58" s="33">
        <f>Y58*K58</f>
        <v>6.7129629678674974E-3</v>
      </c>
      <c r="AA58" s="10"/>
      <c r="AB58" s="10">
        <f t="shared" si="25"/>
        <v>0</v>
      </c>
      <c r="AC58" s="10">
        <f t="shared" si="26"/>
        <v>0</v>
      </c>
      <c r="AD58" s="10"/>
      <c r="AE58" s="10"/>
    </row>
    <row r="59" spans="1:35" s="7" customFormat="1" x14ac:dyDescent="0.4">
      <c r="A59" s="16" t="str">
        <f t="shared" si="17"/>
        <v>-</v>
      </c>
      <c r="B59" s="16" t="str">
        <f t="shared" si="18"/>
        <v>-</v>
      </c>
      <c r="C59" s="7">
        <v>11</v>
      </c>
      <c r="D59" s="2">
        <v>43428.459710648145</v>
      </c>
      <c r="E59" s="3" t="s">
        <v>674</v>
      </c>
      <c r="F59" s="3">
        <v>18909</v>
      </c>
      <c r="G59" s="3" t="s">
        <v>32</v>
      </c>
      <c r="H59" s="3">
        <v>6727</v>
      </c>
      <c r="I59" s="3">
        <v>124</v>
      </c>
      <c r="J59" s="3">
        <v>4</v>
      </c>
      <c r="K59" s="3">
        <v>1</v>
      </c>
      <c r="L59" s="3"/>
      <c r="M59" s="2">
        <v>43428.463634259257</v>
      </c>
      <c r="N59" s="2">
        <v>43428.467245370368</v>
      </c>
      <c r="O59" s="3" t="s">
        <v>30</v>
      </c>
      <c r="P59" s="3" t="s">
        <v>31</v>
      </c>
      <c r="Q59" s="3" t="s">
        <v>26</v>
      </c>
      <c r="R59" s="3" t="s">
        <v>27</v>
      </c>
      <c r="S59" s="2">
        <v>43428.465381944443</v>
      </c>
      <c r="T59" s="2">
        <v>43428.465381944443</v>
      </c>
      <c r="U59" s="2">
        <v>43428.471898148149</v>
      </c>
      <c r="V59" s="2">
        <v>43428.471898148149</v>
      </c>
      <c r="W59" s="3"/>
      <c r="X59" s="2">
        <f t="shared" si="2"/>
        <v>43428.459710648145</v>
      </c>
      <c r="Y59" s="33">
        <f t="shared" si="3"/>
        <v>3.6111111112404615E-3</v>
      </c>
      <c r="Z59" s="33">
        <f t="shared" si="4"/>
        <v>3.6111111112404615E-3</v>
      </c>
      <c r="AA59" s="10"/>
      <c r="AB59" s="10">
        <f t="shared" si="7"/>
        <v>0</v>
      </c>
      <c r="AC59" s="10">
        <f t="shared" si="8"/>
        <v>3.9236111115314998E-3</v>
      </c>
      <c r="AD59" s="10"/>
      <c r="AE59" s="10"/>
    </row>
    <row r="60" spans="1:35" s="7" customFormat="1" x14ac:dyDescent="0.4">
      <c r="A60" s="16" t="str">
        <f>IF(W60&gt;0, "★", "-")</f>
        <v>★</v>
      </c>
      <c r="B60" s="16" t="str">
        <f>IF(L60&gt;0, "☆", "-")</f>
        <v>-</v>
      </c>
      <c r="C60" s="7">
        <v>11</v>
      </c>
      <c r="D60" s="2">
        <v>43428.46</v>
      </c>
      <c r="E60" s="3" t="s">
        <v>675</v>
      </c>
      <c r="F60" s="3">
        <v>18910</v>
      </c>
      <c r="G60" s="3" t="s">
        <v>32</v>
      </c>
      <c r="H60" s="3">
        <v>7194</v>
      </c>
      <c r="I60" s="3">
        <v>191</v>
      </c>
      <c r="J60" s="3">
        <v>2</v>
      </c>
      <c r="K60" s="3">
        <v>3</v>
      </c>
      <c r="L60" s="3"/>
      <c r="M60" s="2">
        <v>43428.463877314818</v>
      </c>
      <c r="N60" s="2">
        <v>43428.468888888892</v>
      </c>
      <c r="O60" s="3" t="s">
        <v>104</v>
      </c>
      <c r="P60" s="3" t="s">
        <v>19</v>
      </c>
      <c r="Q60" s="3" t="s">
        <v>61</v>
      </c>
      <c r="R60" s="3" t="s">
        <v>62</v>
      </c>
      <c r="S60" s="2">
        <v>43428.466932870368</v>
      </c>
      <c r="T60" s="2">
        <v>43428.466932870368</v>
      </c>
      <c r="U60" s="2">
        <v>43428.474918981483</v>
      </c>
      <c r="V60" s="2">
        <v>43428.474918981483</v>
      </c>
      <c r="W60" s="2">
        <v>43428.466932870368</v>
      </c>
      <c r="X60" s="2">
        <f t="shared" si="2"/>
        <v>43428.466932870368</v>
      </c>
      <c r="Y60" s="33">
        <f t="shared" si="3"/>
        <v>5.0115740741603076E-3</v>
      </c>
      <c r="Z60" s="33">
        <f t="shared" si="4"/>
        <v>1.5034722222480923E-2</v>
      </c>
      <c r="AA60" s="10"/>
      <c r="AB60" s="10">
        <f t="shared" si="7"/>
        <v>0</v>
      </c>
      <c r="AC60" s="10">
        <f t="shared" si="8"/>
        <v>0</v>
      </c>
      <c r="AD60" s="10"/>
      <c r="AE60" s="10"/>
    </row>
    <row r="61" spans="1:35" s="7" customFormat="1" x14ac:dyDescent="0.4">
      <c r="A61" s="16" t="str">
        <f>IF(W61&gt;0, "★", "-")</f>
        <v>-</v>
      </c>
      <c r="B61" s="16" t="str">
        <f>IF(L61&gt;0, "☆", "-")</f>
        <v>-</v>
      </c>
      <c r="C61" s="7">
        <v>11</v>
      </c>
      <c r="D61" s="2">
        <v>43428.462083333332</v>
      </c>
      <c r="E61" s="3" t="s">
        <v>545</v>
      </c>
      <c r="F61" s="3">
        <v>18911</v>
      </c>
      <c r="G61" s="3" t="s">
        <v>96</v>
      </c>
      <c r="H61" s="3">
        <v>0</v>
      </c>
      <c r="I61" s="3">
        <v>92</v>
      </c>
      <c r="J61" s="3">
        <v>11</v>
      </c>
      <c r="K61" s="3">
        <v>2</v>
      </c>
      <c r="L61" s="3"/>
      <c r="M61" s="2">
        <v>43428.464097222219</v>
      </c>
      <c r="N61" s="2">
        <v>43428.465509259258</v>
      </c>
      <c r="O61" s="3" t="s">
        <v>57</v>
      </c>
      <c r="P61" s="3" t="s">
        <v>58</v>
      </c>
      <c r="Q61" s="3" t="s">
        <v>70</v>
      </c>
      <c r="R61" s="3" t="s">
        <v>107</v>
      </c>
      <c r="S61" s="2">
        <v>43428.464930555558</v>
      </c>
      <c r="T61" s="2">
        <v>43428.464930555558</v>
      </c>
      <c r="U61" s="2">
        <v>43428.469155092593</v>
      </c>
      <c r="V61" s="2">
        <v>43428.469155092593</v>
      </c>
      <c r="W61" s="3"/>
      <c r="X61" s="2">
        <f t="shared" si="2"/>
        <v>43428.462083333332</v>
      </c>
      <c r="Y61" s="33">
        <f t="shared" si="3"/>
        <v>1.4120370396994986E-3</v>
      </c>
      <c r="Z61" s="33">
        <f t="shared" si="4"/>
        <v>2.8240740793989971E-3</v>
      </c>
      <c r="AA61" s="10"/>
      <c r="AB61" s="10">
        <f t="shared" si="7"/>
        <v>0</v>
      </c>
      <c r="AC61" s="10">
        <f t="shared" si="8"/>
        <v>2.0138888867222704E-3</v>
      </c>
      <c r="AD61" s="10"/>
      <c r="AE61" s="10"/>
    </row>
    <row r="62" spans="1:35" s="7" customFormat="1" x14ac:dyDescent="0.4">
      <c r="A62" s="16" t="str">
        <f t="shared" si="17"/>
        <v>-</v>
      </c>
      <c r="B62" s="16" t="str">
        <f t="shared" si="18"/>
        <v>-</v>
      </c>
      <c r="C62" s="7">
        <v>11</v>
      </c>
      <c r="D62" s="2">
        <v>43428.462314814817</v>
      </c>
      <c r="E62" s="3" t="s">
        <v>676</v>
      </c>
      <c r="F62" s="3">
        <v>18912</v>
      </c>
      <c r="G62" s="3" t="s">
        <v>95</v>
      </c>
      <c r="H62" s="3">
        <v>0</v>
      </c>
      <c r="I62" s="3">
        <v>183</v>
      </c>
      <c r="J62" s="3">
        <v>12</v>
      </c>
      <c r="K62" s="3">
        <v>1</v>
      </c>
      <c r="L62" s="3"/>
      <c r="M62" s="2">
        <v>43428.468055555553</v>
      </c>
      <c r="N62" s="2">
        <v>43428.474027777775</v>
      </c>
      <c r="O62" s="3" t="s">
        <v>33</v>
      </c>
      <c r="P62" s="3" t="s">
        <v>34</v>
      </c>
      <c r="Q62" s="3" t="s">
        <v>70</v>
      </c>
      <c r="R62" s="3" t="s">
        <v>107</v>
      </c>
      <c r="S62" s="2">
        <v>43428.466226851851</v>
      </c>
      <c r="T62" s="2">
        <v>43428.466226851851</v>
      </c>
      <c r="U62" s="2">
        <v>43428.471053240741</v>
      </c>
      <c r="V62" s="2">
        <v>43428.471053240741</v>
      </c>
      <c r="W62" s="3"/>
      <c r="X62" s="2">
        <f t="shared" ref="X62:X95" si="27">IF(W62&gt;0,W62,D62)</f>
        <v>43428.462314814817</v>
      </c>
      <c r="Y62" s="33">
        <f t="shared" ref="Y62:Y95" si="28">N62-M62</f>
        <v>5.9722222213167697E-3</v>
      </c>
      <c r="Z62" s="33">
        <f t="shared" ref="Z62:Z95" si="29">Y62*K62</f>
        <v>5.9722222213167697E-3</v>
      </c>
      <c r="AA62" s="10"/>
      <c r="AB62" s="10">
        <f t="shared" si="7"/>
        <v>1.8287037019035779E-3</v>
      </c>
      <c r="AC62" s="10">
        <f t="shared" si="8"/>
        <v>5.7407407366554253E-3</v>
      </c>
      <c r="AD62" s="10"/>
      <c r="AE62" s="10"/>
    </row>
    <row r="63" spans="1:35" s="7" customFormat="1" x14ac:dyDescent="0.4">
      <c r="A63" s="16" t="str">
        <f t="shared" ref="A63:A69" si="30">IF(W63&gt;0, "★", "-")</f>
        <v>-</v>
      </c>
      <c r="B63" s="16" t="str">
        <f t="shared" ref="B63:B69" si="31">IF(L63&gt;0, "☆", "-")</f>
        <v>-</v>
      </c>
      <c r="C63" s="7">
        <v>11</v>
      </c>
      <c r="D63" s="2">
        <v>43428.465543981481</v>
      </c>
      <c r="E63" s="3" t="s">
        <v>677</v>
      </c>
      <c r="F63" s="3">
        <v>18913</v>
      </c>
      <c r="G63" s="3" t="s">
        <v>32</v>
      </c>
      <c r="H63" s="3">
        <v>2902</v>
      </c>
      <c r="I63" s="3">
        <v>259</v>
      </c>
      <c r="J63" s="3">
        <v>1</v>
      </c>
      <c r="K63" s="3">
        <v>1</v>
      </c>
      <c r="L63" s="3"/>
      <c r="M63" s="2">
        <v>43428.468032407407</v>
      </c>
      <c r="N63" s="2">
        <v>43428.47383101852</v>
      </c>
      <c r="O63" s="3" t="s">
        <v>104</v>
      </c>
      <c r="P63" s="3" t="s">
        <v>19</v>
      </c>
      <c r="Q63" s="3" t="s">
        <v>30</v>
      </c>
      <c r="R63" s="3" t="s">
        <v>31</v>
      </c>
      <c r="S63" s="2">
        <v>43428.467604166668</v>
      </c>
      <c r="T63" s="2">
        <v>43428.467604166668</v>
      </c>
      <c r="U63" s="2">
        <v>43428.473796296297</v>
      </c>
      <c r="V63" s="2">
        <v>43428.473796296297</v>
      </c>
      <c r="W63" s="3"/>
      <c r="X63" s="2">
        <f t="shared" si="27"/>
        <v>43428.465543981481</v>
      </c>
      <c r="Y63" s="33">
        <f t="shared" si="28"/>
        <v>5.7986111132777296E-3</v>
      </c>
      <c r="Z63" s="33">
        <f t="shared" si="29"/>
        <v>5.7986111132777296E-3</v>
      </c>
      <c r="AA63" s="10"/>
      <c r="AB63" s="10">
        <f t="shared" si="7"/>
        <v>4.2824073898373172E-4</v>
      </c>
      <c r="AC63" s="10">
        <f t="shared" si="8"/>
        <v>2.488425925548654E-3</v>
      </c>
      <c r="AD63" s="10"/>
      <c r="AE63" s="10"/>
    </row>
    <row r="64" spans="1:35" s="7" customFormat="1" x14ac:dyDescent="0.4">
      <c r="A64" s="16" t="str">
        <f t="shared" si="30"/>
        <v>-</v>
      </c>
      <c r="B64" s="16" t="str">
        <f t="shared" si="31"/>
        <v>-</v>
      </c>
      <c r="C64" s="7">
        <v>11</v>
      </c>
      <c r="D64" s="2">
        <v>43428.466458333336</v>
      </c>
      <c r="E64" s="3" t="s">
        <v>678</v>
      </c>
      <c r="F64" s="3">
        <v>18915</v>
      </c>
      <c r="G64" s="3" t="s">
        <v>18</v>
      </c>
      <c r="H64" s="3">
        <v>5702</v>
      </c>
      <c r="I64" s="3">
        <v>227</v>
      </c>
      <c r="J64" s="3">
        <v>11</v>
      </c>
      <c r="K64" s="3">
        <v>1</v>
      </c>
      <c r="L64" s="3"/>
      <c r="M64" s="2">
        <v>43428.469178240739</v>
      </c>
      <c r="N64" s="2">
        <v>43428.473275462966</v>
      </c>
      <c r="O64" s="3" t="s">
        <v>71</v>
      </c>
      <c r="P64" s="3" t="s">
        <v>72</v>
      </c>
      <c r="Q64" s="3" t="s">
        <v>20</v>
      </c>
      <c r="R64" s="3" t="s">
        <v>21</v>
      </c>
      <c r="S64" s="2">
        <v>43428.467731481483</v>
      </c>
      <c r="T64" s="2">
        <v>43428.467731481483</v>
      </c>
      <c r="U64" s="2">
        <v>43428.473541666666</v>
      </c>
      <c r="V64" s="2">
        <v>43428.473541666666</v>
      </c>
      <c r="W64" s="3"/>
      <c r="X64" s="2">
        <f t="shared" si="27"/>
        <v>43428.466458333336</v>
      </c>
      <c r="Y64" s="33">
        <f t="shared" si="28"/>
        <v>4.0972222268464975E-3</v>
      </c>
      <c r="Z64" s="33">
        <f t="shared" si="29"/>
        <v>4.0972222268464975E-3</v>
      </c>
      <c r="AA64" s="10"/>
      <c r="AB64" s="10">
        <f t="shared" ref="AB64:AB123" si="32">IF(IF(A64="☆",L64-S64,M64-S64)&lt;0,0,IF(A64="☆",L64-S64,M64-S64))</f>
        <v>1.4467592554865405E-3</v>
      </c>
      <c r="AC64" s="10">
        <f t="shared" ref="AC64:AC123" si="33">IF(IF(B64="☆",(IF(L64&gt;S64,L64-X64,S64-X64)),M64-X64)&lt;0,0,IF(B64="☆",(IF(L64&gt;S64,L64-X64,S64-X64)),M64-X64))</f>
        <v>2.7199074029340409E-3</v>
      </c>
      <c r="AD64" s="10"/>
      <c r="AE64" s="10"/>
    </row>
    <row r="65" spans="1:33" s="7" customFormat="1" x14ac:dyDescent="0.4">
      <c r="A65" s="16" t="str">
        <f t="shared" si="30"/>
        <v>-</v>
      </c>
      <c r="B65" s="16" t="str">
        <f t="shared" si="31"/>
        <v>-</v>
      </c>
      <c r="C65" s="7">
        <v>11</v>
      </c>
      <c r="D65" s="2">
        <v>43428.46675925926</v>
      </c>
      <c r="E65" s="3" t="s">
        <v>679</v>
      </c>
      <c r="F65" s="3">
        <v>18916</v>
      </c>
      <c r="G65" s="3" t="s">
        <v>95</v>
      </c>
      <c r="H65" s="3">
        <v>0</v>
      </c>
      <c r="I65" s="3">
        <v>160</v>
      </c>
      <c r="J65" s="3">
        <v>13</v>
      </c>
      <c r="K65" s="3">
        <v>2</v>
      </c>
      <c r="L65" s="3"/>
      <c r="M65" s="2">
        <v>43428.472291666665</v>
      </c>
      <c r="N65" s="2">
        <v>43428.478078703702</v>
      </c>
      <c r="O65" s="3" t="s">
        <v>104</v>
      </c>
      <c r="P65" s="3" t="s">
        <v>19</v>
      </c>
      <c r="Q65" s="3" t="s">
        <v>43</v>
      </c>
      <c r="R65" s="3" t="s">
        <v>89</v>
      </c>
      <c r="S65" s="2">
        <v>43428.469328703701</v>
      </c>
      <c r="T65" s="2">
        <v>43428.471932870372</v>
      </c>
      <c r="U65" s="2">
        <v>43428.476412037038</v>
      </c>
      <c r="V65" s="2">
        <v>43428.479016203702</v>
      </c>
      <c r="W65" s="3"/>
      <c r="X65" s="2">
        <f t="shared" si="27"/>
        <v>43428.46675925926</v>
      </c>
      <c r="Y65" s="33">
        <f t="shared" si="28"/>
        <v>5.7870370364980772E-3</v>
      </c>
      <c r="Z65" s="33">
        <f t="shared" si="29"/>
        <v>1.1574074072996154E-2</v>
      </c>
      <c r="AA65" s="29"/>
      <c r="AB65" s="29">
        <f t="shared" si="32"/>
        <v>2.9629629643750377E-3</v>
      </c>
      <c r="AC65" s="10">
        <f t="shared" si="33"/>
        <v>5.5324074055533856E-3</v>
      </c>
      <c r="AD65" s="10"/>
      <c r="AE65" s="10"/>
    </row>
    <row r="66" spans="1:33" s="7" customFormat="1" x14ac:dyDescent="0.4">
      <c r="A66" s="16" t="str">
        <f t="shared" si="30"/>
        <v>-</v>
      </c>
      <c r="B66" s="16" t="str">
        <f t="shared" si="31"/>
        <v>-</v>
      </c>
      <c r="C66" s="7">
        <v>11</v>
      </c>
      <c r="D66" s="2">
        <v>43428.466863425929</v>
      </c>
      <c r="E66" s="3" t="s">
        <v>470</v>
      </c>
      <c r="F66" s="3">
        <v>18917</v>
      </c>
      <c r="G66" s="3" t="s">
        <v>97</v>
      </c>
      <c r="H66" s="3">
        <v>7210</v>
      </c>
      <c r="I66" s="3">
        <v>21</v>
      </c>
      <c r="J66" s="3">
        <v>6</v>
      </c>
      <c r="K66" s="3">
        <v>4</v>
      </c>
      <c r="L66" s="3"/>
      <c r="M66" s="2">
        <v>43428.471620370372</v>
      </c>
      <c r="N66" s="2">
        <v>43428.476076388892</v>
      </c>
      <c r="O66" s="3" t="s">
        <v>104</v>
      </c>
      <c r="P66" s="3" t="s">
        <v>19</v>
      </c>
      <c r="Q66" s="3" t="s">
        <v>43</v>
      </c>
      <c r="R66" s="3" t="s">
        <v>89</v>
      </c>
      <c r="S66" s="2">
        <v>43428.469756944447</v>
      </c>
      <c r="T66" s="2">
        <v>43428.469756944447</v>
      </c>
      <c r="U66" s="2">
        <v>43428.478229166663</v>
      </c>
      <c r="V66" s="2">
        <v>43428.478229166663</v>
      </c>
      <c r="W66" s="3"/>
      <c r="X66" s="2">
        <f t="shared" si="27"/>
        <v>43428.466863425929</v>
      </c>
      <c r="Y66" s="33">
        <f t="shared" si="28"/>
        <v>4.4560185197042301E-3</v>
      </c>
      <c r="Z66" s="33">
        <f t="shared" si="29"/>
        <v>1.7824074078816921E-2</v>
      </c>
      <c r="AA66" s="10"/>
      <c r="AB66" s="10">
        <f t="shared" si="32"/>
        <v>1.8634259249665774E-3</v>
      </c>
      <c r="AC66" s="10">
        <f t="shared" si="33"/>
        <v>4.756944443215616E-3</v>
      </c>
      <c r="AD66" s="10"/>
      <c r="AE66" s="10"/>
      <c r="AG66" s="3"/>
    </row>
    <row r="67" spans="1:33" s="7" customFormat="1" x14ac:dyDescent="0.4">
      <c r="A67" s="16" t="str">
        <f t="shared" si="30"/>
        <v>-</v>
      </c>
      <c r="B67" s="16" t="str">
        <f t="shared" si="31"/>
        <v>-</v>
      </c>
      <c r="C67" s="7">
        <v>11</v>
      </c>
      <c r="D67" s="2">
        <v>43428.466874999998</v>
      </c>
      <c r="E67" s="3" t="s">
        <v>680</v>
      </c>
      <c r="F67" s="3">
        <v>18918</v>
      </c>
      <c r="G67" s="3" t="s">
        <v>97</v>
      </c>
      <c r="H67" s="3">
        <v>7211</v>
      </c>
      <c r="I67" s="3">
        <v>120</v>
      </c>
      <c r="J67" s="3">
        <v>7</v>
      </c>
      <c r="K67" s="3">
        <v>3</v>
      </c>
      <c r="L67" s="3"/>
      <c r="M67" s="2">
        <v>43428.471493055556</v>
      </c>
      <c r="N67" s="2">
        <v>43428.476643518516</v>
      </c>
      <c r="O67" s="3" t="s">
        <v>104</v>
      </c>
      <c r="P67" s="3" t="s">
        <v>19</v>
      </c>
      <c r="Q67" s="3" t="s">
        <v>43</v>
      </c>
      <c r="R67" s="3" t="s">
        <v>89</v>
      </c>
      <c r="S67" s="2">
        <v>43428.471643518518</v>
      </c>
      <c r="T67" s="2">
        <v>43428.471643518518</v>
      </c>
      <c r="U67" s="2">
        <v>43428.479421296295</v>
      </c>
      <c r="V67" s="2">
        <v>43428.479421296295</v>
      </c>
      <c r="W67" s="3"/>
      <c r="X67" s="2">
        <f t="shared" si="27"/>
        <v>43428.466874999998</v>
      </c>
      <c r="Y67" s="33">
        <f t="shared" si="28"/>
        <v>5.1504629591363482E-3</v>
      </c>
      <c r="Z67" s="33">
        <f t="shared" si="29"/>
        <v>1.5451388877409045E-2</v>
      </c>
      <c r="AA67" s="10"/>
      <c r="AB67" s="10">
        <f t="shared" si="32"/>
        <v>0</v>
      </c>
      <c r="AC67" s="10">
        <f t="shared" si="33"/>
        <v>4.6180555582395755E-3</v>
      </c>
      <c r="AD67" s="10"/>
      <c r="AE67" s="10"/>
    </row>
    <row r="68" spans="1:33" s="7" customFormat="1" x14ac:dyDescent="0.4">
      <c r="A68" s="16" t="str">
        <f t="shared" si="30"/>
        <v>-</v>
      </c>
      <c r="B68" s="16" t="str">
        <f t="shared" si="31"/>
        <v>-</v>
      </c>
      <c r="C68" s="7">
        <v>11</v>
      </c>
      <c r="D68" s="2">
        <v>43428.467418981483</v>
      </c>
      <c r="E68" s="3" t="s">
        <v>681</v>
      </c>
      <c r="F68" s="3">
        <v>18919</v>
      </c>
      <c r="G68" s="3" t="s">
        <v>96</v>
      </c>
      <c r="H68" s="3">
        <v>0</v>
      </c>
      <c r="I68" s="3">
        <v>927</v>
      </c>
      <c r="J68" s="3">
        <v>5</v>
      </c>
      <c r="K68" s="3">
        <v>3</v>
      </c>
      <c r="L68" s="3"/>
      <c r="M68" s="2">
        <v>43428.472233796296</v>
      </c>
      <c r="N68" s="2">
        <v>43428.475069444445</v>
      </c>
      <c r="O68" s="3" t="s">
        <v>36</v>
      </c>
      <c r="P68" s="3" t="s">
        <v>37</v>
      </c>
      <c r="Q68" s="3" t="s">
        <v>30</v>
      </c>
      <c r="R68" s="3" t="s">
        <v>31</v>
      </c>
      <c r="S68" s="2">
        <v>43428.473055555558</v>
      </c>
      <c r="T68" s="2">
        <v>43428.473055555558</v>
      </c>
      <c r="U68" s="2">
        <v>43428.478645833333</v>
      </c>
      <c r="V68" s="2">
        <v>43428.478645833333</v>
      </c>
      <c r="W68" s="3"/>
      <c r="X68" s="2">
        <f t="shared" si="27"/>
        <v>43428.467418981483</v>
      </c>
      <c r="Y68" s="33">
        <f t="shared" si="28"/>
        <v>2.8356481489026919E-3</v>
      </c>
      <c r="Z68" s="33">
        <f t="shared" si="29"/>
        <v>8.5069444467080757E-3</v>
      </c>
      <c r="AA68" s="10"/>
      <c r="AB68" s="10">
        <f t="shared" si="32"/>
        <v>0</v>
      </c>
      <c r="AC68" s="10">
        <f t="shared" si="33"/>
        <v>4.8148148125619628E-3</v>
      </c>
      <c r="AD68" s="10"/>
      <c r="AE68" s="10"/>
    </row>
    <row r="69" spans="1:33" s="7" customFormat="1" x14ac:dyDescent="0.4">
      <c r="A69" s="16" t="str">
        <f t="shared" si="30"/>
        <v>-</v>
      </c>
      <c r="B69" s="16" t="str">
        <f t="shared" si="31"/>
        <v>-</v>
      </c>
      <c r="C69" s="7">
        <v>11</v>
      </c>
      <c r="D69" s="2">
        <v>43428.467615740738</v>
      </c>
      <c r="E69" s="3" t="s">
        <v>669</v>
      </c>
      <c r="F69" s="3">
        <v>18920</v>
      </c>
      <c r="G69" s="3" t="s">
        <v>18</v>
      </c>
      <c r="H69" s="3">
        <v>6987</v>
      </c>
      <c r="I69" s="3">
        <v>638</v>
      </c>
      <c r="J69" s="3">
        <v>4</v>
      </c>
      <c r="K69" s="3">
        <v>2</v>
      </c>
      <c r="L69" s="3"/>
      <c r="M69" s="2">
        <v>43428.469085648147</v>
      </c>
      <c r="N69" s="2">
        <v>43428.472881944443</v>
      </c>
      <c r="O69" s="3" t="s">
        <v>26</v>
      </c>
      <c r="P69" s="3" t="s">
        <v>27</v>
      </c>
      <c r="Q69" s="3" t="s">
        <v>24</v>
      </c>
      <c r="R69" s="3" t="s">
        <v>25</v>
      </c>
      <c r="S69" s="2">
        <v>43428.468657407408</v>
      </c>
      <c r="T69" s="2">
        <v>43428.468657407408</v>
      </c>
      <c r="U69" s="2">
        <v>43428.474953703706</v>
      </c>
      <c r="V69" s="2">
        <v>43428.474953703706</v>
      </c>
      <c r="W69" s="3"/>
      <c r="X69" s="2">
        <f t="shared" si="27"/>
        <v>43428.467615740738</v>
      </c>
      <c r="Y69" s="33">
        <f t="shared" si="28"/>
        <v>3.796296296059154E-3</v>
      </c>
      <c r="Z69" s="33">
        <f t="shared" si="29"/>
        <v>7.5925925921183079E-3</v>
      </c>
      <c r="AA69" s="10"/>
      <c r="AB69" s="10">
        <f t="shared" si="32"/>
        <v>4.2824073898373172E-4</v>
      </c>
      <c r="AC69" s="10">
        <f t="shared" si="33"/>
        <v>1.4699074090458453E-3</v>
      </c>
      <c r="AD69" s="10"/>
      <c r="AE69" s="10"/>
    </row>
    <row r="70" spans="1:33" s="7" customFormat="1" x14ac:dyDescent="0.4">
      <c r="A70" s="16" t="str">
        <f t="shared" si="17"/>
        <v>-</v>
      </c>
      <c r="B70" s="16" t="str">
        <f t="shared" si="18"/>
        <v>-</v>
      </c>
      <c r="C70" s="7">
        <v>11</v>
      </c>
      <c r="D70" s="2">
        <v>43428.467858796299</v>
      </c>
      <c r="E70" s="3" t="s">
        <v>670</v>
      </c>
      <c r="F70" s="3">
        <v>18921</v>
      </c>
      <c r="G70" s="3" t="s">
        <v>32</v>
      </c>
      <c r="H70" s="3">
        <v>6747</v>
      </c>
      <c r="I70" s="3">
        <v>873</v>
      </c>
      <c r="J70" s="3">
        <v>15</v>
      </c>
      <c r="K70" s="3">
        <v>4</v>
      </c>
      <c r="L70" s="3"/>
      <c r="M70" s="2">
        <v>43428.472303240742</v>
      </c>
      <c r="N70" s="2">
        <v>43428.477696759262</v>
      </c>
      <c r="O70" s="3" t="s">
        <v>104</v>
      </c>
      <c r="P70" s="3" t="s">
        <v>19</v>
      </c>
      <c r="Q70" s="3" t="s">
        <v>28</v>
      </c>
      <c r="R70" s="3" t="s">
        <v>29</v>
      </c>
      <c r="S70" s="2">
        <v>43428.471921296295</v>
      </c>
      <c r="T70" s="2">
        <v>43428.471921296295</v>
      </c>
      <c r="U70" s="2">
        <v>43428.480486111112</v>
      </c>
      <c r="V70" s="2">
        <v>43428.480486111112</v>
      </c>
      <c r="W70" s="3"/>
      <c r="X70" s="2">
        <f t="shared" si="27"/>
        <v>43428.467858796299</v>
      </c>
      <c r="Y70" s="33">
        <f t="shared" si="28"/>
        <v>5.393518520577345E-3</v>
      </c>
      <c r="Z70" s="33">
        <f t="shared" si="29"/>
        <v>2.157407408230938E-2</v>
      </c>
      <c r="AA70" s="10"/>
      <c r="AB70" s="10">
        <f t="shared" si="32"/>
        <v>3.819444464170374E-4</v>
      </c>
      <c r="AC70" s="10">
        <f t="shared" si="33"/>
        <v>4.4444444429245777E-3</v>
      </c>
      <c r="AD70" s="10"/>
      <c r="AE70" s="10"/>
    </row>
    <row r="71" spans="1:33" s="7" customFormat="1" x14ac:dyDescent="0.4">
      <c r="A71" s="16" t="str">
        <f t="shared" si="17"/>
        <v>-</v>
      </c>
      <c r="B71" s="16" t="str">
        <f t="shared" si="18"/>
        <v>-</v>
      </c>
      <c r="C71" s="7">
        <v>11</v>
      </c>
      <c r="D71" s="2">
        <v>43428.469050925924</v>
      </c>
      <c r="E71" s="3" t="s">
        <v>356</v>
      </c>
      <c r="F71" s="3">
        <v>18923</v>
      </c>
      <c r="G71" s="3" t="s">
        <v>97</v>
      </c>
      <c r="H71" s="3">
        <v>7197</v>
      </c>
      <c r="I71" s="3">
        <v>848</v>
      </c>
      <c r="J71" s="3">
        <v>9</v>
      </c>
      <c r="K71" s="3">
        <v>1</v>
      </c>
      <c r="L71" s="3"/>
      <c r="M71" s="2">
        <v>43428.471701388888</v>
      </c>
      <c r="N71" s="2">
        <v>43428.480092592596</v>
      </c>
      <c r="O71" s="3" t="s">
        <v>59</v>
      </c>
      <c r="P71" s="3" t="s">
        <v>60</v>
      </c>
      <c r="Q71" s="3" t="s">
        <v>63</v>
      </c>
      <c r="R71" s="3" t="s">
        <v>64</v>
      </c>
      <c r="S71" s="2">
        <v>43428.470092592594</v>
      </c>
      <c r="T71" s="2">
        <v>43428.470092592594</v>
      </c>
      <c r="U71" s="2">
        <v>43428.481273148151</v>
      </c>
      <c r="V71" s="2">
        <v>43428.481273148151</v>
      </c>
      <c r="W71" s="3"/>
      <c r="X71" s="2">
        <f t="shared" si="27"/>
        <v>43428.469050925924</v>
      </c>
      <c r="Y71" s="33">
        <f t="shared" si="28"/>
        <v>8.3912037080153823E-3</v>
      </c>
      <c r="Z71" s="33">
        <f t="shared" si="29"/>
        <v>8.3912037080153823E-3</v>
      </c>
      <c r="AA71" s="10"/>
      <c r="AB71" s="10">
        <f t="shared" si="32"/>
        <v>1.6087962940218858E-3</v>
      </c>
      <c r="AC71" s="10">
        <f t="shared" si="33"/>
        <v>2.6504629640839994E-3</v>
      </c>
      <c r="AD71" s="10"/>
      <c r="AE71" s="10"/>
    </row>
    <row r="72" spans="1:33" s="7" customFormat="1" x14ac:dyDescent="0.4">
      <c r="A72" s="16" t="str">
        <f t="shared" ref="A72" si="34">IF(W72&gt;0, "★", "-")</f>
        <v>★</v>
      </c>
      <c r="B72" s="16" t="str">
        <f t="shared" ref="B72:B73" si="35">IF(L72&gt;0, "☆", "-")</f>
        <v>-</v>
      </c>
      <c r="C72" s="7">
        <v>11</v>
      </c>
      <c r="D72" s="2">
        <v>43428.47</v>
      </c>
      <c r="E72" s="3" t="s">
        <v>231</v>
      </c>
      <c r="F72" s="3">
        <v>18927</v>
      </c>
      <c r="G72" s="3" t="s">
        <v>18</v>
      </c>
      <c r="H72" s="3">
        <v>7071</v>
      </c>
      <c r="I72" s="3">
        <v>281</v>
      </c>
      <c r="J72" s="3">
        <v>3</v>
      </c>
      <c r="K72" s="3">
        <v>3</v>
      </c>
      <c r="L72" s="3"/>
      <c r="M72" s="2">
        <v>43428.47556712963</v>
      </c>
      <c r="N72" s="2">
        <v>43428.484479166669</v>
      </c>
      <c r="O72" s="3" t="s">
        <v>26</v>
      </c>
      <c r="P72" s="3" t="s">
        <v>27</v>
      </c>
      <c r="Q72" s="3" t="s">
        <v>53</v>
      </c>
      <c r="R72" s="3" t="s">
        <v>54</v>
      </c>
      <c r="S72" s="2">
        <v>43428.476921296293</v>
      </c>
      <c r="T72" s="2">
        <v>43428.476921296293</v>
      </c>
      <c r="U72" s="2">
        <v>43428.484629629631</v>
      </c>
      <c r="V72" s="2">
        <v>43428.484629629631</v>
      </c>
      <c r="W72" s="2">
        <v>43428.476921296293</v>
      </c>
      <c r="X72" s="2">
        <f t="shared" si="27"/>
        <v>43428.476921296293</v>
      </c>
      <c r="Y72" s="33">
        <f t="shared" si="28"/>
        <v>8.9120370394084603E-3</v>
      </c>
      <c r="Z72" s="33">
        <f t="shared" si="29"/>
        <v>2.6736111118225381E-2</v>
      </c>
      <c r="AA72" s="10"/>
      <c r="AB72" s="10">
        <f t="shared" si="32"/>
        <v>0</v>
      </c>
      <c r="AC72" s="10">
        <f t="shared" si="33"/>
        <v>0</v>
      </c>
      <c r="AD72" s="10"/>
      <c r="AE72" s="10"/>
    </row>
    <row r="73" spans="1:33" s="7" customFormat="1" x14ac:dyDescent="0.4">
      <c r="A73" s="16" t="str">
        <f t="shared" si="17"/>
        <v>-</v>
      </c>
      <c r="B73" s="16" t="str">
        <f t="shared" si="35"/>
        <v>-</v>
      </c>
      <c r="C73" s="7">
        <v>11</v>
      </c>
      <c r="D73" s="2">
        <v>43428.472696759258</v>
      </c>
      <c r="E73" s="3" t="s">
        <v>686</v>
      </c>
      <c r="F73" s="3">
        <v>18929</v>
      </c>
      <c r="G73" s="3" t="s">
        <v>32</v>
      </c>
      <c r="H73" s="3">
        <v>6753</v>
      </c>
      <c r="I73" s="3">
        <v>706</v>
      </c>
      <c r="J73" s="3">
        <v>11</v>
      </c>
      <c r="K73" s="3">
        <v>4</v>
      </c>
      <c r="L73" s="3"/>
      <c r="M73" s="2">
        <v>43428.478368055556</v>
      </c>
      <c r="N73" s="2">
        <v>43428.487592592595</v>
      </c>
      <c r="O73" s="3" t="s">
        <v>26</v>
      </c>
      <c r="P73" s="3" t="s">
        <v>27</v>
      </c>
      <c r="Q73" s="3" t="s">
        <v>28</v>
      </c>
      <c r="R73" s="3" t="s">
        <v>29</v>
      </c>
      <c r="S73" s="2">
        <v>43428.480347222219</v>
      </c>
      <c r="T73" s="2">
        <v>43428.480347222219</v>
      </c>
      <c r="U73" s="2">
        <v>43428.490902777776</v>
      </c>
      <c r="V73" s="2">
        <v>43428.490902777776</v>
      </c>
      <c r="W73" s="3"/>
      <c r="X73" s="2">
        <f t="shared" si="27"/>
        <v>43428.472696759258</v>
      </c>
      <c r="Y73" s="33">
        <f t="shared" si="28"/>
        <v>9.2245370396994986E-3</v>
      </c>
      <c r="Z73" s="33">
        <f t="shared" si="29"/>
        <v>3.6898148158797994E-2</v>
      </c>
      <c r="AA73" s="10"/>
      <c r="AB73" s="10">
        <f t="shared" si="32"/>
        <v>0</v>
      </c>
      <c r="AC73" s="10">
        <f t="shared" si="33"/>
        <v>5.6712962978053838E-3</v>
      </c>
      <c r="AD73" s="10"/>
      <c r="AE73" s="10"/>
    </row>
    <row r="74" spans="1:33" s="7" customFormat="1" x14ac:dyDescent="0.4">
      <c r="A74" s="16" t="str">
        <f t="shared" ref="A74:A75" si="36">IF(W74&gt;0, "★", "-")</f>
        <v>-</v>
      </c>
      <c r="B74" s="16" t="str">
        <f t="shared" ref="B74:B75" si="37">IF(L74&gt;0, "☆", "-")</f>
        <v>-</v>
      </c>
      <c r="C74" s="7">
        <v>11</v>
      </c>
      <c r="D74" s="2">
        <v>43428.473680555559</v>
      </c>
      <c r="E74" s="3" t="s">
        <v>687</v>
      </c>
      <c r="F74" s="3">
        <v>18931</v>
      </c>
      <c r="G74" s="3" t="s">
        <v>95</v>
      </c>
      <c r="H74" s="3">
        <v>0</v>
      </c>
      <c r="I74" s="3">
        <v>19</v>
      </c>
      <c r="J74" s="3">
        <v>6</v>
      </c>
      <c r="K74" s="3">
        <v>1</v>
      </c>
      <c r="L74" s="3"/>
      <c r="M74" s="2">
        <v>43428.478576388887</v>
      </c>
      <c r="N74" s="2">
        <v>43428.485902777778</v>
      </c>
      <c r="O74" s="3" t="s">
        <v>41</v>
      </c>
      <c r="P74" s="3" t="s">
        <v>42</v>
      </c>
      <c r="Q74" s="3" t="s">
        <v>28</v>
      </c>
      <c r="R74" s="3" t="s">
        <v>29</v>
      </c>
      <c r="S74" s="2">
        <v>43428.479305555556</v>
      </c>
      <c r="T74" s="2">
        <v>43428.479305555556</v>
      </c>
      <c r="U74" s="2">
        <v>43428.490104166667</v>
      </c>
      <c r="V74" s="2">
        <v>43428.490104166667</v>
      </c>
      <c r="W74" s="3"/>
      <c r="X74" s="2">
        <f t="shared" si="27"/>
        <v>43428.473680555559</v>
      </c>
      <c r="Y74" s="33">
        <f t="shared" si="28"/>
        <v>7.3263888916699216E-3</v>
      </c>
      <c r="Z74" s="33">
        <f t="shared" si="29"/>
        <v>7.3263888916699216E-3</v>
      </c>
      <c r="AA74" s="10"/>
      <c r="AB74" s="10">
        <f t="shared" si="32"/>
        <v>0</v>
      </c>
      <c r="AC74" s="10">
        <f t="shared" si="33"/>
        <v>4.8958333281916566E-3</v>
      </c>
      <c r="AD74" s="10"/>
      <c r="AE74" s="10"/>
    </row>
    <row r="75" spans="1:33" s="7" customFormat="1" x14ac:dyDescent="0.4">
      <c r="A75" s="16" t="str">
        <f t="shared" si="36"/>
        <v>-</v>
      </c>
      <c r="B75" s="16" t="str">
        <f t="shared" si="37"/>
        <v>-</v>
      </c>
      <c r="C75" s="7">
        <v>11</v>
      </c>
      <c r="D75" s="2">
        <v>43428.476018518515</v>
      </c>
      <c r="E75" s="3" t="s">
        <v>688</v>
      </c>
      <c r="F75" s="3">
        <v>18933</v>
      </c>
      <c r="G75" s="3" t="s">
        <v>32</v>
      </c>
      <c r="H75" s="3">
        <v>6573</v>
      </c>
      <c r="I75" s="3">
        <v>61</v>
      </c>
      <c r="J75" s="3">
        <v>7</v>
      </c>
      <c r="K75" s="3">
        <v>2</v>
      </c>
      <c r="L75" s="3"/>
      <c r="M75" s="2">
        <v>43428.481400462966</v>
      </c>
      <c r="N75" s="2">
        <v>43428.504016203704</v>
      </c>
      <c r="O75" s="3" t="s">
        <v>68</v>
      </c>
      <c r="P75" s="3" t="s">
        <v>69</v>
      </c>
      <c r="Q75" s="3" t="s">
        <v>33</v>
      </c>
      <c r="R75" s="3" t="s">
        <v>34</v>
      </c>
      <c r="S75" s="2">
        <v>43428.478819444441</v>
      </c>
      <c r="T75" s="2">
        <v>43428.479907407411</v>
      </c>
      <c r="U75" s="2">
        <v>43428.487766203703</v>
      </c>
      <c r="V75" s="2">
        <v>43428.497187499997</v>
      </c>
      <c r="W75" s="3"/>
      <c r="X75" s="2">
        <f t="shared" si="27"/>
        <v>43428.476018518515</v>
      </c>
      <c r="Y75" s="33">
        <f t="shared" si="28"/>
        <v>2.2615740737819578E-2</v>
      </c>
      <c r="Z75" s="33">
        <f t="shared" si="29"/>
        <v>4.5231481475639157E-2</v>
      </c>
      <c r="AA75" s="10"/>
      <c r="AB75" s="10">
        <f t="shared" si="32"/>
        <v>2.5810185252339579E-3</v>
      </c>
      <c r="AC75" s="10">
        <f t="shared" si="33"/>
        <v>5.3819444510736503E-3</v>
      </c>
      <c r="AD75" s="10"/>
      <c r="AE75" s="10"/>
      <c r="AG75" s="3"/>
    </row>
    <row r="76" spans="1:33" s="7" customFormat="1" x14ac:dyDescent="0.4">
      <c r="A76" s="16" t="str">
        <f>IF(W76&gt;0, "★", "-")</f>
        <v>-</v>
      </c>
      <c r="B76" s="16" t="str">
        <f>IF(L76&gt;0, "☆", "-")</f>
        <v>-</v>
      </c>
      <c r="C76" s="7">
        <v>11</v>
      </c>
      <c r="D76" s="2">
        <v>43428.477106481485</v>
      </c>
      <c r="E76" s="3" t="s">
        <v>647</v>
      </c>
      <c r="F76" s="3">
        <v>18935</v>
      </c>
      <c r="G76" s="3" t="s">
        <v>32</v>
      </c>
      <c r="H76" s="3">
        <v>5973</v>
      </c>
      <c r="I76" s="3">
        <v>510</v>
      </c>
      <c r="J76" s="3">
        <v>13</v>
      </c>
      <c r="K76" s="3">
        <v>1</v>
      </c>
      <c r="L76" s="3"/>
      <c r="M76" s="2">
        <v>43428.479513888888</v>
      </c>
      <c r="N76" s="2">
        <v>43428.494120370371</v>
      </c>
      <c r="O76" s="3" t="s">
        <v>75</v>
      </c>
      <c r="P76" s="3" t="s">
        <v>76</v>
      </c>
      <c r="Q76" s="3" t="s">
        <v>104</v>
      </c>
      <c r="R76" s="3" t="s">
        <v>19</v>
      </c>
      <c r="S76" s="2">
        <v>43428.48033564815</v>
      </c>
      <c r="T76" s="2">
        <v>43428.48033564815</v>
      </c>
      <c r="U76" s="2">
        <v>43428.488402777781</v>
      </c>
      <c r="V76" s="2">
        <v>43428.488402777781</v>
      </c>
      <c r="W76" s="3"/>
      <c r="X76" s="2">
        <f t="shared" si="27"/>
        <v>43428.477106481485</v>
      </c>
      <c r="Y76" s="33">
        <f t="shared" si="28"/>
        <v>1.4606481483497191E-2</v>
      </c>
      <c r="Z76" s="33">
        <f t="shared" si="29"/>
        <v>1.4606481483497191E-2</v>
      </c>
      <c r="AA76" s="10"/>
      <c r="AB76" s="10">
        <f t="shared" si="32"/>
        <v>0</v>
      </c>
      <c r="AC76" s="10">
        <f t="shared" si="33"/>
        <v>2.4074074026430026E-3</v>
      </c>
      <c r="AD76" s="10"/>
      <c r="AE76" s="10"/>
    </row>
    <row r="77" spans="1:33" s="7" customFormat="1" x14ac:dyDescent="0.4">
      <c r="A77" s="16" t="str">
        <f t="shared" si="17"/>
        <v>★</v>
      </c>
      <c r="B77" s="16" t="str">
        <f t="shared" si="18"/>
        <v>-</v>
      </c>
      <c r="C77" s="7">
        <v>11</v>
      </c>
      <c r="D77" s="2">
        <v>43428.477314814816</v>
      </c>
      <c r="E77" s="3" t="s">
        <v>454</v>
      </c>
      <c r="F77" s="3">
        <v>18936</v>
      </c>
      <c r="G77" s="3" t="s">
        <v>18</v>
      </c>
      <c r="H77" s="3">
        <v>6493</v>
      </c>
      <c r="I77" s="3">
        <v>758</v>
      </c>
      <c r="J77" s="3">
        <v>8</v>
      </c>
      <c r="K77" s="3">
        <v>1</v>
      </c>
      <c r="L77" s="3"/>
      <c r="M77" s="2">
        <v>43428.482974537037</v>
      </c>
      <c r="N77" s="2">
        <v>43428.491770833331</v>
      </c>
      <c r="O77" s="3" t="s">
        <v>51</v>
      </c>
      <c r="P77" s="3" t="s">
        <v>52</v>
      </c>
      <c r="Q77" s="3" t="s">
        <v>68</v>
      </c>
      <c r="R77" s="3" t="s">
        <v>69</v>
      </c>
      <c r="S77" s="2">
        <v>43428.484236111108</v>
      </c>
      <c r="T77" s="2">
        <v>43428.484236111108</v>
      </c>
      <c r="U77" s="2">
        <v>43428.492893518516</v>
      </c>
      <c r="V77" s="2">
        <v>43428.492893518516</v>
      </c>
      <c r="W77" s="2">
        <v>43428.484236111108</v>
      </c>
      <c r="X77" s="2">
        <f t="shared" si="27"/>
        <v>43428.484236111108</v>
      </c>
      <c r="Y77" s="33">
        <f t="shared" si="28"/>
        <v>8.7962962934398092E-3</v>
      </c>
      <c r="Z77" s="33">
        <f t="shared" si="29"/>
        <v>8.7962962934398092E-3</v>
      </c>
      <c r="AA77" s="10"/>
      <c r="AB77" s="10">
        <f t="shared" si="32"/>
        <v>0</v>
      </c>
      <c r="AC77" s="10">
        <f t="shared" si="33"/>
        <v>0</v>
      </c>
      <c r="AD77" s="10"/>
      <c r="AE77" s="10"/>
    </row>
    <row r="78" spans="1:33" s="7" customFormat="1" x14ac:dyDescent="0.4">
      <c r="A78" s="16" t="str">
        <f t="shared" si="17"/>
        <v>★</v>
      </c>
      <c r="B78" s="16" t="str">
        <f t="shared" si="18"/>
        <v>-</v>
      </c>
      <c r="C78" s="7">
        <v>11</v>
      </c>
      <c r="D78" s="2">
        <v>43428.477476851855</v>
      </c>
      <c r="E78" s="3" t="s">
        <v>684</v>
      </c>
      <c r="F78" s="3">
        <v>18937</v>
      </c>
      <c r="G78" s="3" t="s">
        <v>32</v>
      </c>
      <c r="H78" s="3">
        <v>4161</v>
      </c>
      <c r="I78" s="3">
        <v>994</v>
      </c>
      <c r="J78" s="3">
        <v>7</v>
      </c>
      <c r="K78" s="3">
        <v>1</v>
      </c>
      <c r="L78" s="3"/>
      <c r="M78" s="2">
        <v>43428.484965277778</v>
      </c>
      <c r="N78" s="2">
        <v>43428.488692129627</v>
      </c>
      <c r="O78" s="3" t="s">
        <v>55</v>
      </c>
      <c r="P78" s="3" t="s">
        <v>56</v>
      </c>
      <c r="Q78" s="3" t="s">
        <v>41</v>
      </c>
      <c r="R78" s="3" t="s">
        <v>42</v>
      </c>
      <c r="S78" s="2">
        <v>43428.484409722223</v>
      </c>
      <c r="T78" s="2">
        <v>43428.484409722223</v>
      </c>
      <c r="U78" s="2">
        <v>43428.488020833334</v>
      </c>
      <c r="V78" s="2">
        <v>43428.488020833334</v>
      </c>
      <c r="W78" s="2">
        <v>43428.484409722223</v>
      </c>
      <c r="X78" s="2">
        <f t="shared" si="27"/>
        <v>43428.484409722223</v>
      </c>
      <c r="Y78" s="33">
        <f t="shared" si="28"/>
        <v>3.7268518499331549E-3</v>
      </c>
      <c r="Z78" s="33">
        <f t="shared" si="29"/>
        <v>3.7268518499331549E-3</v>
      </c>
      <c r="AA78" s="10"/>
      <c r="AB78" s="10">
        <f t="shared" si="32"/>
        <v>5.5555555445607752E-4</v>
      </c>
      <c r="AC78" s="10">
        <f t="shared" si="33"/>
        <v>5.5555555445607752E-4</v>
      </c>
      <c r="AD78" s="10"/>
      <c r="AE78" s="10"/>
    </row>
    <row r="79" spans="1:33" s="7" customFormat="1" x14ac:dyDescent="0.4">
      <c r="A79" s="16" t="str">
        <f t="shared" si="17"/>
        <v>-</v>
      </c>
      <c r="B79" s="16" t="str">
        <f t="shared" si="18"/>
        <v>-</v>
      </c>
      <c r="C79" s="7">
        <v>11</v>
      </c>
      <c r="D79" s="2">
        <v>43428.477592592593</v>
      </c>
      <c r="E79" s="3" t="s">
        <v>689</v>
      </c>
      <c r="F79" s="3">
        <v>18938</v>
      </c>
      <c r="G79" s="3" t="s">
        <v>95</v>
      </c>
      <c r="H79" s="3">
        <v>0</v>
      </c>
      <c r="I79" s="3">
        <v>175</v>
      </c>
      <c r="J79" s="3">
        <v>5</v>
      </c>
      <c r="K79" s="3">
        <v>2</v>
      </c>
      <c r="L79" s="3"/>
      <c r="M79" s="2">
        <v>43428.483194444445</v>
      </c>
      <c r="N79" s="2">
        <v>43428.489537037036</v>
      </c>
      <c r="O79" s="3" t="s">
        <v>48</v>
      </c>
      <c r="P79" s="3" t="s">
        <v>49</v>
      </c>
      <c r="Q79" s="3" t="s">
        <v>46</v>
      </c>
      <c r="R79" s="3" t="s">
        <v>47</v>
      </c>
      <c r="S79" s="2">
        <v>43428.484907407408</v>
      </c>
      <c r="T79" s="2">
        <v>43428.484907407408</v>
      </c>
      <c r="U79" s="2">
        <v>43428.495300925926</v>
      </c>
      <c r="V79" s="2">
        <v>43428.495300925926</v>
      </c>
      <c r="W79" s="3"/>
      <c r="X79" s="2">
        <f t="shared" si="27"/>
        <v>43428.477592592593</v>
      </c>
      <c r="Y79" s="33">
        <f t="shared" si="28"/>
        <v>6.3425925909541547E-3</v>
      </c>
      <c r="Z79" s="33">
        <f t="shared" si="29"/>
        <v>1.2685185181908309E-2</v>
      </c>
      <c r="AA79" s="10"/>
      <c r="AB79" s="10">
        <f t="shared" si="32"/>
        <v>0</v>
      </c>
      <c r="AC79" s="10">
        <f t="shared" si="33"/>
        <v>5.6018518516793847E-3</v>
      </c>
      <c r="AD79" s="10"/>
      <c r="AE79" s="10"/>
    </row>
    <row r="80" spans="1:33" s="7" customFormat="1" x14ac:dyDescent="0.4">
      <c r="A80" s="16" t="str">
        <f t="shared" si="17"/>
        <v>★</v>
      </c>
      <c r="B80" s="16" t="str">
        <f t="shared" si="18"/>
        <v>-</v>
      </c>
      <c r="C80" s="7">
        <v>11</v>
      </c>
      <c r="D80" s="2">
        <v>43428.477650462963</v>
      </c>
      <c r="E80" s="3" t="s">
        <v>690</v>
      </c>
      <c r="F80" s="3">
        <v>18939</v>
      </c>
      <c r="G80" s="3" t="s">
        <v>32</v>
      </c>
      <c r="H80" s="3">
        <v>6996</v>
      </c>
      <c r="I80" s="3">
        <v>231</v>
      </c>
      <c r="J80" s="3">
        <v>10</v>
      </c>
      <c r="K80" s="3">
        <v>2</v>
      </c>
      <c r="L80" s="3"/>
      <c r="M80" s="2">
        <v>43428.484039351853</v>
      </c>
      <c r="N80" s="2">
        <v>43428.489745370367</v>
      </c>
      <c r="O80" s="3" t="s">
        <v>104</v>
      </c>
      <c r="P80" s="3" t="s">
        <v>19</v>
      </c>
      <c r="Q80" s="3" t="s">
        <v>39</v>
      </c>
      <c r="R80" s="3" t="s">
        <v>40</v>
      </c>
      <c r="S80" s="2">
        <v>43428.484583333331</v>
      </c>
      <c r="T80" s="2">
        <v>43428.484583333331</v>
      </c>
      <c r="U80" s="2">
        <v>43428.491770833331</v>
      </c>
      <c r="V80" s="2">
        <v>43428.491770833331</v>
      </c>
      <c r="W80" s="2">
        <v>43428.484583333331</v>
      </c>
      <c r="X80" s="2">
        <f t="shared" si="27"/>
        <v>43428.484583333331</v>
      </c>
      <c r="Y80" s="33">
        <f t="shared" si="28"/>
        <v>5.7060185135924257E-3</v>
      </c>
      <c r="Z80" s="33">
        <f t="shared" si="29"/>
        <v>1.1412037027184851E-2</v>
      </c>
      <c r="AA80" s="10"/>
      <c r="AB80" s="10">
        <f t="shared" si="32"/>
        <v>0</v>
      </c>
      <c r="AC80" s="10">
        <f t="shared" si="33"/>
        <v>0</v>
      </c>
      <c r="AD80" s="10"/>
      <c r="AE80" s="10"/>
    </row>
    <row r="81" spans="1:35" s="7" customFormat="1" x14ac:dyDescent="0.4">
      <c r="A81" s="16" t="str">
        <f t="shared" ref="A81:A83" si="38">IF(W81&gt;0, "★", "-")</f>
        <v>★</v>
      </c>
      <c r="B81" s="16" t="str">
        <f t="shared" ref="B81:B83" si="39">IF(L81&gt;0, "☆", "-")</f>
        <v>-</v>
      </c>
      <c r="C81" s="7">
        <v>11</v>
      </c>
      <c r="D81" s="2">
        <v>43428.477986111109</v>
      </c>
      <c r="E81" s="3" t="s">
        <v>691</v>
      </c>
      <c r="F81" s="3">
        <v>18940</v>
      </c>
      <c r="G81" s="3" t="s">
        <v>32</v>
      </c>
      <c r="H81" s="3">
        <v>1769</v>
      </c>
      <c r="I81" s="3">
        <v>338</v>
      </c>
      <c r="J81" s="3">
        <v>9</v>
      </c>
      <c r="K81" s="3">
        <v>3</v>
      </c>
      <c r="L81" s="3"/>
      <c r="M81" s="2">
        <v>43428.483368055553</v>
      </c>
      <c r="N81" s="2">
        <v>43428.485972222225</v>
      </c>
      <c r="O81" s="3" t="s">
        <v>63</v>
      </c>
      <c r="P81" s="3" t="s">
        <v>64</v>
      </c>
      <c r="Q81" s="3" t="s">
        <v>28</v>
      </c>
      <c r="R81" s="3" t="s">
        <v>29</v>
      </c>
      <c r="S81" s="2">
        <v>43428.484918981485</v>
      </c>
      <c r="T81" s="2">
        <v>43428.484918981485</v>
      </c>
      <c r="U81" s="2">
        <v>43428.489849537036</v>
      </c>
      <c r="V81" s="2">
        <v>43428.489849537036</v>
      </c>
      <c r="W81" s="2">
        <v>43428.484918981485</v>
      </c>
      <c r="X81" s="2">
        <f t="shared" si="27"/>
        <v>43428.484918981485</v>
      </c>
      <c r="Y81" s="33">
        <f t="shared" si="28"/>
        <v>2.6041666715173051E-3</v>
      </c>
      <c r="Z81" s="33">
        <f t="shared" si="29"/>
        <v>7.8125000145519152E-3</v>
      </c>
      <c r="AA81" s="10"/>
      <c r="AB81" s="10">
        <f t="shared" si="32"/>
        <v>0</v>
      </c>
      <c r="AC81" s="10">
        <f t="shared" si="33"/>
        <v>0</v>
      </c>
      <c r="AD81" s="10"/>
      <c r="AE81" s="10"/>
    </row>
    <row r="82" spans="1:35" s="7" customFormat="1" x14ac:dyDescent="0.4">
      <c r="A82" s="16" t="str">
        <f t="shared" si="38"/>
        <v>-</v>
      </c>
      <c r="B82" s="16" t="str">
        <f t="shared" si="39"/>
        <v>-</v>
      </c>
      <c r="C82" s="7">
        <v>11</v>
      </c>
      <c r="D82" s="2">
        <v>43428.478009259263</v>
      </c>
      <c r="E82" s="3" t="s">
        <v>692</v>
      </c>
      <c r="F82" s="3">
        <v>18941</v>
      </c>
      <c r="G82" s="3" t="s">
        <v>65</v>
      </c>
      <c r="H82" s="3">
        <v>7188</v>
      </c>
      <c r="I82" s="3">
        <v>314</v>
      </c>
      <c r="J82" s="3">
        <v>15</v>
      </c>
      <c r="K82" s="3">
        <v>2</v>
      </c>
      <c r="L82" s="3"/>
      <c r="M82" s="2">
        <v>43428.482939814814</v>
      </c>
      <c r="N82" s="2">
        <v>43428.501932870371</v>
      </c>
      <c r="O82" s="3" t="s">
        <v>22</v>
      </c>
      <c r="P82" s="3" t="s">
        <v>23</v>
      </c>
      <c r="Q82" s="3" t="s">
        <v>53</v>
      </c>
      <c r="R82" s="3" t="s">
        <v>54</v>
      </c>
      <c r="S82" s="2">
        <v>43428.479849537034</v>
      </c>
      <c r="T82" s="2">
        <v>43428.481539351851</v>
      </c>
      <c r="U82" s="2">
        <v>43428.491944444446</v>
      </c>
      <c r="V82" s="2">
        <v>43428.499814814815</v>
      </c>
      <c r="W82" s="3"/>
      <c r="X82" s="2">
        <f t="shared" si="27"/>
        <v>43428.478009259263</v>
      </c>
      <c r="Y82" s="33">
        <f t="shared" si="28"/>
        <v>1.8993055557075422E-2</v>
      </c>
      <c r="Z82" s="33">
        <f t="shared" si="29"/>
        <v>3.7986111114150845E-2</v>
      </c>
      <c r="AA82" s="10"/>
      <c r="AB82" s="10">
        <f t="shared" si="32"/>
        <v>3.0902777798473835E-3</v>
      </c>
      <c r="AC82" s="10">
        <f t="shared" si="33"/>
        <v>4.9305555512546562E-3</v>
      </c>
      <c r="AD82" s="10"/>
      <c r="AE82" s="10"/>
    </row>
    <row r="83" spans="1:35" s="7" customFormat="1" x14ac:dyDescent="0.4">
      <c r="A83" s="16" t="str">
        <f t="shared" si="38"/>
        <v>-</v>
      </c>
      <c r="B83" s="16" t="str">
        <f t="shared" si="39"/>
        <v>-</v>
      </c>
      <c r="C83" s="7">
        <v>11</v>
      </c>
      <c r="D83" s="2">
        <v>43428.479583333334</v>
      </c>
      <c r="E83" s="3" t="s">
        <v>693</v>
      </c>
      <c r="F83" s="3">
        <v>18942</v>
      </c>
      <c r="G83" s="3" t="s">
        <v>95</v>
      </c>
      <c r="H83" s="3">
        <v>0</v>
      </c>
      <c r="I83" s="3">
        <v>499</v>
      </c>
      <c r="J83" s="3">
        <v>14</v>
      </c>
      <c r="K83" s="3">
        <v>4</v>
      </c>
      <c r="L83" s="3"/>
      <c r="M83" s="2">
        <v>43428.485925925925</v>
      </c>
      <c r="N83" s="2">
        <v>43428.493206018517</v>
      </c>
      <c r="O83" s="3" t="s">
        <v>33</v>
      </c>
      <c r="P83" s="3" t="s">
        <v>34</v>
      </c>
      <c r="Q83" s="3" t="s">
        <v>73</v>
      </c>
      <c r="R83" s="3" t="s">
        <v>74</v>
      </c>
      <c r="S83" s="2">
        <v>43428.48541666667</v>
      </c>
      <c r="T83" s="2">
        <v>43428.48541666667</v>
      </c>
      <c r="U83" s="2">
        <v>43428.493252314816</v>
      </c>
      <c r="V83" s="2">
        <v>43428.493252314816</v>
      </c>
      <c r="W83" s="3"/>
      <c r="X83" s="2">
        <f t="shared" si="27"/>
        <v>43428.479583333334</v>
      </c>
      <c r="Y83" s="33">
        <f t="shared" si="28"/>
        <v>7.2800925918272696E-3</v>
      </c>
      <c r="Z83" s="33">
        <f t="shared" si="29"/>
        <v>2.9120370367309079E-2</v>
      </c>
      <c r="AA83" s="10"/>
      <c r="AB83" s="10">
        <f t="shared" si="32"/>
        <v>5.0925925461342558E-4</v>
      </c>
      <c r="AC83" s="10">
        <f t="shared" si="33"/>
        <v>6.3425925909541547E-3</v>
      </c>
      <c r="AD83" s="10"/>
      <c r="AE83" s="10"/>
    </row>
    <row r="84" spans="1:35" s="7" customFormat="1" x14ac:dyDescent="0.4">
      <c r="A84" s="16" t="str">
        <f>IF(W84&gt;0, "★", "-")</f>
        <v>-</v>
      </c>
      <c r="B84" s="16" t="str">
        <f>IF(L84&gt;0, "☆", "-")</f>
        <v>-</v>
      </c>
      <c r="C84" s="7">
        <v>11</v>
      </c>
      <c r="D84" s="2">
        <v>43428.48060185185</v>
      </c>
      <c r="E84" s="3" t="s">
        <v>694</v>
      </c>
      <c r="F84" s="3">
        <v>18943</v>
      </c>
      <c r="G84" s="3" t="s">
        <v>95</v>
      </c>
      <c r="H84" s="3">
        <v>0</v>
      </c>
      <c r="I84" s="3">
        <v>534</v>
      </c>
      <c r="J84" s="3">
        <v>15</v>
      </c>
      <c r="K84" s="3">
        <v>2</v>
      </c>
      <c r="L84" s="3"/>
      <c r="M84" s="2">
        <v>43428.487129629626</v>
      </c>
      <c r="N84" s="2">
        <v>43428.494062500002</v>
      </c>
      <c r="O84" s="3" t="s">
        <v>63</v>
      </c>
      <c r="P84" s="3" t="s">
        <v>64</v>
      </c>
      <c r="Q84" s="3" t="s">
        <v>26</v>
      </c>
      <c r="R84" s="3" t="s">
        <v>27</v>
      </c>
      <c r="S84" s="2">
        <v>43428.485011574077</v>
      </c>
      <c r="T84" s="2">
        <v>43428.485011574077</v>
      </c>
      <c r="U84" s="2">
        <v>43428.493495370371</v>
      </c>
      <c r="V84" s="2">
        <v>43428.493495370371</v>
      </c>
      <c r="W84" s="3"/>
      <c r="X84" s="2">
        <f t="shared" si="27"/>
        <v>43428.48060185185</v>
      </c>
      <c r="Y84" s="33">
        <f t="shared" si="28"/>
        <v>6.9328703757491894E-3</v>
      </c>
      <c r="Z84" s="33">
        <f t="shared" si="29"/>
        <v>1.3865740751498379E-2</v>
      </c>
      <c r="AA84" s="10"/>
      <c r="AB84" s="10">
        <f t="shared" si="32"/>
        <v>2.1180555486353114E-3</v>
      </c>
      <c r="AC84" s="10">
        <f t="shared" si="33"/>
        <v>6.5277777757728472E-3</v>
      </c>
      <c r="AD84" s="10"/>
      <c r="AE84" s="10"/>
    </row>
    <row r="85" spans="1:35" s="7" customFormat="1" x14ac:dyDescent="0.4">
      <c r="A85" s="16" t="str">
        <f t="shared" ref="A85:A129" si="40">IF(W85&gt;0, "★", "-")</f>
        <v>-</v>
      </c>
      <c r="B85" s="16" t="str">
        <f t="shared" ref="B85:B129" si="41">IF(L85&gt;0, "☆", "-")</f>
        <v>-</v>
      </c>
      <c r="C85" s="7">
        <v>11</v>
      </c>
      <c r="D85" s="2">
        <v>43428.482615740744</v>
      </c>
      <c r="E85" s="3" t="s">
        <v>696</v>
      </c>
      <c r="F85" s="3">
        <v>18945</v>
      </c>
      <c r="G85" s="3" t="s">
        <v>32</v>
      </c>
      <c r="H85" s="3">
        <v>4609</v>
      </c>
      <c r="I85" s="3">
        <v>26</v>
      </c>
      <c r="J85" s="3">
        <v>11</v>
      </c>
      <c r="K85" s="3">
        <v>1</v>
      </c>
      <c r="L85" s="3"/>
      <c r="M85" s="2">
        <v>43428.490057870367</v>
      </c>
      <c r="N85" s="2">
        <v>43428.499340277776</v>
      </c>
      <c r="O85" s="3" t="s">
        <v>22</v>
      </c>
      <c r="P85" s="3" t="s">
        <v>23</v>
      </c>
      <c r="Q85" s="3" t="s">
        <v>59</v>
      </c>
      <c r="R85" s="3" t="s">
        <v>60</v>
      </c>
      <c r="S85" s="2">
        <v>43428.492303240739</v>
      </c>
      <c r="T85" s="2">
        <v>43428.492303240739</v>
      </c>
      <c r="U85" s="2">
        <v>43428.502835648149</v>
      </c>
      <c r="V85" s="2">
        <v>43428.502835648149</v>
      </c>
      <c r="W85" s="3"/>
      <c r="X85" s="2">
        <f t="shared" si="27"/>
        <v>43428.482615740744</v>
      </c>
      <c r="Y85" s="33">
        <f t="shared" si="28"/>
        <v>9.2824074090458453E-3</v>
      </c>
      <c r="Z85" s="33">
        <f t="shared" si="29"/>
        <v>9.2824074090458453E-3</v>
      </c>
      <c r="AA85" s="10"/>
      <c r="AB85" s="10">
        <f t="shared" si="32"/>
        <v>0</v>
      </c>
      <c r="AC85" s="10">
        <f t="shared" si="33"/>
        <v>7.4421296230866574E-3</v>
      </c>
      <c r="AD85" s="10"/>
      <c r="AE85" s="10"/>
    </row>
    <row r="86" spans="1:35" s="7" customFormat="1" x14ac:dyDescent="0.4">
      <c r="A86" s="16" t="str">
        <f t="shared" si="40"/>
        <v>-</v>
      </c>
      <c r="B86" s="16" t="str">
        <f t="shared" si="41"/>
        <v>-</v>
      </c>
      <c r="C86" s="7">
        <v>11</v>
      </c>
      <c r="D86" s="2">
        <v>43428.483055555553</v>
      </c>
      <c r="E86" s="3" t="s">
        <v>697</v>
      </c>
      <c r="F86" s="3">
        <v>18946</v>
      </c>
      <c r="G86" s="3" t="s">
        <v>32</v>
      </c>
      <c r="H86" s="3">
        <v>3753</v>
      </c>
      <c r="I86" s="3">
        <v>560</v>
      </c>
      <c r="J86" s="3">
        <v>9</v>
      </c>
      <c r="K86" s="3">
        <v>1</v>
      </c>
      <c r="L86" s="3"/>
      <c r="M86" s="2">
        <v>43428.488506944443</v>
      </c>
      <c r="N86" s="2">
        <v>43428.499513888892</v>
      </c>
      <c r="O86" s="3" t="s">
        <v>22</v>
      </c>
      <c r="P86" s="3" t="s">
        <v>23</v>
      </c>
      <c r="Q86" s="3" t="s">
        <v>59</v>
      </c>
      <c r="R86" s="3" t="s">
        <v>60</v>
      </c>
      <c r="S86" s="2">
        <v>43428.492824074077</v>
      </c>
      <c r="T86" s="2">
        <v>43428.496874999997</v>
      </c>
      <c r="U86" s="2">
        <v>43428.50335648148</v>
      </c>
      <c r="V86" s="2">
        <v>43428.507407407407</v>
      </c>
      <c r="W86" s="3"/>
      <c r="X86" s="2">
        <f t="shared" si="27"/>
        <v>43428.483055555553</v>
      </c>
      <c r="Y86" s="33">
        <f t="shared" si="28"/>
        <v>1.1006944449036382E-2</v>
      </c>
      <c r="Z86" s="33">
        <f t="shared" si="29"/>
        <v>1.1006944449036382E-2</v>
      </c>
      <c r="AA86" s="10"/>
      <c r="AB86" s="10">
        <f t="shared" si="32"/>
        <v>0</v>
      </c>
      <c r="AC86" s="10">
        <f t="shared" si="33"/>
        <v>5.4513888899236917E-3</v>
      </c>
      <c r="AD86" s="10"/>
      <c r="AE86" s="10"/>
      <c r="AG86" s="3"/>
    </row>
    <row r="87" spans="1:35" s="7" customFormat="1" x14ac:dyDescent="0.4">
      <c r="A87" s="16" t="str">
        <f t="shared" si="40"/>
        <v>★</v>
      </c>
      <c r="B87" s="16" t="str">
        <f t="shared" si="41"/>
        <v>-</v>
      </c>
      <c r="C87" s="7">
        <v>11</v>
      </c>
      <c r="D87" s="2">
        <v>43428.483738425923</v>
      </c>
      <c r="E87" s="3" t="s">
        <v>698</v>
      </c>
      <c r="F87" s="3">
        <v>18947</v>
      </c>
      <c r="G87" s="3" t="s">
        <v>18</v>
      </c>
      <c r="H87" s="3">
        <v>5547</v>
      </c>
      <c r="I87" s="3">
        <v>622</v>
      </c>
      <c r="J87" s="3">
        <v>6</v>
      </c>
      <c r="K87" s="3">
        <v>4</v>
      </c>
      <c r="L87" s="3"/>
      <c r="M87" s="2">
        <v>43428.492071759261</v>
      </c>
      <c r="N87" s="2">
        <v>43428.49895833333</v>
      </c>
      <c r="O87" s="3" t="s">
        <v>33</v>
      </c>
      <c r="P87" s="3" t="s">
        <v>34</v>
      </c>
      <c r="Q87" s="3" t="s">
        <v>73</v>
      </c>
      <c r="R87" s="3" t="s">
        <v>74</v>
      </c>
      <c r="S87" s="2">
        <v>43428.490810185183</v>
      </c>
      <c r="T87" s="2">
        <v>43428.490810185183</v>
      </c>
      <c r="U87" s="2">
        <v>43428.498645833337</v>
      </c>
      <c r="V87" s="2">
        <v>43428.498645833337</v>
      </c>
      <c r="W87" s="2">
        <v>43428.490659722222</v>
      </c>
      <c r="X87" s="2">
        <f t="shared" si="27"/>
        <v>43428.490659722222</v>
      </c>
      <c r="Y87" s="33">
        <f t="shared" si="28"/>
        <v>6.8865740686305799E-3</v>
      </c>
      <c r="Z87" s="33">
        <f t="shared" si="29"/>
        <v>2.7546296274522319E-2</v>
      </c>
      <c r="AA87" s="10"/>
      <c r="AB87" s="10">
        <f t="shared" si="32"/>
        <v>1.2615740779438056E-3</v>
      </c>
      <c r="AC87" s="10">
        <f t="shared" si="33"/>
        <v>1.4120370396994986E-3</v>
      </c>
      <c r="AD87" s="10"/>
      <c r="AE87" s="10"/>
    </row>
    <row r="88" spans="1:35" s="7" customFormat="1" x14ac:dyDescent="0.4">
      <c r="A88" s="16" t="str">
        <f t="shared" ref="A88:A92" si="42">IF(W88&gt;0, "★", "-")</f>
        <v>-</v>
      </c>
      <c r="B88" s="16" t="str">
        <f t="shared" ref="B88:B92" si="43">IF(L88&gt;0, "☆", "-")</f>
        <v>-</v>
      </c>
      <c r="C88" s="7">
        <v>11</v>
      </c>
      <c r="D88" s="2">
        <v>43428.487268518518</v>
      </c>
      <c r="E88" s="3" t="s">
        <v>701</v>
      </c>
      <c r="F88" s="3">
        <v>18952</v>
      </c>
      <c r="G88" s="3" t="s">
        <v>98</v>
      </c>
      <c r="H88" s="3">
        <v>7223</v>
      </c>
      <c r="I88" s="3">
        <v>894</v>
      </c>
      <c r="J88" s="3">
        <v>10</v>
      </c>
      <c r="K88" s="3">
        <v>2</v>
      </c>
      <c r="L88" s="3"/>
      <c r="M88" s="2">
        <v>43428.493460648147</v>
      </c>
      <c r="N88" s="2">
        <v>43428.511886574073</v>
      </c>
      <c r="O88" s="3" t="s">
        <v>104</v>
      </c>
      <c r="P88" s="3" t="s">
        <v>19</v>
      </c>
      <c r="Q88" s="3" t="s">
        <v>39</v>
      </c>
      <c r="R88" s="3" t="s">
        <v>40</v>
      </c>
      <c r="S88" s="2">
        <v>43428.497430555559</v>
      </c>
      <c r="T88" s="2">
        <v>43428.497430555559</v>
      </c>
      <c r="U88" s="2">
        <v>43428.504618055558</v>
      </c>
      <c r="V88" s="2">
        <v>43428.51363425926</v>
      </c>
      <c r="W88" s="3"/>
      <c r="X88" s="2">
        <f t="shared" si="27"/>
        <v>43428.487268518518</v>
      </c>
      <c r="Y88" s="33">
        <f t="shared" si="28"/>
        <v>1.8425925925839692E-2</v>
      </c>
      <c r="Z88" s="33">
        <f t="shared" si="29"/>
        <v>3.6851851851679385E-2</v>
      </c>
      <c r="AA88" s="10"/>
      <c r="AB88" s="10">
        <f t="shared" si="32"/>
        <v>0</v>
      </c>
      <c r="AC88" s="10">
        <f t="shared" si="33"/>
        <v>6.1921296291984618E-3</v>
      </c>
      <c r="AD88" s="10"/>
      <c r="AE88" s="10"/>
    </row>
    <row r="89" spans="1:35" s="7" customFormat="1" x14ac:dyDescent="0.4">
      <c r="A89" s="16" t="str">
        <f t="shared" si="42"/>
        <v>-</v>
      </c>
      <c r="B89" s="16" t="str">
        <f t="shared" si="43"/>
        <v>-</v>
      </c>
      <c r="C89" s="7">
        <v>11</v>
      </c>
      <c r="D89" s="2">
        <v>43428.487476851849</v>
      </c>
      <c r="E89" s="3" t="s">
        <v>702</v>
      </c>
      <c r="F89" s="3">
        <v>18953</v>
      </c>
      <c r="G89" s="3" t="s">
        <v>95</v>
      </c>
      <c r="H89" s="3">
        <v>0</v>
      </c>
      <c r="I89" s="3">
        <v>794</v>
      </c>
      <c r="J89" s="3">
        <v>11</v>
      </c>
      <c r="K89" s="3">
        <v>4</v>
      </c>
      <c r="L89" s="3"/>
      <c r="M89" s="2">
        <v>43428.504861111112</v>
      </c>
      <c r="N89" s="2">
        <v>43428.509953703702</v>
      </c>
      <c r="O89" s="3" t="s">
        <v>55</v>
      </c>
      <c r="P89" s="3" t="s">
        <v>56</v>
      </c>
      <c r="Q89" s="3" t="s">
        <v>61</v>
      </c>
      <c r="R89" s="3" t="s">
        <v>62</v>
      </c>
      <c r="S89" s="2">
        <v>43428.506238425929</v>
      </c>
      <c r="T89" s="2">
        <v>43428.506238425929</v>
      </c>
      <c r="U89" s="2">
        <v>43428.518564814818</v>
      </c>
      <c r="V89" s="2">
        <v>43428.518564814818</v>
      </c>
      <c r="W89" s="3"/>
      <c r="X89" s="2">
        <f t="shared" si="27"/>
        <v>43428.487476851849</v>
      </c>
      <c r="Y89" s="33">
        <f t="shared" si="28"/>
        <v>5.0925925897900015E-3</v>
      </c>
      <c r="Z89" s="33">
        <f t="shared" si="29"/>
        <v>2.0370370359160006E-2</v>
      </c>
      <c r="AA89" s="10"/>
      <c r="AB89" s="10">
        <f t="shared" si="32"/>
        <v>0</v>
      </c>
      <c r="AC89" s="10">
        <f t="shared" si="33"/>
        <v>1.7384259263053536E-2</v>
      </c>
      <c r="AD89" s="10"/>
      <c r="AE89" s="10"/>
    </row>
    <row r="90" spans="1:35" s="7" customFormat="1" x14ac:dyDescent="0.4">
      <c r="A90" s="16" t="str">
        <f t="shared" si="42"/>
        <v>-</v>
      </c>
      <c r="B90" s="16" t="str">
        <f t="shared" si="43"/>
        <v>-</v>
      </c>
      <c r="C90" s="7">
        <v>11</v>
      </c>
      <c r="D90" s="2">
        <v>43428.488437499997</v>
      </c>
      <c r="E90" s="3" t="s">
        <v>181</v>
      </c>
      <c r="F90" s="3">
        <v>18956</v>
      </c>
      <c r="G90" s="3" t="s">
        <v>18</v>
      </c>
      <c r="H90" s="3">
        <v>3378</v>
      </c>
      <c r="I90" s="3">
        <v>693</v>
      </c>
      <c r="J90" s="3">
        <v>7</v>
      </c>
      <c r="K90" s="3">
        <v>1</v>
      </c>
      <c r="L90" s="3"/>
      <c r="M90" s="2">
        <v>43428.499606481484</v>
      </c>
      <c r="N90" s="2">
        <v>43428.505312499998</v>
      </c>
      <c r="O90" s="3" t="s">
        <v>26</v>
      </c>
      <c r="P90" s="3" t="s">
        <v>27</v>
      </c>
      <c r="Q90" s="3" t="s">
        <v>33</v>
      </c>
      <c r="R90" s="3" t="s">
        <v>34</v>
      </c>
      <c r="S90" s="2">
        <v>43428.496157407404</v>
      </c>
      <c r="T90" s="2">
        <v>43428.499374999999</v>
      </c>
      <c r="U90" s="2">
        <v>43428.501689814817</v>
      </c>
      <c r="V90" s="2">
        <v>43428.504907407405</v>
      </c>
      <c r="W90" s="3"/>
      <c r="X90" s="2">
        <f t="shared" si="27"/>
        <v>43428.488437499997</v>
      </c>
      <c r="Y90" s="33">
        <f t="shared" si="28"/>
        <v>5.7060185135924257E-3</v>
      </c>
      <c r="Z90" s="33">
        <f t="shared" si="29"/>
        <v>5.7060185135924257E-3</v>
      </c>
      <c r="AA90" s="10"/>
      <c r="AB90" s="10">
        <f t="shared" si="32"/>
        <v>3.4490740799810737E-3</v>
      </c>
      <c r="AC90" s="10">
        <f t="shared" si="33"/>
        <v>1.1168981487571727E-2</v>
      </c>
      <c r="AD90" s="10"/>
      <c r="AE90" s="10"/>
      <c r="AG90" s="3"/>
    </row>
    <row r="91" spans="1:35" s="7" customFormat="1" x14ac:dyDescent="0.4">
      <c r="A91" s="16" t="str">
        <f t="shared" si="42"/>
        <v>-</v>
      </c>
      <c r="B91" s="16" t="str">
        <f t="shared" si="43"/>
        <v>-</v>
      </c>
      <c r="C91" s="7">
        <v>11</v>
      </c>
      <c r="D91" s="2">
        <v>43428.49046296296</v>
      </c>
      <c r="E91" s="3" t="s">
        <v>706</v>
      </c>
      <c r="F91" s="3">
        <v>18959</v>
      </c>
      <c r="G91" s="3" t="s">
        <v>32</v>
      </c>
      <c r="H91" s="3">
        <v>4032</v>
      </c>
      <c r="I91" s="3">
        <v>797</v>
      </c>
      <c r="J91" s="3">
        <v>10</v>
      </c>
      <c r="K91" s="3">
        <v>3</v>
      </c>
      <c r="L91" s="3"/>
      <c r="M91" s="2">
        <v>43428.502326388887</v>
      </c>
      <c r="N91" s="2">
        <v>43428.516493055555</v>
      </c>
      <c r="O91" s="3" t="s">
        <v>63</v>
      </c>
      <c r="P91" s="3" t="s">
        <v>64</v>
      </c>
      <c r="Q91" s="3" t="s">
        <v>43</v>
      </c>
      <c r="R91" s="3" t="s">
        <v>89</v>
      </c>
      <c r="S91" s="2">
        <v>43428.503171296295</v>
      </c>
      <c r="T91" s="2">
        <v>43428.503171296295</v>
      </c>
      <c r="U91" s="2">
        <v>43428.517847222225</v>
      </c>
      <c r="V91" s="2">
        <v>43428.517847222225</v>
      </c>
      <c r="W91" s="3"/>
      <c r="X91" s="2">
        <f t="shared" si="27"/>
        <v>43428.49046296296</v>
      </c>
      <c r="Y91" s="33">
        <f t="shared" si="28"/>
        <v>1.4166666667733807E-2</v>
      </c>
      <c r="Z91" s="33">
        <f t="shared" si="29"/>
        <v>4.2500000003201421E-2</v>
      </c>
      <c r="AA91" s="10"/>
      <c r="AB91" s="10">
        <f t="shared" si="32"/>
        <v>0</v>
      </c>
      <c r="AC91" s="10">
        <f t="shared" si="33"/>
        <v>1.1863425927003846E-2</v>
      </c>
      <c r="AD91" s="10"/>
      <c r="AE91" s="10"/>
    </row>
    <row r="92" spans="1:35" s="7" customFormat="1" x14ac:dyDescent="0.4">
      <c r="A92" s="16" t="str">
        <f t="shared" si="42"/>
        <v>-</v>
      </c>
      <c r="B92" s="16" t="str">
        <f t="shared" si="43"/>
        <v>-</v>
      </c>
      <c r="C92" s="7">
        <v>11</v>
      </c>
      <c r="D92" s="2">
        <v>43428.490636574075</v>
      </c>
      <c r="E92" s="3" t="s">
        <v>707</v>
      </c>
      <c r="F92" s="3">
        <v>18960</v>
      </c>
      <c r="G92" s="3" t="s">
        <v>95</v>
      </c>
      <c r="H92" s="3">
        <v>0</v>
      </c>
      <c r="I92" s="3">
        <v>437</v>
      </c>
      <c r="J92" s="3">
        <v>9</v>
      </c>
      <c r="K92" s="3">
        <v>1</v>
      </c>
      <c r="L92" s="3"/>
      <c r="M92" s="2">
        <v>43428.504537037035</v>
      </c>
      <c r="N92" s="2">
        <v>43428.512835648151</v>
      </c>
      <c r="O92" s="3" t="s">
        <v>48</v>
      </c>
      <c r="P92" s="3" t="s">
        <v>49</v>
      </c>
      <c r="Q92" s="3" t="s">
        <v>36</v>
      </c>
      <c r="R92" s="3" t="s">
        <v>37</v>
      </c>
      <c r="S92" s="2">
        <v>43428.508587962962</v>
      </c>
      <c r="T92" s="2">
        <v>43428.508587962962</v>
      </c>
      <c r="U92" s="2">
        <v>43428.518067129633</v>
      </c>
      <c r="V92" s="2">
        <v>43428.518067129633</v>
      </c>
      <c r="W92" s="3"/>
      <c r="X92" s="2">
        <f t="shared" si="27"/>
        <v>43428.490636574075</v>
      </c>
      <c r="Y92" s="33">
        <f t="shared" si="28"/>
        <v>8.298611115606036E-3</v>
      </c>
      <c r="Z92" s="33">
        <f t="shared" si="29"/>
        <v>8.298611115606036E-3</v>
      </c>
      <c r="AA92" s="10"/>
      <c r="AB92" s="10">
        <f t="shared" si="32"/>
        <v>0</v>
      </c>
      <c r="AC92" s="10">
        <f t="shared" si="33"/>
        <v>1.3900462960009463E-2</v>
      </c>
      <c r="AD92" s="10"/>
      <c r="AE92" s="10"/>
    </row>
    <row r="93" spans="1:35" s="7" customFormat="1" x14ac:dyDescent="0.4">
      <c r="A93" s="16" t="str">
        <f t="shared" ref="A93:A95" si="44">IF(W93&gt;0, "★", "-")</f>
        <v>★</v>
      </c>
      <c r="B93" s="16" t="str">
        <f t="shared" ref="B93:B95" si="45">IF(L93&gt;0, "☆", "-")</f>
        <v>-</v>
      </c>
      <c r="C93" s="7">
        <v>11</v>
      </c>
      <c r="D93" s="2">
        <v>43428.492581018516</v>
      </c>
      <c r="E93" s="3" t="s">
        <v>709</v>
      </c>
      <c r="F93" s="3">
        <v>18965</v>
      </c>
      <c r="G93" s="3" t="s">
        <v>32</v>
      </c>
      <c r="H93" s="3">
        <v>6535</v>
      </c>
      <c r="I93" s="3">
        <v>614</v>
      </c>
      <c r="J93" s="3">
        <v>13</v>
      </c>
      <c r="K93" s="3">
        <v>2</v>
      </c>
      <c r="L93" s="3"/>
      <c r="M93" s="2">
        <v>43428.505069444444</v>
      </c>
      <c r="N93" s="2">
        <v>43428.511516203704</v>
      </c>
      <c r="O93" s="3" t="s">
        <v>104</v>
      </c>
      <c r="P93" s="3" t="s">
        <v>19</v>
      </c>
      <c r="Q93" s="3" t="s">
        <v>28</v>
      </c>
      <c r="R93" s="3" t="s">
        <v>29</v>
      </c>
      <c r="S93" s="2">
        <v>43428.503935185188</v>
      </c>
      <c r="T93" s="2">
        <v>43428.503935185188</v>
      </c>
      <c r="U93" s="2">
        <v>43428.511111111111</v>
      </c>
      <c r="V93" s="2">
        <v>43428.511111111111</v>
      </c>
      <c r="W93" s="2">
        <v>43428.499513888892</v>
      </c>
      <c r="X93" s="2">
        <f t="shared" si="27"/>
        <v>43428.499513888892</v>
      </c>
      <c r="Y93" s="33">
        <f t="shared" si="28"/>
        <v>6.4467592601431534E-3</v>
      </c>
      <c r="Z93" s="33">
        <f t="shared" si="29"/>
        <v>1.2893518520286307E-2</v>
      </c>
      <c r="AB93" s="10">
        <f t="shared" si="32"/>
        <v>1.1342592551955022E-3</v>
      </c>
      <c r="AC93" s="10">
        <f t="shared" si="33"/>
        <v>5.5555555518367328E-3</v>
      </c>
    </row>
    <row r="94" spans="1:35" s="7" customFormat="1" x14ac:dyDescent="0.4">
      <c r="A94" s="16" t="str">
        <f t="shared" si="44"/>
        <v>-</v>
      </c>
      <c r="B94" s="16" t="str">
        <f t="shared" si="45"/>
        <v>-</v>
      </c>
      <c r="C94" s="7">
        <v>11</v>
      </c>
      <c r="D94" s="2">
        <v>43428.493275462963</v>
      </c>
      <c r="E94" s="3" t="s">
        <v>252</v>
      </c>
      <c r="F94" s="3">
        <v>18966</v>
      </c>
      <c r="G94" s="3" t="s">
        <v>32</v>
      </c>
      <c r="H94" s="3">
        <v>6546</v>
      </c>
      <c r="I94" s="3">
        <v>393</v>
      </c>
      <c r="J94" s="3">
        <v>13</v>
      </c>
      <c r="K94" s="3">
        <v>2</v>
      </c>
      <c r="L94" s="3"/>
      <c r="M94" s="2">
        <v>43428.515416666669</v>
      </c>
      <c r="N94" s="2">
        <v>43428.523275462961</v>
      </c>
      <c r="O94" s="3" t="s">
        <v>63</v>
      </c>
      <c r="P94" s="3" t="s">
        <v>64</v>
      </c>
      <c r="Q94" s="3" t="s">
        <v>59</v>
      </c>
      <c r="R94" s="3" t="s">
        <v>60</v>
      </c>
      <c r="S94" s="2">
        <v>43428.514560185184</v>
      </c>
      <c r="T94" s="2">
        <v>43428.514560185184</v>
      </c>
      <c r="U94" s="2">
        <v>43428.525509259256</v>
      </c>
      <c r="V94" s="2">
        <v>43428.525509259256</v>
      </c>
      <c r="W94" s="3"/>
      <c r="X94" s="2">
        <f t="shared" si="27"/>
        <v>43428.493275462963</v>
      </c>
      <c r="Y94" s="33">
        <f t="shared" si="28"/>
        <v>7.8587962925666943E-3</v>
      </c>
      <c r="Z94" s="33">
        <f t="shared" si="29"/>
        <v>1.5717592585133389E-2</v>
      </c>
      <c r="AA94" s="10"/>
      <c r="AB94" s="10">
        <f t="shared" si="32"/>
        <v>8.5648148524342105E-4</v>
      </c>
      <c r="AC94" s="10">
        <f t="shared" si="33"/>
        <v>2.2141203706269152E-2</v>
      </c>
      <c r="AD94" s="10"/>
      <c r="AE94" s="10"/>
    </row>
    <row r="95" spans="1:35" s="7" customFormat="1" x14ac:dyDescent="0.4">
      <c r="A95" s="16" t="str">
        <f t="shared" si="44"/>
        <v>-</v>
      </c>
      <c r="B95" s="16" t="str">
        <f t="shared" si="45"/>
        <v>-</v>
      </c>
      <c r="C95" s="7">
        <v>11</v>
      </c>
      <c r="D95" s="2">
        <v>43428.496365740742</v>
      </c>
      <c r="E95" s="3" t="s">
        <v>711</v>
      </c>
      <c r="F95" s="3">
        <v>18969</v>
      </c>
      <c r="G95" s="3" t="s">
        <v>97</v>
      </c>
      <c r="H95" s="3">
        <v>6106</v>
      </c>
      <c r="I95" s="3">
        <v>906</v>
      </c>
      <c r="J95" s="3">
        <v>14</v>
      </c>
      <c r="K95" s="3">
        <v>2</v>
      </c>
      <c r="L95" s="3"/>
      <c r="M95" s="2">
        <v>43428.50880787037</v>
      </c>
      <c r="N95" s="2">
        <v>43428.513842592591</v>
      </c>
      <c r="O95" s="3" t="s">
        <v>104</v>
      </c>
      <c r="P95" s="3" t="s">
        <v>19</v>
      </c>
      <c r="Q95" s="3" t="s">
        <v>30</v>
      </c>
      <c r="R95" s="3" t="s">
        <v>31</v>
      </c>
      <c r="S95" s="2">
        <v>43428.514340277776</v>
      </c>
      <c r="T95" s="2">
        <v>43428.514340277776</v>
      </c>
      <c r="U95" s="2">
        <v>43428.521226851852</v>
      </c>
      <c r="V95" s="2">
        <v>43428.521226851852</v>
      </c>
      <c r="W95" s="3"/>
      <c r="X95" s="2">
        <f t="shared" si="27"/>
        <v>43428.496365740742</v>
      </c>
      <c r="Y95" s="33">
        <f t="shared" si="28"/>
        <v>5.0347222204436548E-3</v>
      </c>
      <c r="Z95" s="33">
        <f t="shared" si="29"/>
        <v>1.006944444088731E-2</v>
      </c>
      <c r="AA95" s="10"/>
      <c r="AB95" s="10">
        <f t="shared" si="32"/>
        <v>0</v>
      </c>
      <c r="AC95" s="10">
        <f t="shared" si="33"/>
        <v>1.244212962774327E-2</v>
      </c>
      <c r="AD95" s="10"/>
      <c r="AE95" s="10"/>
    </row>
    <row r="96" spans="1:35" s="7" customFormat="1" x14ac:dyDescent="0.4">
      <c r="A96" s="16" t="str">
        <f t="shared" ref="A96:A121" si="46">IF(W96&gt;0, "★", "-")</f>
        <v>★</v>
      </c>
      <c r="B96" s="16" t="str">
        <f t="shared" ref="B96:B121" si="47">IF(L96&gt;0, "☆", "-")</f>
        <v>☆</v>
      </c>
      <c r="C96" s="7">
        <v>11</v>
      </c>
      <c r="D96" s="2">
        <v>43428.440370370372</v>
      </c>
      <c r="E96" s="3" t="s">
        <v>642</v>
      </c>
      <c r="F96" s="3">
        <v>18888</v>
      </c>
      <c r="G96" s="3" t="s">
        <v>18</v>
      </c>
      <c r="H96" s="3">
        <v>3203</v>
      </c>
      <c r="I96" s="3">
        <v>823</v>
      </c>
      <c r="J96" s="3">
        <v>9</v>
      </c>
      <c r="K96" s="3">
        <v>2</v>
      </c>
      <c r="L96" s="2">
        <v>43428.458819444444</v>
      </c>
      <c r="M96" s="3"/>
      <c r="N96" s="3"/>
      <c r="O96" s="3" t="s">
        <v>39</v>
      </c>
      <c r="P96" s="3" t="s">
        <v>40</v>
      </c>
      <c r="Q96" s="3" t="s">
        <v>68</v>
      </c>
      <c r="R96" s="3" t="s">
        <v>69</v>
      </c>
      <c r="S96" s="2">
        <v>43428.482025462959</v>
      </c>
      <c r="T96" s="3"/>
      <c r="U96" s="2">
        <v>43428.487361111111</v>
      </c>
      <c r="V96" s="3"/>
      <c r="W96" s="2">
        <v>43428.482025462959</v>
      </c>
      <c r="X96" s="2">
        <f t="shared" ref="X96:X121" si="48">IF(W96&gt;0,W96,D96)</f>
        <v>43428.482025462959</v>
      </c>
      <c r="Y96" s="33">
        <f t="shared" ref="Y96:Y121" si="49">N96-M96</f>
        <v>0</v>
      </c>
      <c r="Z96" s="33">
        <f t="shared" ref="Z96:Z121" si="50">Y96*K96</f>
        <v>0</v>
      </c>
      <c r="AA96" s="10"/>
      <c r="AB96" s="10">
        <f t="shared" ref="AB96:AB121" si="51">IF(IF(A96="☆",L96-S96,M96-S96)&lt;0,0,IF(A96="☆",L96-S96,M96-S96))</f>
        <v>0</v>
      </c>
      <c r="AC96" s="10">
        <f>IF(IF(B96="☆",(IF(L96&gt;S96,L96-X96,S96-X96)),M96-X96)&lt;0,0,IF(B96="☆",(IF(L96&gt;S96,L96-X96,S96-X96)),M96-X96))</f>
        <v>0</v>
      </c>
      <c r="AD96" s="10"/>
      <c r="AE96" s="10"/>
      <c r="AG96" s="8"/>
      <c r="AI96" s="3"/>
    </row>
    <row r="97" spans="1:33" s="7" customFormat="1" x14ac:dyDescent="0.4">
      <c r="A97" s="16" t="str">
        <f t="shared" si="46"/>
        <v>★</v>
      </c>
      <c r="B97" s="16" t="str">
        <f t="shared" si="47"/>
        <v>☆</v>
      </c>
      <c r="C97" s="7">
        <v>11</v>
      </c>
      <c r="D97" s="2">
        <v>43428.453611111108</v>
      </c>
      <c r="E97" s="3" t="s">
        <v>669</v>
      </c>
      <c r="F97" s="3">
        <v>18903</v>
      </c>
      <c r="G97" s="3" t="s">
        <v>18</v>
      </c>
      <c r="H97" s="3">
        <v>6987</v>
      </c>
      <c r="I97" s="3">
        <v>765</v>
      </c>
      <c r="J97" s="3">
        <v>12</v>
      </c>
      <c r="K97" s="3">
        <v>2</v>
      </c>
      <c r="L97" s="2">
        <v>43428.461261574077</v>
      </c>
      <c r="M97" s="3"/>
      <c r="N97" s="3"/>
      <c r="O97" s="3" t="s">
        <v>26</v>
      </c>
      <c r="P97" s="3" t="s">
        <v>27</v>
      </c>
      <c r="Q97" s="3" t="s">
        <v>24</v>
      </c>
      <c r="R97" s="3" t="s">
        <v>25</v>
      </c>
      <c r="S97" s="2">
        <v>43428.460543981484</v>
      </c>
      <c r="T97" s="3"/>
      <c r="U97" s="2">
        <v>43428.466840277775</v>
      </c>
      <c r="V97" s="3"/>
      <c r="W97" s="2">
        <v>43428.460543981484</v>
      </c>
      <c r="X97" s="2">
        <f t="shared" si="48"/>
        <v>43428.460543981484</v>
      </c>
      <c r="Y97" s="33">
        <f t="shared" si="49"/>
        <v>0</v>
      </c>
      <c r="Z97" s="33">
        <f t="shared" si="50"/>
        <v>0</v>
      </c>
      <c r="AA97" s="10"/>
      <c r="AB97" s="10">
        <f t="shared" si="51"/>
        <v>0</v>
      </c>
      <c r="AC97" s="10">
        <f>IF(IF(B97="☆",(IF(L97&gt;S97,L97-X97,S97-X97)),M97-X97)&lt;0,0,IF(B97="☆",(IF(L97&gt;S97,L97-X97,S97-X97)),M97-X97))</f>
        <v>7.1759259299142286E-4</v>
      </c>
      <c r="AD97" s="10"/>
      <c r="AE97" s="10"/>
    </row>
    <row r="98" spans="1:33" s="7" customFormat="1" x14ac:dyDescent="0.4">
      <c r="A98" s="16" t="str">
        <f t="shared" si="46"/>
        <v>★</v>
      </c>
      <c r="B98" s="16" t="str">
        <f t="shared" si="47"/>
        <v>☆</v>
      </c>
      <c r="C98" s="7">
        <v>11</v>
      </c>
      <c r="D98" s="2">
        <v>43428.454247685186</v>
      </c>
      <c r="E98" s="3" t="s">
        <v>670</v>
      </c>
      <c r="F98" s="3">
        <v>18904</v>
      </c>
      <c r="G98" s="3" t="s">
        <v>65</v>
      </c>
      <c r="H98" s="3">
        <v>6747</v>
      </c>
      <c r="I98" s="3">
        <v>872</v>
      </c>
      <c r="J98" s="3">
        <v>6</v>
      </c>
      <c r="K98" s="3">
        <v>4</v>
      </c>
      <c r="L98" s="2">
        <v>43428.456967592596</v>
      </c>
      <c r="M98" s="3"/>
      <c r="N98" s="3"/>
      <c r="O98" s="3" t="s">
        <v>33</v>
      </c>
      <c r="P98" s="3" t="s">
        <v>34</v>
      </c>
      <c r="Q98" s="3" t="s">
        <v>28</v>
      </c>
      <c r="R98" s="3" t="s">
        <v>29</v>
      </c>
      <c r="S98" s="2">
        <v>43428.461192129631</v>
      </c>
      <c r="T98" s="3"/>
      <c r="U98" s="2">
        <v>43428.472129629627</v>
      </c>
      <c r="V98" s="3"/>
      <c r="W98" s="2">
        <v>43428.461192129631</v>
      </c>
      <c r="X98" s="2">
        <f t="shared" si="48"/>
        <v>43428.461192129631</v>
      </c>
      <c r="Y98" s="33">
        <f t="shared" si="49"/>
        <v>0</v>
      </c>
      <c r="Z98" s="33">
        <f t="shared" si="50"/>
        <v>0</v>
      </c>
      <c r="AA98" s="10"/>
      <c r="AB98" s="10">
        <f t="shared" si="51"/>
        <v>0</v>
      </c>
      <c r="AC98" s="10">
        <f>IF(IF(B98="☆",(IF(L98&gt;S98,L98-X98,S98-X98)),M98-X98)&lt;0,0,IF(B98="☆",(IF(L98&gt;S98,L98-X98,S98-X98)),M98-X98))</f>
        <v>0</v>
      </c>
      <c r="AD98" s="10"/>
      <c r="AE98" s="10"/>
    </row>
    <row r="99" spans="1:33" s="7" customFormat="1" x14ac:dyDescent="0.4">
      <c r="A99" s="16" t="str">
        <f t="shared" si="46"/>
        <v>★</v>
      </c>
      <c r="B99" s="16" t="str">
        <f t="shared" si="47"/>
        <v>☆</v>
      </c>
      <c r="C99" s="7">
        <v>11</v>
      </c>
      <c r="D99" s="2">
        <v>43428.469687500001</v>
      </c>
      <c r="E99" s="3" t="s">
        <v>684</v>
      </c>
      <c r="F99" s="3">
        <v>18926</v>
      </c>
      <c r="G99" s="3" t="s">
        <v>32</v>
      </c>
      <c r="H99" s="3">
        <v>4161</v>
      </c>
      <c r="I99" s="3">
        <v>391</v>
      </c>
      <c r="J99" s="3">
        <v>3</v>
      </c>
      <c r="K99" s="3">
        <v>1</v>
      </c>
      <c r="L99" s="2">
        <v>43428.469930555555</v>
      </c>
      <c r="M99" s="3"/>
      <c r="N99" s="3"/>
      <c r="O99" s="3" t="s">
        <v>55</v>
      </c>
      <c r="P99" s="3" t="s">
        <v>56</v>
      </c>
      <c r="Q99" s="3" t="s">
        <v>41</v>
      </c>
      <c r="R99" s="3" t="s">
        <v>42</v>
      </c>
      <c r="S99" s="2">
        <v>43428.476620370369</v>
      </c>
      <c r="T99" s="3"/>
      <c r="U99" s="2">
        <v>43428.480231481481</v>
      </c>
      <c r="V99" s="3"/>
      <c r="W99" s="2">
        <v>43428.476620370369</v>
      </c>
      <c r="X99" s="2">
        <f t="shared" si="48"/>
        <v>43428.476620370369</v>
      </c>
      <c r="Y99" s="33">
        <f t="shared" si="49"/>
        <v>0</v>
      </c>
      <c r="Z99" s="33">
        <f t="shared" si="50"/>
        <v>0</v>
      </c>
      <c r="AA99" s="10"/>
      <c r="AB99" s="10">
        <f t="shared" si="51"/>
        <v>0</v>
      </c>
      <c r="AC99" s="10">
        <f>IF(IF(B99="☆",(IF(L99&gt;S99,L99-X99,S99-X99)),M99-X99)&lt;0,0,IF(B99="☆",(IF(L99&gt;S99,L99-X99,S99-X99)),M99-X99))</f>
        <v>0</v>
      </c>
      <c r="AD99" s="10"/>
      <c r="AE99" s="10"/>
      <c r="AG99" s="3"/>
    </row>
    <row r="100" spans="1:33" s="7" customFormat="1" x14ac:dyDescent="0.4">
      <c r="A100" s="16" t="str">
        <f t="shared" si="46"/>
        <v>-</v>
      </c>
      <c r="B100" s="16" t="str">
        <f t="shared" si="47"/>
        <v>☆</v>
      </c>
      <c r="C100" s="7">
        <v>11</v>
      </c>
      <c r="D100" s="2">
        <v>43428.470810185187</v>
      </c>
      <c r="E100" s="3" t="s">
        <v>685</v>
      </c>
      <c r="F100" s="3">
        <v>18928</v>
      </c>
      <c r="G100" s="3" t="s">
        <v>32</v>
      </c>
      <c r="H100" s="3">
        <v>2101</v>
      </c>
      <c r="I100" s="3">
        <v>223</v>
      </c>
      <c r="J100" s="3">
        <v>10</v>
      </c>
      <c r="K100" s="3">
        <v>2</v>
      </c>
      <c r="L100" s="2">
        <v>43428.473900462966</v>
      </c>
      <c r="M100" s="3"/>
      <c r="N100" s="3"/>
      <c r="O100" s="3" t="s">
        <v>24</v>
      </c>
      <c r="P100" s="3" t="s">
        <v>25</v>
      </c>
      <c r="Q100" s="3" t="s">
        <v>104</v>
      </c>
      <c r="R100" s="3" t="s">
        <v>19</v>
      </c>
      <c r="S100" s="2">
        <v>43428.472870370373</v>
      </c>
      <c r="T100" s="3"/>
      <c r="U100" s="2">
        <v>43428.480000000003</v>
      </c>
      <c r="V100" s="3"/>
      <c r="W100" s="3"/>
      <c r="X100" s="2">
        <f t="shared" si="48"/>
        <v>43428.470810185187</v>
      </c>
      <c r="Y100" s="33">
        <f t="shared" si="49"/>
        <v>0</v>
      </c>
      <c r="Z100" s="33">
        <f t="shared" si="50"/>
        <v>0</v>
      </c>
      <c r="AA100" s="10"/>
      <c r="AB100" s="10">
        <f t="shared" si="51"/>
        <v>0</v>
      </c>
      <c r="AC100" s="10">
        <f>IF(IF(B100="☆",(IF(L100&gt;S100,L100-X100,S100-X100)),M100-X100)&lt;0,0,IF(B100="☆",(IF(L100&gt;S100,L100-X100,S100-X100)),M100-X100))</f>
        <v>3.0902777798473835E-3</v>
      </c>
      <c r="AD100" s="10"/>
      <c r="AE100" s="10"/>
      <c r="AG100" s="3" t="s">
        <v>993</v>
      </c>
    </row>
    <row r="101" spans="1:33" s="7" customFormat="1" x14ac:dyDescent="0.4">
      <c r="A101" s="16" t="str">
        <f t="shared" si="46"/>
        <v>-</v>
      </c>
      <c r="B101" s="16" t="str">
        <f t="shared" si="47"/>
        <v>☆</v>
      </c>
      <c r="C101" s="7">
        <v>11</v>
      </c>
      <c r="D101" s="2">
        <v>43428.474953703706</v>
      </c>
      <c r="E101" s="3" t="s">
        <v>685</v>
      </c>
      <c r="F101" s="3">
        <v>18932</v>
      </c>
      <c r="G101" s="3" t="s">
        <v>32</v>
      </c>
      <c r="H101" s="3">
        <v>2101</v>
      </c>
      <c r="I101" s="3">
        <v>312</v>
      </c>
      <c r="J101" s="3">
        <v>4</v>
      </c>
      <c r="K101" s="3">
        <v>2</v>
      </c>
      <c r="L101" s="2">
        <v>43428.475486111114</v>
      </c>
      <c r="M101" s="3"/>
      <c r="N101" s="3"/>
      <c r="O101" s="3" t="s">
        <v>104</v>
      </c>
      <c r="P101" s="3" t="s">
        <v>19</v>
      </c>
      <c r="Q101" s="3" t="s">
        <v>24</v>
      </c>
      <c r="R101" s="3" t="s">
        <v>25</v>
      </c>
      <c r="S101" s="2">
        <v>43428.479548611111</v>
      </c>
      <c r="T101" s="3"/>
      <c r="U101" s="2">
        <v>43428.485266203701</v>
      </c>
      <c r="V101" s="3"/>
      <c r="W101" s="3"/>
      <c r="X101" s="2">
        <f t="shared" si="48"/>
        <v>43428.474953703706</v>
      </c>
      <c r="Y101" s="33">
        <f t="shared" si="49"/>
        <v>0</v>
      </c>
      <c r="Z101" s="33">
        <f t="shared" si="50"/>
        <v>0</v>
      </c>
      <c r="AA101" s="10"/>
      <c r="AB101" s="10">
        <f t="shared" si="51"/>
        <v>0</v>
      </c>
      <c r="AC101" s="10"/>
      <c r="AD101" s="10"/>
      <c r="AE101" s="10"/>
      <c r="AG101" s="3" t="s">
        <v>994</v>
      </c>
    </row>
    <row r="102" spans="1:33" s="7" customFormat="1" x14ac:dyDescent="0.4">
      <c r="A102" s="16" t="str">
        <f t="shared" si="46"/>
        <v>★</v>
      </c>
      <c r="B102" s="16" t="str">
        <f t="shared" si="47"/>
        <v>☆</v>
      </c>
      <c r="C102" s="7">
        <v>11</v>
      </c>
      <c r="D102" s="2">
        <v>43428.476759259262</v>
      </c>
      <c r="E102" s="3" t="s">
        <v>252</v>
      </c>
      <c r="F102" s="3">
        <v>18934</v>
      </c>
      <c r="G102" s="3" t="s">
        <v>32</v>
      </c>
      <c r="H102" s="3">
        <v>6546</v>
      </c>
      <c r="I102" s="3">
        <v>472</v>
      </c>
      <c r="J102" s="3">
        <v>9</v>
      </c>
      <c r="K102" s="3">
        <v>2</v>
      </c>
      <c r="L102" s="2">
        <v>43428.476990740739</v>
      </c>
      <c r="M102" s="3"/>
      <c r="N102" s="3"/>
      <c r="O102" s="3" t="s">
        <v>61</v>
      </c>
      <c r="P102" s="3" t="s">
        <v>62</v>
      </c>
      <c r="Q102" s="3" t="s">
        <v>59</v>
      </c>
      <c r="R102" s="3" t="s">
        <v>60</v>
      </c>
      <c r="S102" s="2">
        <v>43428.48369212963</v>
      </c>
      <c r="T102" s="3"/>
      <c r="U102" s="2">
        <v>43428.496261574073</v>
      </c>
      <c r="V102" s="3"/>
      <c r="W102" s="2">
        <v>43428.48369212963</v>
      </c>
      <c r="X102" s="2">
        <f t="shared" si="48"/>
        <v>43428.48369212963</v>
      </c>
      <c r="Y102" s="33">
        <f t="shared" si="49"/>
        <v>0</v>
      </c>
      <c r="Z102" s="33">
        <f t="shared" si="50"/>
        <v>0</v>
      </c>
      <c r="AA102" s="10"/>
      <c r="AB102" s="10">
        <f t="shared" si="51"/>
        <v>0</v>
      </c>
      <c r="AC102" s="10">
        <f>IF(IF(B102="☆",(IF(L102&gt;S102,L102-X102,S102-X102)),M102-X102)&lt;0,0,IF(B102="☆",(IF(L102&gt;S102,L102-X102,S102-X102)),M102-X102))</f>
        <v>0</v>
      </c>
      <c r="AD102" s="10"/>
      <c r="AE102" s="10"/>
      <c r="AG102" s="3" t="s">
        <v>92</v>
      </c>
    </row>
    <row r="103" spans="1:33" s="7" customFormat="1" x14ac:dyDescent="0.4">
      <c r="A103" s="16" t="str">
        <f t="shared" si="46"/>
        <v>-</v>
      </c>
      <c r="B103" s="16" t="str">
        <f t="shared" si="47"/>
        <v>☆</v>
      </c>
      <c r="C103" s="7">
        <v>11</v>
      </c>
      <c r="D103" s="2">
        <v>43428.482314814813</v>
      </c>
      <c r="E103" s="3" t="s">
        <v>695</v>
      </c>
      <c r="F103" s="3">
        <v>18944</v>
      </c>
      <c r="G103" s="3" t="s">
        <v>18</v>
      </c>
      <c r="H103" s="3">
        <v>6785</v>
      </c>
      <c r="I103" s="3">
        <v>730</v>
      </c>
      <c r="J103" s="3">
        <v>13</v>
      </c>
      <c r="K103" s="3">
        <v>2</v>
      </c>
      <c r="L103" s="2">
        <v>43428.490474537037</v>
      </c>
      <c r="M103" s="3"/>
      <c r="N103" s="3"/>
      <c r="O103" s="3" t="s">
        <v>26</v>
      </c>
      <c r="P103" s="3" t="s">
        <v>27</v>
      </c>
      <c r="Q103" s="3" t="s">
        <v>28</v>
      </c>
      <c r="R103" s="3" t="s">
        <v>29</v>
      </c>
      <c r="S103" s="2">
        <v>43428.48641203704</v>
      </c>
      <c r="T103" s="3"/>
      <c r="U103" s="2">
        <v>43428.497418981482</v>
      </c>
      <c r="V103" s="3"/>
      <c r="W103" s="3"/>
      <c r="X103" s="2">
        <f t="shared" si="48"/>
        <v>43428.482314814813</v>
      </c>
      <c r="Y103" s="33">
        <f t="shared" si="49"/>
        <v>0</v>
      </c>
      <c r="Z103" s="33">
        <f t="shared" si="50"/>
        <v>0</v>
      </c>
      <c r="AA103" s="10"/>
      <c r="AB103" s="10">
        <f t="shared" si="51"/>
        <v>0</v>
      </c>
      <c r="AC103" s="10">
        <f>IF(IF(B103="☆",(IF(L103&gt;S103,L103-X103,S103-X103)),M103-X103)&lt;0,0,IF(B103="☆",(IF(L103&gt;S103,L103-X103,S103-X103)),M103-X103))</f>
        <v>8.1597222233540379E-3</v>
      </c>
      <c r="AD103" s="10"/>
      <c r="AE103" s="10"/>
    </row>
    <row r="104" spans="1:33" s="7" customFormat="1" x14ac:dyDescent="0.4">
      <c r="A104" s="16" t="str">
        <f t="shared" si="46"/>
        <v>-</v>
      </c>
      <c r="B104" s="16" t="str">
        <f t="shared" si="47"/>
        <v>☆</v>
      </c>
      <c r="C104" s="7">
        <v>11</v>
      </c>
      <c r="D104" s="2">
        <v>43428.485509259262</v>
      </c>
      <c r="E104" s="3" t="s">
        <v>660</v>
      </c>
      <c r="F104" s="3">
        <v>18948</v>
      </c>
      <c r="G104" s="3" t="s">
        <v>18</v>
      </c>
      <c r="H104" s="3">
        <v>5899</v>
      </c>
      <c r="I104" s="3">
        <v>773</v>
      </c>
      <c r="J104" s="3">
        <v>10</v>
      </c>
      <c r="K104" s="3">
        <v>1</v>
      </c>
      <c r="L104" s="2">
        <v>43428.48578703704</v>
      </c>
      <c r="M104" s="3"/>
      <c r="N104" s="3"/>
      <c r="O104" s="3" t="s">
        <v>46</v>
      </c>
      <c r="P104" s="3" t="s">
        <v>47</v>
      </c>
      <c r="Q104" s="3" t="s">
        <v>26</v>
      </c>
      <c r="R104" s="3" t="s">
        <v>27</v>
      </c>
      <c r="S104" s="2">
        <v>43428.500636574077</v>
      </c>
      <c r="T104" s="3"/>
      <c r="U104" s="2">
        <v>43428.507106481484</v>
      </c>
      <c r="V104" s="3"/>
      <c r="W104" s="3"/>
      <c r="X104" s="2">
        <f t="shared" si="48"/>
        <v>43428.485509259262</v>
      </c>
      <c r="Y104" s="33">
        <f t="shared" si="49"/>
        <v>0</v>
      </c>
      <c r="Z104" s="33">
        <f t="shared" si="50"/>
        <v>0</v>
      </c>
      <c r="AA104" s="10"/>
      <c r="AB104" s="10">
        <f t="shared" si="51"/>
        <v>0</v>
      </c>
      <c r="AC104" s="10">
        <f>IF(IF(B104="☆",(IF(L104&gt;S104,L104-X104,S104-X104)),M104-X104)&lt;0,0,IF(B104="☆",(IF(L104&gt;S104,L104-X104,S104-X104)),M104-X104))</f>
        <v>1.5127314814890269E-2</v>
      </c>
      <c r="AD104" s="10"/>
      <c r="AE104" s="10"/>
    </row>
    <row r="105" spans="1:33" s="7" customFormat="1" x14ac:dyDescent="0.4">
      <c r="A105" s="16" t="str">
        <f t="shared" si="46"/>
        <v>★</v>
      </c>
      <c r="B105" s="16" t="str">
        <f t="shared" si="47"/>
        <v>☆</v>
      </c>
      <c r="C105" s="7">
        <v>11</v>
      </c>
      <c r="D105" s="2">
        <v>43428.486261574071</v>
      </c>
      <c r="E105" s="3" t="s">
        <v>252</v>
      </c>
      <c r="F105" s="3">
        <v>18949</v>
      </c>
      <c r="G105" s="3" t="s">
        <v>32</v>
      </c>
      <c r="H105" s="3">
        <v>6546</v>
      </c>
      <c r="I105" s="3">
        <v>515</v>
      </c>
      <c r="J105" s="3">
        <v>9</v>
      </c>
      <c r="K105" s="3">
        <v>2</v>
      </c>
      <c r="L105" s="2">
        <v>43428.49119212963</v>
      </c>
      <c r="M105" s="3"/>
      <c r="N105" s="3"/>
      <c r="O105" s="3" t="s">
        <v>61</v>
      </c>
      <c r="P105" s="3" t="s">
        <v>62</v>
      </c>
      <c r="Q105" s="3" t="s">
        <v>59</v>
      </c>
      <c r="R105" s="3" t="s">
        <v>60</v>
      </c>
      <c r="S105" s="2">
        <v>43428.493194444447</v>
      </c>
      <c r="T105" s="3"/>
      <c r="U105" s="2">
        <v>43428.508101851854</v>
      </c>
      <c r="V105" s="3"/>
      <c r="W105" s="2">
        <v>43428.493194444447</v>
      </c>
      <c r="X105" s="2">
        <f t="shared" si="48"/>
        <v>43428.493194444447</v>
      </c>
      <c r="Y105" s="33">
        <f t="shared" si="49"/>
        <v>0</v>
      </c>
      <c r="Z105" s="33">
        <f t="shared" si="50"/>
        <v>0</v>
      </c>
      <c r="AA105" s="10"/>
      <c r="AB105" s="10">
        <f t="shared" si="51"/>
        <v>0</v>
      </c>
      <c r="AC105" s="10"/>
      <c r="AD105" s="10"/>
      <c r="AE105" s="10"/>
      <c r="AG105" s="3" t="s">
        <v>92</v>
      </c>
    </row>
    <row r="106" spans="1:33" s="7" customFormat="1" x14ac:dyDescent="0.4">
      <c r="A106" s="16" t="str">
        <f t="shared" si="46"/>
        <v>-</v>
      </c>
      <c r="B106" s="16" t="str">
        <f t="shared" si="47"/>
        <v>☆</v>
      </c>
      <c r="C106" s="7">
        <v>11</v>
      </c>
      <c r="D106" s="2">
        <v>43428.486608796295</v>
      </c>
      <c r="E106" s="3" t="s">
        <v>700</v>
      </c>
      <c r="F106" s="3">
        <v>18951</v>
      </c>
      <c r="G106" s="3" t="s">
        <v>95</v>
      </c>
      <c r="H106" s="3">
        <v>0</v>
      </c>
      <c r="I106" s="3">
        <v>155</v>
      </c>
      <c r="J106" s="3">
        <v>8</v>
      </c>
      <c r="K106" s="3">
        <v>4</v>
      </c>
      <c r="L106" s="2">
        <v>43428.489930555559</v>
      </c>
      <c r="M106" s="3"/>
      <c r="N106" s="3"/>
      <c r="O106" s="3" t="s">
        <v>61</v>
      </c>
      <c r="P106" s="3" t="s">
        <v>62</v>
      </c>
      <c r="Q106" s="3" t="s">
        <v>104</v>
      </c>
      <c r="R106" s="3" t="s">
        <v>19</v>
      </c>
      <c r="S106" s="2">
        <v>43428.501111111109</v>
      </c>
      <c r="T106" s="3"/>
      <c r="U106" s="2">
        <v>43428.508356481485</v>
      </c>
      <c r="V106" s="3"/>
      <c r="W106" s="3"/>
      <c r="X106" s="2">
        <f t="shared" si="48"/>
        <v>43428.486608796295</v>
      </c>
      <c r="Y106" s="33">
        <f t="shared" si="49"/>
        <v>0</v>
      </c>
      <c r="Z106" s="33">
        <f t="shared" si="50"/>
        <v>0</v>
      </c>
      <c r="AA106" s="10"/>
      <c r="AB106" s="10">
        <f t="shared" si="51"/>
        <v>0</v>
      </c>
      <c r="AC106" s="10">
        <f>IF(IF(B106="☆",(IF(L106&gt;S106,L106-X106,S106-X106)),M106-X106)&lt;0,0,IF(B106="☆",(IF(L106&gt;S106,L106-X106,S106-X106)),M106-X106))</f>
        <v>1.4502314814308193E-2</v>
      </c>
      <c r="AD106" s="10"/>
      <c r="AE106" s="10"/>
      <c r="AG106" s="3" t="s">
        <v>998</v>
      </c>
    </row>
    <row r="107" spans="1:33" s="7" customFormat="1" x14ac:dyDescent="0.4">
      <c r="A107" s="16" t="str">
        <f t="shared" si="46"/>
        <v>-</v>
      </c>
      <c r="B107" s="16" t="str">
        <f t="shared" si="47"/>
        <v>☆</v>
      </c>
      <c r="C107" s="7">
        <v>11</v>
      </c>
      <c r="D107" s="2">
        <v>43428.487569444442</v>
      </c>
      <c r="E107" s="3" t="s">
        <v>703</v>
      </c>
      <c r="F107" s="3">
        <v>18954</v>
      </c>
      <c r="G107" s="3" t="s">
        <v>18</v>
      </c>
      <c r="H107" s="3">
        <v>4033</v>
      </c>
      <c r="I107" s="3">
        <v>240</v>
      </c>
      <c r="J107" s="3">
        <v>13</v>
      </c>
      <c r="K107" s="3">
        <v>3</v>
      </c>
      <c r="L107" s="2">
        <v>43428.487824074073</v>
      </c>
      <c r="M107" s="3"/>
      <c r="N107" s="3"/>
      <c r="O107" s="3" t="s">
        <v>63</v>
      </c>
      <c r="P107" s="3" t="s">
        <v>64</v>
      </c>
      <c r="Q107" s="3" t="s">
        <v>43</v>
      </c>
      <c r="R107" s="3" t="s">
        <v>89</v>
      </c>
      <c r="S107" s="2">
        <v>43428.502986111111</v>
      </c>
      <c r="T107" s="3"/>
      <c r="U107" s="2">
        <v>43428.513692129629</v>
      </c>
      <c r="V107" s="3"/>
      <c r="W107" s="3"/>
      <c r="X107" s="2">
        <f t="shared" si="48"/>
        <v>43428.487569444442</v>
      </c>
      <c r="Y107" s="33">
        <f t="shared" si="49"/>
        <v>0</v>
      </c>
      <c r="Z107" s="33">
        <f t="shared" si="50"/>
        <v>0</v>
      </c>
      <c r="AA107" s="10"/>
      <c r="AB107" s="10">
        <f t="shared" si="51"/>
        <v>0</v>
      </c>
      <c r="AC107" s="10">
        <f>IF(IF(B107="☆",(IF(L107&gt;S107,L107-X107,S107-X107)),M107-X107)&lt;0,0,IF(B107="☆",(IF(L107&gt;S107,L107-X107,S107-X107)),M107-X107))</f>
        <v>1.541666666889796E-2</v>
      </c>
      <c r="AD107" s="10"/>
      <c r="AE107" s="10"/>
      <c r="AG107" s="3" t="s">
        <v>995</v>
      </c>
    </row>
    <row r="108" spans="1:33" s="7" customFormat="1" x14ac:dyDescent="0.4">
      <c r="A108" s="16" t="str">
        <f t="shared" si="46"/>
        <v>-</v>
      </c>
      <c r="B108" s="16" t="str">
        <f t="shared" si="47"/>
        <v>☆</v>
      </c>
      <c r="C108" s="7">
        <v>11</v>
      </c>
      <c r="D108" s="2">
        <v>43428.488298611112</v>
      </c>
      <c r="E108" s="3" t="s">
        <v>703</v>
      </c>
      <c r="F108" s="3">
        <v>18955</v>
      </c>
      <c r="G108" s="3" t="s">
        <v>32</v>
      </c>
      <c r="H108" s="3">
        <v>4033</v>
      </c>
      <c r="I108" s="3">
        <v>928</v>
      </c>
      <c r="J108" s="3">
        <v>13</v>
      </c>
      <c r="K108" s="3">
        <v>3</v>
      </c>
      <c r="L108" s="2">
        <v>43428.490972222222</v>
      </c>
      <c r="M108" s="3"/>
      <c r="N108" s="3"/>
      <c r="O108" s="3" t="s">
        <v>63</v>
      </c>
      <c r="P108" s="3" t="s">
        <v>64</v>
      </c>
      <c r="Q108" s="3" t="s">
        <v>43</v>
      </c>
      <c r="R108" s="3" t="s">
        <v>89</v>
      </c>
      <c r="S108" s="2">
        <v>43428.50371527778</v>
      </c>
      <c r="T108" s="3"/>
      <c r="U108" s="2">
        <v>43428.514421296299</v>
      </c>
      <c r="V108" s="3"/>
      <c r="W108" s="3"/>
      <c r="X108" s="2">
        <f t="shared" si="48"/>
        <v>43428.488298611112</v>
      </c>
      <c r="Y108" s="33">
        <f t="shared" si="49"/>
        <v>0</v>
      </c>
      <c r="Z108" s="33">
        <f t="shared" si="50"/>
        <v>0</v>
      </c>
      <c r="AA108" s="10"/>
      <c r="AB108" s="10">
        <f t="shared" si="51"/>
        <v>0</v>
      </c>
      <c r="AC108" s="10"/>
      <c r="AD108" s="10"/>
      <c r="AE108" s="10"/>
      <c r="AG108" s="3" t="s">
        <v>996</v>
      </c>
    </row>
    <row r="109" spans="1:33" s="7" customFormat="1" x14ac:dyDescent="0.4">
      <c r="A109" s="16" t="str">
        <f t="shared" si="46"/>
        <v>-</v>
      </c>
      <c r="B109" s="16" t="str">
        <f t="shared" si="47"/>
        <v>☆</v>
      </c>
      <c r="C109" s="7">
        <v>11</v>
      </c>
      <c r="D109" s="2">
        <v>43428.489374999997</v>
      </c>
      <c r="E109" s="3" t="s">
        <v>704</v>
      </c>
      <c r="F109" s="3">
        <v>18957</v>
      </c>
      <c r="G109" s="3" t="s">
        <v>95</v>
      </c>
      <c r="H109" s="3">
        <v>0</v>
      </c>
      <c r="I109" s="3">
        <v>166</v>
      </c>
      <c r="J109" s="3">
        <v>11</v>
      </c>
      <c r="K109" s="3">
        <v>4</v>
      </c>
      <c r="L109" s="2">
        <v>43428.490069444444</v>
      </c>
      <c r="M109" s="3"/>
      <c r="N109" s="3"/>
      <c r="O109" s="3" t="s">
        <v>61</v>
      </c>
      <c r="P109" s="3" t="s">
        <v>62</v>
      </c>
      <c r="Q109" s="3" t="s">
        <v>104</v>
      </c>
      <c r="R109" s="3" t="s">
        <v>19</v>
      </c>
      <c r="S109" s="2">
        <v>43428.518564814818</v>
      </c>
      <c r="T109" s="3"/>
      <c r="U109" s="2">
        <v>43428.525810185187</v>
      </c>
      <c r="V109" s="3"/>
      <c r="W109" s="3"/>
      <c r="X109" s="2">
        <f t="shared" si="48"/>
        <v>43428.489374999997</v>
      </c>
      <c r="Y109" s="33">
        <f t="shared" si="49"/>
        <v>0</v>
      </c>
      <c r="Z109" s="33">
        <f t="shared" si="50"/>
        <v>0</v>
      </c>
      <c r="AA109" s="10"/>
      <c r="AB109" s="10">
        <f t="shared" si="51"/>
        <v>0</v>
      </c>
      <c r="AC109" s="10"/>
      <c r="AD109" s="10"/>
      <c r="AE109" s="10"/>
      <c r="AG109" s="3" t="s">
        <v>997</v>
      </c>
    </row>
    <row r="110" spans="1:33" s="7" customFormat="1" x14ac:dyDescent="0.4">
      <c r="A110" s="16" t="str">
        <f t="shared" si="46"/>
        <v>-</v>
      </c>
      <c r="B110" s="16" t="str">
        <f t="shared" si="47"/>
        <v>☆</v>
      </c>
      <c r="C110" s="7">
        <v>11</v>
      </c>
      <c r="D110" s="2">
        <v>43428.49150462963</v>
      </c>
      <c r="E110" s="3" t="s">
        <v>695</v>
      </c>
      <c r="F110" s="3">
        <v>18961</v>
      </c>
      <c r="G110" s="3" t="s">
        <v>65</v>
      </c>
      <c r="H110" s="3">
        <v>6785</v>
      </c>
      <c r="I110" s="3">
        <v>200</v>
      </c>
      <c r="J110" s="3">
        <v>13</v>
      </c>
      <c r="K110" s="3">
        <v>2</v>
      </c>
      <c r="L110" s="2">
        <v>43428.492592592593</v>
      </c>
      <c r="M110" s="3"/>
      <c r="N110" s="3"/>
      <c r="O110" s="3" t="s">
        <v>26</v>
      </c>
      <c r="P110" s="3" t="s">
        <v>27</v>
      </c>
      <c r="Q110" s="3" t="s">
        <v>28</v>
      </c>
      <c r="R110" s="3" t="s">
        <v>29</v>
      </c>
      <c r="S110" s="2">
        <v>43428.499606481484</v>
      </c>
      <c r="T110" s="3"/>
      <c r="U110" s="2">
        <v>43428.508773148147</v>
      </c>
      <c r="V110" s="3"/>
      <c r="W110" s="3"/>
      <c r="X110" s="2">
        <f t="shared" si="48"/>
        <v>43428.49150462963</v>
      </c>
      <c r="Y110" s="33">
        <f t="shared" si="49"/>
        <v>0</v>
      </c>
      <c r="Z110" s="33">
        <f t="shared" si="50"/>
        <v>0</v>
      </c>
      <c r="AA110" s="10"/>
      <c r="AB110" s="10">
        <f t="shared" si="51"/>
        <v>0</v>
      </c>
      <c r="AC110" s="10">
        <f>IF(IF(B110="☆",(IF(L110&gt;S110,L110-X110,S110-X110)),M110-X110)&lt;0,0,IF(B110="☆",(IF(L110&gt;S110,L110-X110,S110-X110)),M110-X110))</f>
        <v>8.1018518540076911E-3</v>
      </c>
      <c r="AD110" s="10"/>
      <c r="AE110" s="10"/>
    </row>
    <row r="111" spans="1:33" s="7" customFormat="1" x14ac:dyDescent="0.4">
      <c r="A111" s="16" t="str">
        <f t="shared" si="46"/>
        <v>★</v>
      </c>
      <c r="B111" s="16" t="str">
        <f t="shared" si="47"/>
        <v>☆</v>
      </c>
      <c r="C111" s="7">
        <v>11</v>
      </c>
      <c r="D111" s="2">
        <v>43428.491597222222</v>
      </c>
      <c r="E111" s="3" t="s">
        <v>252</v>
      </c>
      <c r="F111" s="3">
        <v>18962</v>
      </c>
      <c r="G111" s="3" t="s">
        <v>32</v>
      </c>
      <c r="H111" s="3">
        <v>6546</v>
      </c>
      <c r="I111" s="3">
        <v>391</v>
      </c>
      <c r="J111" s="3">
        <v>13</v>
      </c>
      <c r="K111" s="3">
        <v>2</v>
      </c>
      <c r="L111" s="2">
        <v>43428.491770833331</v>
      </c>
      <c r="M111" s="3"/>
      <c r="N111" s="3"/>
      <c r="O111" s="3" t="s">
        <v>61</v>
      </c>
      <c r="P111" s="3" t="s">
        <v>62</v>
      </c>
      <c r="Q111" s="3" t="s">
        <v>59</v>
      </c>
      <c r="R111" s="3" t="s">
        <v>60</v>
      </c>
      <c r="S111" s="2">
        <v>43428.513171296298</v>
      </c>
      <c r="T111" s="3"/>
      <c r="U111" s="2">
        <v>43428.524791666663</v>
      </c>
      <c r="V111" s="3"/>
      <c r="W111" s="2">
        <v>43428.498541666668</v>
      </c>
      <c r="X111" s="2">
        <f t="shared" si="48"/>
        <v>43428.498541666668</v>
      </c>
      <c r="Y111" s="33">
        <f t="shared" si="49"/>
        <v>0</v>
      </c>
      <c r="Z111" s="33">
        <f t="shared" si="50"/>
        <v>0</v>
      </c>
      <c r="AA111" s="10"/>
      <c r="AB111" s="10">
        <f t="shared" si="51"/>
        <v>0</v>
      </c>
      <c r="AC111" s="10"/>
      <c r="AD111" s="10"/>
      <c r="AE111" s="10"/>
      <c r="AG111" s="3" t="s">
        <v>92</v>
      </c>
    </row>
    <row r="112" spans="1:33" s="7" customFormat="1" x14ac:dyDescent="0.4">
      <c r="A112" s="16" t="str">
        <f t="shared" si="46"/>
        <v>-</v>
      </c>
      <c r="B112" s="16" t="str">
        <f t="shared" si="47"/>
        <v>☆</v>
      </c>
      <c r="C112" s="7">
        <v>11</v>
      </c>
      <c r="D112" s="2">
        <v>43428.492175925923</v>
      </c>
      <c r="E112" s="3" t="s">
        <v>252</v>
      </c>
      <c r="F112" s="3">
        <v>18963</v>
      </c>
      <c r="G112" s="3" t="s">
        <v>32</v>
      </c>
      <c r="H112" s="3">
        <v>6546</v>
      </c>
      <c r="I112" s="3">
        <v>104</v>
      </c>
      <c r="J112" s="3">
        <v>13</v>
      </c>
      <c r="K112" s="3">
        <v>2</v>
      </c>
      <c r="L112" s="2">
        <v>43428.492407407408</v>
      </c>
      <c r="M112" s="3"/>
      <c r="N112" s="3"/>
      <c r="O112" s="3" t="s">
        <v>61</v>
      </c>
      <c r="P112" s="3" t="s">
        <v>62</v>
      </c>
      <c r="Q112" s="3" t="s">
        <v>59</v>
      </c>
      <c r="R112" s="3" t="s">
        <v>60</v>
      </c>
      <c r="S112" s="2">
        <v>43428.513067129628</v>
      </c>
      <c r="T112" s="3"/>
      <c r="U112" s="2">
        <v>43428.524687500001</v>
      </c>
      <c r="V112" s="3"/>
      <c r="W112" s="3"/>
      <c r="X112" s="2">
        <f t="shared" si="48"/>
        <v>43428.492175925923</v>
      </c>
      <c r="Y112" s="33">
        <f t="shared" si="49"/>
        <v>0</v>
      </c>
      <c r="Z112" s="33">
        <f t="shared" si="50"/>
        <v>0</v>
      </c>
      <c r="AA112" s="10"/>
      <c r="AB112" s="10">
        <f t="shared" si="51"/>
        <v>0</v>
      </c>
      <c r="AC112" s="10"/>
      <c r="AD112" s="10"/>
      <c r="AE112" s="10"/>
      <c r="AG112" s="3" t="s">
        <v>92</v>
      </c>
    </row>
    <row r="113" spans="1:33" s="7" customFormat="1" x14ac:dyDescent="0.4">
      <c r="A113" s="16" t="str">
        <f t="shared" si="46"/>
        <v>★</v>
      </c>
      <c r="B113" s="16" t="str">
        <f t="shared" si="47"/>
        <v>☆</v>
      </c>
      <c r="C113" s="7">
        <v>11</v>
      </c>
      <c r="D113" s="2">
        <v>43428.492546296293</v>
      </c>
      <c r="E113" s="3" t="s">
        <v>708</v>
      </c>
      <c r="F113" s="3">
        <v>18964</v>
      </c>
      <c r="G113" s="3" t="s">
        <v>18</v>
      </c>
      <c r="H113" s="3">
        <v>3030</v>
      </c>
      <c r="I113" s="3">
        <v>281</v>
      </c>
      <c r="J113" s="3">
        <v>8</v>
      </c>
      <c r="K113" s="3">
        <v>1</v>
      </c>
      <c r="L113" s="2">
        <v>43428.492905092593</v>
      </c>
      <c r="M113" s="3"/>
      <c r="N113" s="3"/>
      <c r="O113" s="3" t="s">
        <v>51</v>
      </c>
      <c r="P113" s="3" t="s">
        <v>52</v>
      </c>
      <c r="Q113" s="3" t="s">
        <v>26</v>
      </c>
      <c r="R113" s="3" t="s">
        <v>27</v>
      </c>
      <c r="S113" s="2">
        <v>43428.499479166669</v>
      </c>
      <c r="T113" s="3"/>
      <c r="U113" s="2">
        <v>43428.504120370373</v>
      </c>
      <c r="V113" s="3"/>
      <c r="W113" s="2">
        <v>43428.499479166669</v>
      </c>
      <c r="X113" s="2">
        <f t="shared" si="48"/>
        <v>43428.499479166669</v>
      </c>
      <c r="Y113" s="33">
        <f t="shared" si="49"/>
        <v>0</v>
      </c>
      <c r="Z113" s="33">
        <f t="shared" si="50"/>
        <v>0</v>
      </c>
      <c r="AA113" s="10"/>
      <c r="AB113" s="10">
        <f t="shared" si="51"/>
        <v>0</v>
      </c>
      <c r="AC113" s="10">
        <f t="shared" ref="AC113:AC121" si="52">IF(IF(B113="☆",(IF(L113&gt;S113,L113-X113,S113-X113)),M113-X113)&lt;0,0,IF(B113="☆",(IF(L113&gt;S113,L113-X113,S113-X113)),M113-X113))</f>
        <v>0</v>
      </c>
      <c r="AD113" s="10"/>
      <c r="AE113" s="10"/>
    </row>
    <row r="114" spans="1:33" s="7" customFormat="1" x14ac:dyDescent="0.4">
      <c r="A114" s="16" t="str">
        <f t="shared" si="46"/>
        <v>-</v>
      </c>
      <c r="B114" s="16" t="str">
        <f t="shared" si="47"/>
        <v>☆</v>
      </c>
      <c r="C114" s="7">
        <v>11</v>
      </c>
      <c r="D114" s="2">
        <v>43428.493993055556</v>
      </c>
      <c r="E114" s="3" t="s">
        <v>710</v>
      </c>
      <c r="F114" s="3">
        <v>18967</v>
      </c>
      <c r="G114" s="3" t="s">
        <v>96</v>
      </c>
      <c r="H114" s="3">
        <v>0</v>
      </c>
      <c r="I114" s="3">
        <v>154</v>
      </c>
      <c r="J114" s="3">
        <v>6</v>
      </c>
      <c r="K114" s="3">
        <v>2</v>
      </c>
      <c r="L114" s="2">
        <v>43428.49454861111</v>
      </c>
      <c r="M114" s="3"/>
      <c r="N114" s="3"/>
      <c r="O114" s="3" t="s">
        <v>30</v>
      </c>
      <c r="P114" s="3" t="s">
        <v>31</v>
      </c>
      <c r="Q114" s="3" t="s">
        <v>53</v>
      </c>
      <c r="R114" s="3" t="s">
        <v>54</v>
      </c>
      <c r="S114" s="2">
        <v>43428.523217592592</v>
      </c>
      <c r="T114" s="3"/>
      <c r="U114" s="2">
        <v>43428.530902777777</v>
      </c>
      <c r="V114" s="3"/>
      <c r="W114" s="3"/>
      <c r="X114" s="2">
        <f t="shared" si="48"/>
        <v>43428.493993055556</v>
      </c>
      <c r="Y114" s="33">
        <f t="shared" si="49"/>
        <v>0</v>
      </c>
      <c r="Z114" s="33">
        <f t="shared" si="50"/>
        <v>0</v>
      </c>
      <c r="AA114" s="10"/>
      <c r="AB114" s="10">
        <f t="shared" si="51"/>
        <v>0</v>
      </c>
      <c r="AC114" s="10">
        <f t="shared" si="52"/>
        <v>2.9224537036498077E-2</v>
      </c>
      <c r="AD114" s="10"/>
      <c r="AE114" s="10"/>
    </row>
    <row r="115" spans="1:33" s="7" customFormat="1" x14ac:dyDescent="0.4">
      <c r="A115" s="16" t="str">
        <f t="shared" si="46"/>
        <v>-</v>
      </c>
      <c r="B115" s="16" t="str">
        <f t="shared" si="47"/>
        <v>☆</v>
      </c>
      <c r="C115" s="7">
        <v>11</v>
      </c>
      <c r="D115" s="2">
        <v>43428.499351851853</v>
      </c>
      <c r="E115" s="3" t="s">
        <v>714</v>
      </c>
      <c r="F115" s="3">
        <v>18974</v>
      </c>
      <c r="G115" s="3" t="s">
        <v>32</v>
      </c>
      <c r="H115" s="3">
        <v>7194</v>
      </c>
      <c r="I115" s="3">
        <v>935</v>
      </c>
      <c r="J115" s="3">
        <v>11</v>
      </c>
      <c r="K115" s="3">
        <v>3</v>
      </c>
      <c r="L115" s="2">
        <v>43428.500960648147</v>
      </c>
      <c r="M115" s="3"/>
      <c r="N115" s="3"/>
      <c r="O115" s="3" t="s">
        <v>61</v>
      </c>
      <c r="P115" s="3" t="s">
        <v>62</v>
      </c>
      <c r="Q115" s="3" t="s">
        <v>28</v>
      </c>
      <c r="R115" s="3" t="s">
        <v>29</v>
      </c>
      <c r="S115" s="2">
        <v>43428.518564814818</v>
      </c>
      <c r="T115" s="3"/>
      <c r="U115" s="2">
        <v>43428.524722222224</v>
      </c>
      <c r="V115" s="3"/>
      <c r="W115" s="3"/>
      <c r="X115" s="2">
        <f t="shared" si="48"/>
        <v>43428.499351851853</v>
      </c>
      <c r="Y115" s="33">
        <f t="shared" si="49"/>
        <v>0</v>
      </c>
      <c r="Z115" s="33">
        <f t="shared" si="50"/>
        <v>0</v>
      </c>
      <c r="AA115" s="10"/>
      <c r="AB115" s="10">
        <f t="shared" si="51"/>
        <v>0</v>
      </c>
      <c r="AC115" s="10">
        <f t="shared" si="52"/>
        <v>1.9212962964957114E-2</v>
      </c>
      <c r="AD115" s="10"/>
      <c r="AE115" s="10"/>
    </row>
    <row r="116" spans="1:33" s="12" customFormat="1" x14ac:dyDescent="0.4">
      <c r="A116" s="17" t="str">
        <f t="shared" si="46"/>
        <v>-</v>
      </c>
      <c r="B116" s="17" t="str">
        <f t="shared" si="47"/>
        <v>☆</v>
      </c>
      <c r="C116" s="12">
        <v>11</v>
      </c>
      <c r="D116" s="4">
        <v>43428.499895833331</v>
      </c>
      <c r="E116" s="5" t="s">
        <v>715</v>
      </c>
      <c r="F116" s="5">
        <v>18975</v>
      </c>
      <c r="G116" s="5" t="s">
        <v>18</v>
      </c>
      <c r="H116" s="5">
        <v>7227</v>
      </c>
      <c r="I116" s="5">
        <v>583</v>
      </c>
      <c r="J116" s="5">
        <v>6</v>
      </c>
      <c r="K116" s="5">
        <v>4</v>
      </c>
      <c r="L116" s="4">
        <v>43428.500451388885</v>
      </c>
      <c r="M116" s="5"/>
      <c r="N116" s="5"/>
      <c r="O116" s="5" t="s">
        <v>33</v>
      </c>
      <c r="P116" s="5" t="s">
        <v>34</v>
      </c>
      <c r="Q116" s="5" t="s">
        <v>73</v>
      </c>
      <c r="R116" s="5" t="s">
        <v>74</v>
      </c>
      <c r="S116" s="4">
        <v>43428.525543981479</v>
      </c>
      <c r="T116" s="5"/>
      <c r="U116" s="4">
        <v>43428.533379629633</v>
      </c>
      <c r="V116" s="5"/>
      <c r="W116" s="5"/>
      <c r="X116" s="4">
        <f t="shared" si="48"/>
        <v>43428.499895833331</v>
      </c>
      <c r="Y116" s="34">
        <f t="shared" si="49"/>
        <v>0</v>
      </c>
      <c r="Z116" s="34">
        <f t="shared" si="50"/>
        <v>0</v>
      </c>
      <c r="AA116" s="19"/>
      <c r="AB116" s="19">
        <f t="shared" si="51"/>
        <v>0</v>
      </c>
      <c r="AC116" s="19">
        <f t="shared" si="52"/>
        <v>2.5648148148320615E-2</v>
      </c>
      <c r="AD116" s="19"/>
      <c r="AE116" s="19"/>
    </row>
    <row r="117" spans="1:33" s="23" customFormat="1" x14ac:dyDescent="0.4">
      <c r="A117" s="20" t="str">
        <f t="shared" si="46"/>
        <v>★</v>
      </c>
      <c r="B117" s="20" t="str">
        <f t="shared" si="47"/>
        <v>-</v>
      </c>
      <c r="C117" s="23">
        <v>12</v>
      </c>
      <c r="D117" s="22">
        <v>43428.46601851852</v>
      </c>
      <c r="E117" s="21" t="s">
        <v>672</v>
      </c>
      <c r="F117" s="21">
        <v>18914</v>
      </c>
      <c r="G117" s="21" t="s">
        <v>18</v>
      </c>
      <c r="H117" s="21">
        <v>7166</v>
      </c>
      <c r="I117" s="21">
        <v>721</v>
      </c>
      <c r="J117" s="21">
        <v>14</v>
      </c>
      <c r="K117" s="21">
        <v>2</v>
      </c>
      <c r="L117" s="21"/>
      <c r="M117" s="22">
        <v>43428.502210648148</v>
      </c>
      <c r="N117" s="22">
        <v>43428.518159722225</v>
      </c>
      <c r="O117" s="21" t="s">
        <v>22</v>
      </c>
      <c r="P117" s="21" t="s">
        <v>23</v>
      </c>
      <c r="Q117" s="21" t="s">
        <v>68</v>
      </c>
      <c r="R117" s="21" t="s">
        <v>69</v>
      </c>
      <c r="S117" s="22">
        <v>43428.507673611108</v>
      </c>
      <c r="T117" s="22">
        <v>43428.507673611108</v>
      </c>
      <c r="U117" s="22">
        <v>43428.519305555557</v>
      </c>
      <c r="V117" s="22">
        <v>43428.527754629627</v>
      </c>
      <c r="W117" s="22">
        <v>43428.507673611108</v>
      </c>
      <c r="X117" s="22">
        <f t="shared" si="48"/>
        <v>43428.507673611108</v>
      </c>
      <c r="Y117" s="35">
        <f t="shared" si="49"/>
        <v>1.5949074077070691E-2</v>
      </c>
      <c r="Z117" s="35">
        <f t="shared" si="50"/>
        <v>3.1898148154141381E-2</v>
      </c>
      <c r="AA117" s="26">
        <f>SUM(Z117:Z202)</f>
        <v>0.50427083332760958</v>
      </c>
      <c r="AB117" s="26">
        <f t="shared" si="51"/>
        <v>0</v>
      </c>
      <c r="AC117" s="26">
        <f t="shared" si="52"/>
        <v>0</v>
      </c>
      <c r="AD117" s="26">
        <f>AVERAGE(AC117:AC202)</f>
        <v>1.2922964324709884E-2</v>
      </c>
      <c r="AE117" s="26">
        <f>MEDIAN(AC117:AC202)</f>
        <v>1.1834490742330672E-2</v>
      </c>
    </row>
    <row r="118" spans="1:33" s="7" customFormat="1" x14ac:dyDescent="0.4">
      <c r="A118" s="16" t="str">
        <f t="shared" si="46"/>
        <v>★</v>
      </c>
      <c r="B118" s="16" t="str">
        <f t="shared" si="47"/>
        <v>-</v>
      </c>
      <c r="C118" s="7">
        <v>12</v>
      </c>
      <c r="D118" s="2">
        <v>43428.473611111112</v>
      </c>
      <c r="E118" s="3" t="s">
        <v>668</v>
      </c>
      <c r="F118" s="3">
        <v>18930</v>
      </c>
      <c r="G118" s="3" t="s">
        <v>96</v>
      </c>
      <c r="H118" s="3">
        <v>0</v>
      </c>
      <c r="I118" s="3">
        <v>354</v>
      </c>
      <c r="J118" s="3">
        <v>2</v>
      </c>
      <c r="K118" s="3">
        <v>1</v>
      </c>
      <c r="L118" s="3"/>
      <c r="M118" s="2">
        <v>43428.511631944442</v>
      </c>
      <c r="N118" s="2">
        <v>43428.527812499997</v>
      </c>
      <c r="O118" s="3" t="s">
        <v>63</v>
      </c>
      <c r="P118" s="3" t="s">
        <v>64</v>
      </c>
      <c r="Q118" s="3" t="s">
        <v>53</v>
      </c>
      <c r="R118" s="3" t="s">
        <v>54</v>
      </c>
      <c r="S118" s="2">
        <v>43428.515150462961</v>
      </c>
      <c r="T118" s="2">
        <v>43428.515150462961</v>
      </c>
      <c r="U118" s="2">
        <v>43428.525775462964</v>
      </c>
      <c r="V118" s="2">
        <v>43428.532627314817</v>
      </c>
      <c r="W118" s="2">
        <v>43428.515150462961</v>
      </c>
      <c r="X118" s="2">
        <f t="shared" si="48"/>
        <v>43428.515150462961</v>
      </c>
      <c r="Y118" s="33">
        <f t="shared" si="49"/>
        <v>1.6180555554456078E-2</v>
      </c>
      <c r="Z118" s="33">
        <f t="shared" si="50"/>
        <v>1.6180555554456078E-2</v>
      </c>
      <c r="AA118" s="10"/>
      <c r="AB118" s="10">
        <f t="shared" si="51"/>
        <v>0</v>
      </c>
      <c r="AC118" s="10">
        <f t="shared" si="52"/>
        <v>0</v>
      </c>
      <c r="AD118" s="10"/>
      <c r="AE118" s="10"/>
    </row>
    <row r="119" spans="1:33" s="7" customFormat="1" x14ac:dyDescent="0.4">
      <c r="A119" s="16" t="str">
        <f t="shared" si="46"/>
        <v>★</v>
      </c>
      <c r="B119" s="16" t="str">
        <f t="shared" si="47"/>
        <v>-</v>
      </c>
      <c r="C119" s="7">
        <v>12</v>
      </c>
      <c r="D119" s="2">
        <v>43428.489687499998</v>
      </c>
      <c r="E119" s="3" t="s">
        <v>705</v>
      </c>
      <c r="F119" s="3">
        <v>18958</v>
      </c>
      <c r="G119" s="3" t="s">
        <v>32</v>
      </c>
      <c r="H119" s="3">
        <v>1857</v>
      </c>
      <c r="I119" s="3">
        <v>131</v>
      </c>
      <c r="J119" s="3">
        <v>8</v>
      </c>
      <c r="K119" s="3">
        <v>2</v>
      </c>
      <c r="L119" s="3"/>
      <c r="M119" s="2">
        <v>43428.531365740739</v>
      </c>
      <c r="N119" s="2">
        <v>43428.535243055558</v>
      </c>
      <c r="O119" s="3" t="s">
        <v>104</v>
      </c>
      <c r="P119" s="3" t="s">
        <v>19</v>
      </c>
      <c r="Q119" s="3" t="s">
        <v>51</v>
      </c>
      <c r="R119" s="3" t="s">
        <v>52</v>
      </c>
      <c r="S119" s="2">
        <v>43428.531342592592</v>
      </c>
      <c r="T119" s="2">
        <v>43428.532650462963</v>
      </c>
      <c r="U119" s="2">
        <v>43428.537418981483</v>
      </c>
      <c r="V119" s="2">
        <v>43428.539895833332</v>
      </c>
      <c r="W119" s="2">
        <v>43428.531342592592</v>
      </c>
      <c r="X119" s="2">
        <f t="shared" si="48"/>
        <v>43428.531342592592</v>
      </c>
      <c r="Y119" s="33">
        <f t="shared" si="49"/>
        <v>3.8773148189648055E-3</v>
      </c>
      <c r="Z119" s="33">
        <f t="shared" si="50"/>
        <v>7.7546296379296109E-3</v>
      </c>
      <c r="AA119" s="10"/>
      <c r="AB119" s="10">
        <f t="shared" si="51"/>
        <v>2.314814628334716E-5</v>
      </c>
      <c r="AC119" s="10">
        <f t="shared" si="52"/>
        <v>2.314814628334716E-5</v>
      </c>
      <c r="AD119" s="10"/>
      <c r="AE119" s="10"/>
    </row>
    <row r="120" spans="1:33" s="7" customFormat="1" x14ac:dyDescent="0.4">
      <c r="A120" s="16" t="str">
        <f t="shared" si="46"/>
        <v>★</v>
      </c>
      <c r="B120" s="16" t="str">
        <f t="shared" si="47"/>
        <v>-</v>
      </c>
      <c r="C120" s="7">
        <v>12</v>
      </c>
      <c r="D120" s="2">
        <v>43428.495729166665</v>
      </c>
      <c r="E120" s="3" t="s">
        <v>708</v>
      </c>
      <c r="F120" s="3">
        <v>18968</v>
      </c>
      <c r="G120" s="3" t="s">
        <v>18</v>
      </c>
      <c r="H120" s="3">
        <v>3030</v>
      </c>
      <c r="I120" s="3">
        <v>33</v>
      </c>
      <c r="J120" s="3">
        <v>8</v>
      </c>
      <c r="K120" s="3">
        <v>1</v>
      </c>
      <c r="L120" s="3"/>
      <c r="M120" s="2">
        <v>43428.501840277779</v>
      </c>
      <c r="N120" s="2">
        <v>43428.506342592591</v>
      </c>
      <c r="O120" s="3" t="s">
        <v>51</v>
      </c>
      <c r="P120" s="3" t="s">
        <v>52</v>
      </c>
      <c r="Q120" s="3" t="s">
        <v>26</v>
      </c>
      <c r="R120" s="3" t="s">
        <v>27</v>
      </c>
      <c r="S120" s="2">
        <v>43428.50267361111</v>
      </c>
      <c r="T120" s="2">
        <v>43428.50267361111</v>
      </c>
      <c r="U120" s="2">
        <v>43428.507314814815</v>
      </c>
      <c r="V120" s="2">
        <v>43428.507314814815</v>
      </c>
      <c r="W120" s="2">
        <v>43428.50267361111</v>
      </c>
      <c r="X120" s="2">
        <f t="shared" si="48"/>
        <v>43428.50267361111</v>
      </c>
      <c r="Y120" s="33">
        <f t="shared" si="49"/>
        <v>4.5023148122709244E-3</v>
      </c>
      <c r="Z120" s="33">
        <f t="shared" si="50"/>
        <v>4.5023148122709244E-3</v>
      </c>
      <c r="AA120" s="10"/>
      <c r="AB120" s="10">
        <f t="shared" si="51"/>
        <v>0</v>
      </c>
      <c r="AC120" s="10">
        <f t="shared" si="52"/>
        <v>0</v>
      </c>
      <c r="AD120" s="10"/>
      <c r="AE120" s="10"/>
    </row>
    <row r="121" spans="1:33" s="7" customFormat="1" x14ac:dyDescent="0.4">
      <c r="A121" s="16" t="str">
        <f t="shared" si="46"/>
        <v>★</v>
      </c>
      <c r="B121" s="16" t="str">
        <f t="shared" si="47"/>
        <v>-</v>
      </c>
      <c r="C121" s="7">
        <v>12</v>
      </c>
      <c r="D121" s="2">
        <v>43428.498935185184</v>
      </c>
      <c r="E121" s="3" t="s">
        <v>712</v>
      </c>
      <c r="F121" s="3">
        <v>18973</v>
      </c>
      <c r="G121" s="3" t="s">
        <v>32</v>
      </c>
      <c r="H121" s="3">
        <v>7226</v>
      </c>
      <c r="I121" s="3">
        <v>27</v>
      </c>
      <c r="J121" s="3">
        <v>15</v>
      </c>
      <c r="K121" s="3">
        <v>1</v>
      </c>
      <c r="L121" s="3"/>
      <c r="M121" s="2">
        <v>43428.529189814813</v>
      </c>
      <c r="N121" s="2">
        <v>43428.53696759259</v>
      </c>
      <c r="O121" s="3" t="s">
        <v>26</v>
      </c>
      <c r="P121" s="3" t="s">
        <v>27</v>
      </c>
      <c r="Q121" s="3" t="s">
        <v>24</v>
      </c>
      <c r="R121" s="3" t="s">
        <v>25</v>
      </c>
      <c r="S121" s="2">
        <v>43428.526203703703</v>
      </c>
      <c r="T121" s="2">
        <v>43428.530150462961</v>
      </c>
      <c r="U121" s="2">
        <v>43428.531805555554</v>
      </c>
      <c r="V121" s="2">
        <v>43428.540925925925</v>
      </c>
      <c r="W121" s="2">
        <v>43428.505868055552</v>
      </c>
      <c r="X121" s="2">
        <f t="shared" si="48"/>
        <v>43428.505868055552</v>
      </c>
      <c r="Y121" s="33">
        <f t="shared" si="49"/>
        <v>7.7777777769370005E-3</v>
      </c>
      <c r="Z121" s="33">
        <f t="shared" si="50"/>
        <v>7.7777777769370005E-3</v>
      </c>
      <c r="AA121" s="10"/>
      <c r="AB121" s="10">
        <f t="shared" si="51"/>
        <v>2.9861111106583849E-3</v>
      </c>
      <c r="AC121" s="10">
        <f t="shared" si="52"/>
        <v>2.3321759261307307E-2</v>
      </c>
      <c r="AD121" s="10"/>
      <c r="AE121" s="10"/>
      <c r="AG121" s="3"/>
    </row>
    <row r="122" spans="1:33" s="7" customFormat="1" x14ac:dyDescent="0.4">
      <c r="A122" s="16" t="str">
        <f t="shared" ref="A122:A123" si="53">IF(W122&gt;0, "★", "-")</f>
        <v>-</v>
      </c>
      <c r="B122" s="16" t="str">
        <f t="shared" ref="B122:B123" si="54">IF(L122&gt;0, "☆", "-")</f>
        <v>-</v>
      </c>
      <c r="C122" s="7">
        <v>12</v>
      </c>
      <c r="D122" s="2">
        <v>43428.500694444447</v>
      </c>
      <c r="E122" s="3" t="s">
        <v>698</v>
      </c>
      <c r="F122" s="3">
        <v>18976</v>
      </c>
      <c r="G122" s="3" t="s">
        <v>18</v>
      </c>
      <c r="H122" s="3">
        <v>5547</v>
      </c>
      <c r="I122" s="3">
        <v>182</v>
      </c>
      <c r="J122" s="3">
        <v>12</v>
      </c>
      <c r="K122" s="3">
        <v>4</v>
      </c>
      <c r="L122" s="3"/>
      <c r="M122" s="2">
        <v>43428.506342592591</v>
      </c>
      <c r="N122" s="2">
        <v>43428.512916666667</v>
      </c>
      <c r="O122" s="3" t="s">
        <v>33</v>
      </c>
      <c r="P122" s="3" t="s">
        <v>34</v>
      </c>
      <c r="Q122" s="3" t="s">
        <v>73</v>
      </c>
      <c r="R122" s="3" t="s">
        <v>74</v>
      </c>
      <c r="S122" s="2">
        <v>43428.506701388891</v>
      </c>
      <c r="T122" s="2">
        <v>43428.506701388891</v>
      </c>
      <c r="U122" s="2">
        <v>43428.515798611108</v>
      </c>
      <c r="V122" s="2">
        <v>43428.512754629628</v>
      </c>
      <c r="W122" s="3"/>
      <c r="X122" s="2">
        <f t="shared" ref="X122:X140" si="55">IF(W122&gt;0,W122,D122)</f>
        <v>43428.500694444447</v>
      </c>
      <c r="Y122" s="33">
        <f t="shared" ref="Y122:Y140" si="56">N122-M122</f>
        <v>6.5740740756154992E-3</v>
      </c>
      <c r="Z122" s="33">
        <f t="shared" ref="Z122:Z140" si="57">Y122*K122</f>
        <v>2.6296296302461997E-2</v>
      </c>
      <c r="AA122" s="10"/>
      <c r="AB122" s="10">
        <f t="shared" si="32"/>
        <v>0</v>
      </c>
      <c r="AC122" s="10">
        <f t="shared" si="33"/>
        <v>5.648148144246079E-3</v>
      </c>
      <c r="AD122" s="10"/>
      <c r="AE122" s="10"/>
    </row>
    <row r="123" spans="1:33" s="7" customFormat="1" x14ac:dyDescent="0.4">
      <c r="A123" s="16" t="str">
        <f t="shared" si="53"/>
        <v>★</v>
      </c>
      <c r="B123" s="16" t="str">
        <f t="shared" si="54"/>
        <v>-</v>
      </c>
      <c r="C123" s="7">
        <v>12</v>
      </c>
      <c r="D123" s="2">
        <v>43428.502222222225</v>
      </c>
      <c r="E123" s="3" t="s">
        <v>716</v>
      </c>
      <c r="F123" s="3">
        <v>18977</v>
      </c>
      <c r="G123" s="3" t="s">
        <v>143</v>
      </c>
      <c r="H123" s="3">
        <v>7222</v>
      </c>
      <c r="I123" s="3">
        <v>77</v>
      </c>
      <c r="J123" s="3">
        <v>1</v>
      </c>
      <c r="K123" s="3">
        <v>1</v>
      </c>
      <c r="L123" s="3"/>
      <c r="M123" s="2">
        <v>43428.50886574074</v>
      </c>
      <c r="N123" s="2">
        <v>43428.518101851849</v>
      </c>
      <c r="O123" s="3" t="s">
        <v>73</v>
      </c>
      <c r="P123" s="3" t="s">
        <v>74</v>
      </c>
      <c r="Q123" s="3" t="s">
        <v>68</v>
      </c>
      <c r="R123" s="3" t="s">
        <v>69</v>
      </c>
      <c r="S123" s="2">
        <v>43428.509560185186</v>
      </c>
      <c r="T123" s="2">
        <v>43428.511041666665</v>
      </c>
      <c r="U123" s="2">
        <v>43428.519201388888</v>
      </c>
      <c r="V123" s="2">
        <v>43428.520682870374</v>
      </c>
      <c r="W123" s="2">
        <v>43428.509155092594</v>
      </c>
      <c r="X123" s="2">
        <f t="shared" si="55"/>
        <v>43428.509155092594</v>
      </c>
      <c r="Y123" s="33">
        <f t="shared" si="56"/>
        <v>9.2361111092031933E-3</v>
      </c>
      <c r="Z123" s="33">
        <f t="shared" si="57"/>
        <v>9.2361111092031933E-3</v>
      </c>
      <c r="AB123" s="10">
        <f t="shared" si="32"/>
        <v>0</v>
      </c>
      <c r="AC123" s="10">
        <f t="shared" si="33"/>
        <v>0</v>
      </c>
    </row>
    <row r="124" spans="1:33" s="7" customFormat="1" x14ac:dyDescent="0.4">
      <c r="A124" s="16" t="str">
        <f t="shared" ref="A124:A126" si="58">IF(W124&gt;0, "★", "-")</f>
        <v>-</v>
      </c>
      <c r="B124" s="16" t="str">
        <f t="shared" ref="B124:B126" si="59">IF(L124&gt;0, "☆", "-")</f>
        <v>-</v>
      </c>
      <c r="C124" s="7">
        <v>12</v>
      </c>
      <c r="D124" s="2">
        <v>43428.50476851852</v>
      </c>
      <c r="E124" s="3" t="s">
        <v>718</v>
      </c>
      <c r="F124" s="3">
        <v>18979</v>
      </c>
      <c r="G124" s="3" t="s">
        <v>95</v>
      </c>
      <c r="H124" s="3">
        <v>0</v>
      </c>
      <c r="I124" s="3">
        <v>213</v>
      </c>
      <c r="J124" s="3">
        <v>12</v>
      </c>
      <c r="K124" s="3">
        <v>3</v>
      </c>
      <c r="L124" s="3"/>
      <c r="M124" s="2">
        <v>43428.521157407406</v>
      </c>
      <c r="N124" s="2">
        <v>43428.534710648149</v>
      </c>
      <c r="O124" s="3" t="s">
        <v>55</v>
      </c>
      <c r="P124" s="3" t="s">
        <v>56</v>
      </c>
      <c r="Q124" s="3" t="s">
        <v>46</v>
      </c>
      <c r="R124" s="3" t="s">
        <v>47</v>
      </c>
      <c r="S124" s="2">
        <v>43428.522106481483</v>
      </c>
      <c r="T124" s="2">
        <v>43428.524884259263</v>
      </c>
      <c r="U124" s="2">
        <v>43428.53466435185</v>
      </c>
      <c r="V124" s="2">
        <v>43428.537442129629</v>
      </c>
      <c r="W124" s="3"/>
      <c r="X124" s="2">
        <f t="shared" si="55"/>
        <v>43428.50476851852</v>
      </c>
      <c r="Y124" s="33">
        <f t="shared" si="56"/>
        <v>1.3553240743931383E-2</v>
      </c>
      <c r="Z124" s="33">
        <f t="shared" si="57"/>
        <v>4.0659722231794149E-2</v>
      </c>
      <c r="AA124" s="10"/>
      <c r="AB124" s="10">
        <f t="shared" ref="AB124:AB141" si="60">IF(IF(A124="☆",L124-S124,M124-S124)&lt;0,0,IF(A124="☆",L124-S124,M124-S124))</f>
        <v>0</v>
      </c>
      <c r="AC124" s="10">
        <f t="shared" ref="AC124:AC141" si="61">IF(IF(B124="☆",(IF(L124&gt;S124,L124-X124,S124-X124)),M124-X124)&lt;0,0,IF(B124="☆",(IF(L124&gt;S124,L124-X124,S124-X124)),M124-X124))</f>
        <v>1.6388888885558117E-2</v>
      </c>
      <c r="AD124" s="10"/>
      <c r="AE124" s="10"/>
    </row>
    <row r="125" spans="1:33" s="7" customFormat="1" x14ac:dyDescent="0.4">
      <c r="A125" s="16" t="str">
        <f t="shared" si="58"/>
        <v>★</v>
      </c>
      <c r="B125" s="16" t="str">
        <f t="shared" si="59"/>
        <v>-</v>
      </c>
      <c r="C125" s="7">
        <v>12</v>
      </c>
      <c r="D125" s="2">
        <v>43428.50503472222</v>
      </c>
      <c r="E125" s="3" t="s">
        <v>231</v>
      </c>
      <c r="F125" s="3">
        <v>18980</v>
      </c>
      <c r="G125" s="3" t="s">
        <v>18</v>
      </c>
      <c r="H125" s="3">
        <v>7071</v>
      </c>
      <c r="I125" s="3">
        <v>615</v>
      </c>
      <c r="J125" s="3">
        <v>1</v>
      </c>
      <c r="K125" s="3">
        <v>3</v>
      </c>
      <c r="L125" s="3"/>
      <c r="M125" s="2">
        <v>43428.52065972222</v>
      </c>
      <c r="N125" s="2">
        <v>43428.524178240739</v>
      </c>
      <c r="O125" s="3" t="s">
        <v>53</v>
      </c>
      <c r="P125" s="3" t="s">
        <v>54</v>
      </c>
      <c r="Q125" s="3" t="s">
        <v>77</v>
      </c>
      <c r="R125" s="3" t="s">
        <v>78</v>
      </c>
      <c r="S125" s="2">
        <v>43428.523344907408</v>
      </c>
      <c r="T125" s="2">
        <v>43428.523344907408</v>
      </c>
      <c r="U125" s="2">
        <v>43428.529247685183</v>
      </c>
      <c r="V125" s="2">
        <v>43428.529247685183</v>
      </c>
      <c r="W125" s="2">
        <v>43428.511956018519</v>
      </c>
      <c r="X125" s="2">
        <f t="shared" si="55"/>
        <v>43428.511956018519</v>
      </c>
      <c r="Y125" s="33">
        <f t="shared" si="56"/>
        <v>3.5185185188311152E-3</v>
      </c>
      <c r="Z125" s="33">
        <f t="shared" si="57"/>
        <v>1.0555555556493346E-2</v>
      </c>
      <c r="AA125" s="10"/>
      <c r="AB125" s="10">
        <f t="shared" si="60"/>
        <v>0</v>
      </c>
      <c r="AC125" s="10">
        <f t="shared" si="61"/>
        <v>8.703703701030463E-3</v>
      </c>
      <c r="AD125" s="10"/>
      <c r="AE125" s="10"/>
      <c r="AG125" s="3"/>
    </row>
    <row r="126" spans="1:33" s="7" customFormat="1" x14ac:dyDescent="0.4">
      <c r="A126" s="16" t="str">
        <f t="shared" si="58"/>
        <v>-</v>
      </c>
      <c r="B126" s="16" t="str">
        <f t="shared" si="59"/>
        <v>-</v>
      </c>
      <c r="C126" s="7">
        <v>12</v>
      </c>
      <c r="D126" s="2">
        <v>43428.505520833336</v>
      </c>
      <c r="E126" s="3" t="s">
        <v>710</v>
      </c>
      <c r="F126" s="3">
        <v>18984</v>
      </c>
      <c r="G126" s="3" t="s">
        <v>96</v>
      </c>
      <c r="H126" s="3">
        <v>0</v>
      </c>
      <c r="I126" s="3">
        <v>453</v>
      </c>
      <c r="J126" s="3">
        <v>1</v>
      </c>
      <c r="K126" s="3">
        <v>2</v>
      </c>
      <c r="L126" s="3"/>
      <c r="M126" s="2">
        <v>43428.53634259259</v>
      </c>
      <c r="N126" s="2">
        <v>43428.540810185186</v>
      </c>
      <c r="O126" s="3" t="s">
        <v>30</v>
      </c>
      <c r="P126" s="3" t="s">
        <v>31</v>
      </c>
      <c r="Q126" s="3" t="s">
        <v>36</v>
      </c>
      <c r="R126" s="3" t="s">
        <v>37</v>
      </c>
      <c r="S126" s="2">
        <v>43428.53765046296</v>
      </c>
      <c r="T126" s="2">
        <v>43428.53765046296</v>
      </c>
      <c r="U126" s="2">
        <v>43428.548645833333</v>
      </c>
      <c r="V126" s="2">
        <v>43428.548645833333</v>
      </c>
      <c r="W126" s="3"/>
      <c r="X126" s="2">
        <f t="shared" si="55"/>
        <v>43428.505520833336</v>
      </c>
      <c r="Y126" s="33">
        <f t="shared" si="56"/>
        <v>4.4675925964838825E-3</v>
      </c>
      <c r="Z126" s="33">
        <f t="shared" si="57"/>
        <v>8.935185192967765E-3</v>
      </c>
      <c r="AA126" s="10"/>
      <c r="AB126" s="10">
        <f t="shared" si="60"/>
        <v>0</v>
      </c>
      <c r="AC126" s="10">
        <f t="shared" si="61"/>
        <v>3.0821759253740311E-2</v>
      </c>
      <c r="AD126" s="10"/>
      <c r="AE126" s="10"/>
      <c r="AG126" s="3"/>
    </row>
    <row r="127" spans="1:33" s="7" customFormat="1" x14ac:dyDescent="0.4">
      <c r="A127" s="16" t="str">
        <f t="shared" si="40"/>
        <v>★</v>
      </c>
      <c r="B127" s="16" t="str">
        <f t="shared" si="41"/>
        <v>-</v>
      </c>
      <c r="C127" s="7">
        <v>12</v>
      </c>
      <c r="D127" s="2">
        <v>43428.506967592592</v>
      </c>
      <c r="E127" s="3" t="s">
        <v>662</v>
      </c>
      <c r="F127" s="3">
        <v>18988</v>
      </c>
      <c r="G127" s="3" t="s">
        <v>97</v>
      </c>
      <c r="H127" s="3">
        <v>7203</v>
      </c>
      <c r="I127" s="3">
        <v>438</v>
      </c>
      <c r="J127" s="3">
        <v>12</v>
      </c>
      <c r="K127" s="3">
        <v>3</v>
      </c>
      <c r="L127" s="3"/>
      <c r="M127" s="2">
        <v>43428.513472222221</v>
      </c>
      <c r="N127" s="2">
        <v>43428.518761574072</v>
      </c>
      <c r="O127" s="3" t="s">
        <v>73</v>
      </c>
      <c r="P127" s="3" t="s">
        <v>74</v>
      </c>
      <c r="Q127" s="3" t="s">
        <v>43</v>
      </c>
      <c r="R127" s="3" t="s">
        <v>89</v>
      </c>
      <c r="S127" s="2">
        <v>43428.513194444444</v>
      </c>
      <c r="T127" s="2">
        <v>43428.513194444444</v>
      </c>
      <c r="U127" s="2">
        <v>43428.523182870369</v>
      </c>
      <c r="V127" s="2">
        <v>43428.523182870369</v>
      </c>
      <c r="W127" s="2">
        <v>43428.513194444444</v>
      </c>
      <c r="X127" s="2">
        <f t="shared" si="55"/>
        <v>43428.513194444444</v>
      </c>
      <c r="Y127" s="33">
        <f t="shared" si="56"/>
        <v>5.2893518513883464E-3</v>
      </c>
      <c r="Z127" s="33">
        <f t="shared" si="57"/>
        <v>1.5868055554165039E-2</v>
      </c>
      <c r="AA127" s="10"/>
      <c r="AB127" s="10">
        <f t="shared" si="60"/>
        <v>2.7777777722803876E-4</v>
      </c>
      <c r="AC127" s="10">
        <f t="shared" si="61"/>
        <v>2.7777777722803876E-4</v>
      </c>
      <c r="AD127" s="10"/>
      <c r="AE127" s="10"/>
    </row>
    <row r="128" spans="1:33" s="7" customFormat="1" x14ac:dyDescent="0.4">
      <c r="A128" s="16" t="str">
        <f t="shared" si="40"/>
        <v>-</v>
      </c>
      <c r="B128" s="16" t="str">
        <f t="shared" si="41"/>
        <v>-</v>
      </c>
      <c r="C128" s="7">
        <v>12</v>
      </c>
      <c r="D128" s="2">
        <v>43428.507418981484</v>
      </c>
      <c r="E128" s="3" t="s">
        <v>648</v>
      </c>
      <c r="F128" s="3">
        <v>18990</v>
      </c>
      <c r="G128" s="3" t="s">
        <v>95</v>
      </c>
      <c r="H128" s="3">
        <v>0</v>
      </c>
      <c r="I128" s="3">
        <v>902</v>
      </c>
      <c r="J128" s="3">
        <v>11</v>
      </c>
      <c r="K128" s="3">
        <v>1</v>
      </c>
      <c r="L128" s="3"/>
      <c r="M128" s="2">
        <v>43428.518518518518</v>
      </c>
      <c r="N128" s="2">
        <v>43428.522268518522</v>
      </c>
      <c r="O128" s="3" t="s">
        <v>77</v>
      </c>
      <c r="P128" s="3" t="s">
        <v>78</v>
      </c>
      <c r="Q128" s="3" t="s">
        <v>48</v>
      </c>
      <c r="R128" s="3" t="s">
        <v>49</v>
      </c>
      <c r="S128" s="2">
        <v>43428.525555555556</v>
      </c>
      <c r="T128" s="2">
        <v>43428.525555555556</v>
      </c>
      <c r="U128" s="2">
        <v>43428.529016203705</v>
      </c>
      <c r="V128" s="2">
        <v>43428.529016203705</v>
      </c>
      <c r="W128" s="3"/>
      <c r="X128" s="2">
        <f t="shared" si="55"/>
        <v>43428.507418981484</v>
      </c>
      <c r="Y128" s="33">
        <f t="shared" si="56"/>
        <v>3.7500000034924597E-3</v>
      </c>
      <c r="Z128" s="33">
        <f t="shared" si="57"/>
        <v>3.7500000034924597E-3</v>
      </c>
      <c r="AA128" s="10"/>
      <c r="AB128" s="10">
        <f t="shared" si="60"/>
        <v>0</v>
      </c>
      <c r="AC128" s="10">
        <f t="shared" si="61"/>
        <v>1.1099537034169771E-2</v>
      </c>
      <c r="AD128" s="10"/>
      <c r="AE128" s="10"/>
      <c r="AG128" s="3"/>
    </row>
    <row r="129" spans="1:33" s="7" customFormat="1" x14ac:dyDescent="0.4">
      <c r="A129" s="16" t="str">
        <f t="shared" si="40"/>
        <v>★</v>
      </c>
      <c r="B129" s="16" t="str">
        <f t="shared" si="41"/>
        <v>-</v>
      </c>
      <c r="C129" s="7">
        <v>12</v>
      </c>
      <c r="D129" s="2">
        <v>43428.507615740738</v>
      </c>
      <c r="E129" s="3" t="s">
        <v>406</v>
      </c>
      <c r="F129" s="3">
        <v>18991</v>
      </c>
      <c r="G129" s="3" t="s">
        <v>97</v>
      </c>
      <c r="H129" s="3">
        <v>7200</v>
      </c>
      <c r="I129" s="3">
        <v>977</v>
      </c>
      <c r="J129" s="3">
        <v>2</v>
      </c>
      <c r="K129" s="3">
        <v>3</v>
      </c>
      <c r="L129" s="3"/>
      <c r="M129" s="2">
        <v>43428.515439814815</v>
      </c>
      <c r="N129" s="2">
        <v>43428.526574074072</v>
      </c>
      <c r="O129" s="3" t="s">
        <v>73</v>
      </c>
      <c r="P129" s="3" t="s">
        <v>74</v>
      </c>
      <c r="Q129" s="3" t="s">
        <v>43</v>
      </c>
      <c r="R129" s="3" t="s">
        <v>89</v>
      </c>
      <c r="S129" s="2">
        <v>43428.520046296297</v>
      </c>
      <c r="T129" s="2">
        <v>43428.520046296297</v>
      </c>
      <c r="U129" s="2">
        <v>43428.530034722222</v>
      </c>
      <c r="V129" s="2">
        <v>43428.530034722222</v>
      </c>
      <c r="W129" s="2">
        <v>43428.513888888891</v>
      </c>
      <c r="X129" s="2">
        <f t="shared" si="55"/>
        <v>43428.513888888891</v>
      </c>
      <c r="Y129" s="33">
        <f t="shared" si="56"/>
        <v>1.113425925723277E-2</v>
      </c>
      <c r="Z129" s="33">
        <f t="shared" si="57"/>
        <v>3.3402777771698311E-2</v>
      </c>
      <c r="AA129" s="10"/>
      <c r="AB129" s="10">
        <f t="shared" si="60"/>
        <v>0</v>
      </c>
      <c r="AC129" s="10">
        <f t="shared" si="61"/>
        <v>1.5509259246755391E-3</v>
      </c>
      <c r="AD129" s="10"/>
      <c r="AE129" s="10"/>
    </row>
    <row r="130" spans="1:33" s="7" customFormat="1" x14ac:dyDescent="0.4">
      <c r="A130" s="16" t="str">
        <f t="shared" ref="A130:A133" si="62">IF(W130&gt;0, "★", "-")</f>
        <v>★</v>
      </c>
      <c r="B130" s="16" t="str">
        <f t="shared" ref="B130:B133" si="63">IF(L130&gt;0, "☆", "-")</f>
        <v>-</v>
      </c>
      <c r="C130" s="7">
        <v>12</v>
      </c>
      <c r="D130" s="2">
        <v>43428.511134259257</v>
      </c>
      <c r="E130" s="3" t="s">
        <v>719</v>
      </c>
      <c r="F130" s="3">
        <v>19000</v>
      </c>
      <c r="G130" s="3" t="s">
        <v>18</v>
      </c>
      <c r="H130" s="3">
        <v>6430</v>
      </c>
      <c r="I130" s="3">
        <v>588</v>
      </c>
      <c r="J130" s="3">
        <v>4</v>
      </c>
      <c r="K130" s="3">
        <v>2</v>
      </c>
      <c r="L130" s="3"/>
      <c r="M130" s="2">
        <v>43428.51666666667</v>
      </c>
      <c r="N130" s="2">
        <v>43428.527615740742</v>
      </c>
      <c r="O130" s="3" t="s">
        <v>26</v>
      </c>
      <c r="P130" s="3" t="s">
        <v>27</v>
      </c>
      <c r="Q130" s="3" t="s">
        <v>75</v>
      </c>
      <c r="R130" s="3" t="s">
        <v>76</v>
      </c>
      <c r="S130" s="2">
        <v>43428.518055555556</v>
      </c>
      <c r="T130" s="2">
        <v>43428.518055555556</v>
      </c>
      <c r="U130" s="2">
        <v>43428.526388888888</v>
      </c>
      <c r="V130" s="2">
        <v>43428.526388888888</v>
      </c>
      <c r="W130" s="2">
        <v>43428.518055555556</v>
      </c>
      <c r="X130" s="2">
        <f t="shared" si="55"/>
        <v>43428.518055555556</v>
      </c>
      <c r="Y130" s="33">
        <f t="shared" si="56"/>
        <v>1.0949074072414078E-2</v>
      </c>
      <c r="Z130" s="33">
        <f t="shared" si="57"/>
        <v>2.1898148144828156E-2</v>
      </c>
      <c r="AA130" s="10"/>
      <c r="AB130" s="10">
        <f t="shared" si="60"/>
        <v>0</v>
      </c>
      <c r="AC130" s="10">
        <f t="shared" si="61"/>
        <v>0</v>
      </c>
      <c r="AD130" s="10"/>
      <c r="AE130" s="10"/>
    </row>
    <row r="131" spans="1:33" s="7" customFormat="1" x14ac:dyDescent="0.4">
      <c r="A131" s="16" t="str">
        <f t="shared" si="62"/>
        <v>-</v>
      </c>
      <c r="B131" s="16" t="str">
        <f t="shared" si="63"/>
        <v>-</v>
      </c>
      <c r="C131" s="7">
        <v>12</v>
      </c>
      <c r="D131" s="2">
        <v>43428.512685185182</v>
      </c>
      <c r="E131" s="3" t="s">
        <v>198</v>
      </c>
      <c r="F131" s="3">
        <v>19003</v>
      </c>
      <c r="G131" s="3" t="s">
        <v>18</v>
      </c>
      <c r="H131" s="3">
        <v>1888</v>
      </c>
      <c r="I131" s="3">
        <v>671</v>
      </c>
      <c r="J131" s="3">
        <v>3</v>
      </c>
      <c r="K131" s="3">
        <v>1</v>
      </c>
      <c r="L131" s="3"/>
      <c r="M131" s="2">
        <v>43428.515046296299</v>
      </c>
      <c r="N131" s="2">
        <v>43428.519456018519</v>
      </c>
      <c r="O131" s="3" t="s">
        <v>104</v>
      </c>
      <c r="P131" s="3" t="s">
        <v>19</v>
      </c>
      <c r="Q131" s="3" t="s">
        <v>39</v>
      </c>
      <c r="R131" s="3" t="s">
        <v>40</v>
      </c>
      <c r="S131" s="2">
        <v>43428.518784722219</v>
      </c>
      <c r="T131" s="2">
        <v>43428.518807870372</v>
      </c>
      <c r="U131" s="2">
        <v>43428.526724537034</v>
      </c>
      <c r="V131" s="2">
        <v>43428.526747685188</v>
      </c>
      <c r="W131" s="3"/>
      <c r="X131" s="2">
        <f t="shared" si="55"/>
        <v>43428.512685185182</v>
      </c>
      <c r="Y131" s="33">
        <f t="shared" si="56"/>
        <v>4.4097222198615782E-3</v>
      </c>
      <c r="Z131" s="33">
        <f t="shared" si="57"/>
        <v>4.4097222198615782E-3</v>
      </c>
      <c r="AA131" s="10"/>
      <c r="AB131" s="10">
        <f t="shared" si="60"/>
        <v>0</v>
      </c>
      <c r="AC131" s="10">
        <f t="shared" si="61"/>
        <v>2.3611111173522659E-3</v>
      </c>
      <c r="AD131" s="10"/>
      <c r="AE131" s="10"/>
    </row>
    <row r="132" spans="1:33" s="7" customFormat="1" x14ac:dyDescent="0.4">
      <c r="A132" s="16" t="str">
        <f t="shared" si="62"/>
        <v>-</v>
      </c>
      <c r="B132" s="16" t="str">
        <f t="shared" si="63"/>
        <v>-</v>
      </c>
      <c r="C132" s="7">
        <v>12</v>
      </c>
      <c r="D132" s="2">
        <v>43428.512708333335</v>
      </c>
      <c r="E132" s="3" t="s">
        <v>722</v>
      </c>
      <c r="F132" s="3">
        <v>19004</v>
      </c>
      <c r="G132" s="3" t="s">
        <v>32</v>
      </c>
      <c r="H132" s="3">
        <v>5898</v>
      </c>
      <c r="I132" s="3">
        <v>891</v>
      </c>
      <c r="J132" s="3">
        <v>3</v>
      </c>
      <c r="K132" s="3">
        <v>4</v>
      </c>
      <c r="L132" s="3"/>
      <c r="M132" s="2">
        <v>43428.526458333334</v>
      </c>
      <c r="N132" s="2">
        <v>43428.535405092596</v>
      </c>
      <c r="O132" s="3" t="s">
        <v>26</v>
      </c>
      <c r="P132" s="3" t="s">
        <v>27</v>
      </c>
      <c r="Q132" s="3" t="s">
        <v>41</v>
      </c>
      <c r="R132" s="3" t="s">
        <v>42</v>
      </c>
      <c r="S132" s="2">
        <v>43428.533159722225</v>
      </c>
      <c r="T132" s="2">
        <v>43428.533159722225</v>
      </c>
      <c r="U132" s="2">
        <v>43428.543287037035</v>
      </c>
      <c r="V132" s="2">
        <v>43428.543287037035</v>
      </c>
      <c r="W132" s="3"/>
      <c r="X132" s="2">
        <f t="shared" si="55"/>
        <v>43428.512708333335</v>
      </c>
      <c r="Y132" s="33">
        <f t="shared" si="56"/>
        <v>8.9467592624714598E-3</v>
      </c>
      <c r="Z132" s="33">
        <f t="shared" si="57"/>
        <v>3.5787037049885839E-2</v>
      </c>
      <c r="AA132" s="10"/>
      <c r="AB132" s="10">
        <f t="shared" si="60"/>
        <v>0</v>
      </c>
      <c r="AC132" s="10">
        <f t="shared" si="61"/>
        <v>1.374999999825377E-2</v>
      </c>
      <c r="AD132" s="10"/>
      <c r="AE132" s="10"/>
      <c r="AG132" s="3"/>
    </row>
    <row r="133" spans="1:33" s="7" customFormat="1" x14ac:dyDescent="0.4">
      <c r="A133" s="16" t="str">
        <f t="shared" si="62"/>
        <v>★</v>
      </c>
      <c r="B133" s="16" t="str">
        <f t="shared" si="63"/>
        <v>-</v>
      </c>
      <c r="C133" s="7">
        <v>12</v>
      </c>
      <c r="D133" s="2">
        <v>43428.517696759256</v>
      </c>
      <c r="E133" s="3" t="s">
        <v>728</v>
      </c>
      <c r="F133" s="3">
        <v>19010</v>
      </c>
      <c r="G133" s="3" t="s">
        <v>65</v>
      </c>
      <c r="H133" s="3">
        <v>4044</v>
      </c>
      <c r="I133" s="3">
        <v>33</v>
      </c>
      <c r="J133" s="3">
        <v>2</v>
      </c>
      <c r="K133" s="3">
        <v>4</v>
      </c>
      <c r="L133" s="3"/>
      <c r="M133" s="2">
        <v>43428.536030092589</v>
      </c>
      <c r="N133" s="2">
        <v>43428.55259259259</v>
      </c>
      <c r="O133" s="3" t="s">
        <v>61</v>
      </c>
      <c r="P133" s="3" t="s">
        <v>62</v>
      </c>
      <c r="Q133" s="3" t="s">
        <v>53</v>
      </c>
      <c r="R133" s="3" t="s">
        <v>54</v>
      </c>
      <c r="S133" s="2">
        <v>43428.5390625</v>
      </c>
      <c r="T133" s="2">
        <v>43428.5390625</v>
      </c>
      <c r="U133" s="2">
        <v>43428.555092592593</v>
      </c>
      <c r="V133" s="2">
        <v>43428.555092592593</v>
      </c>
      <c r="W133" s="2">
        <v>43428.524641203701</v>
      </c>
      <c r="X133" s="2">
        <f t="shared" si="55"/>
        <v>43428.524641203701</v>
      </c>
      <c r="Y133" s="33">
        <f t="shared" si="56"/>
        <v>1.6562500000873115E-2</v>
      </c>
      <c r="Z133" s="33">
        <f t="shared" si="57"/>
        <v>6.625000000349246E-2</v>
      </c>
      <c r="AA133" s="10"/>
      <c r="AB133" s="10">
        <f t="shared" si="60"/>
        <v>0</v>
      </c>
      <c r="AC133" s="10">
        <f t="shared" si="61"/>
        <v>1.1388888888177462E-2</v>
      </c>
      <c r="AD133" s="10"/>
      <c r="AE133" s="10"/>
    </row>
    <row r="134" spans="1:33" s="7" customFormat="1" x14ac:dyDescent="0.4">
      <c r="A134" s="16" t="str">
        <f t="shared" ref="A134:A216" si="64">IF(W134&gt;0, "★", "-")</f>
        <v>-</v>
      </c>
      <c r="B134" s="16" t="str">
        <f t="shared" ref="B134:B216" si="65">IF(L134&gt;0, "☆", "-")</f>
        <v>-</v>
      </c>
      <c r="C134" s="7">
        <v>12</v>
      </c>
      <c r="D134" s="2">
        <v>43428.51866898148</v>
      </c>
      <c r="E134" s="3" t="s">
        <v>181</v>
      </c>
      <c r="F134" s="3">
        <v>19012</v>
      </c>
      <c r="G134" s="3" t="s">
        <v>18</v>
      </c>
      <c r="H134" s="3">
        <v>3378</v>
      </c>
      <c r="I134" s="3">
        <v>151</v>
      </c>
      <c r="J134" s="3">
        <v>4</v>
      </c>
      <c r="K134" s="3">
        <v>1</v>
      </c>
      <c r="L134" s="3"/>
      <c r="M134" s="2">
        <v>43428.533993055556</v>
      </c>
      <c r="N134" s="2">
        <v>43428.543680555558</v>
      </c>
      <c r="O134" s="3" t="s">
        <v>104</v>
      </c>
      <c r="P134" s="3" t="s">
        <v>19</v>
      </c>
      <c r="Q134" s="3" t="s">
        <v>68</v>
      </c>
      <c r="R134" s="3" t="s">
        <v>69</v>
      </c>
      <c r="S134" s="2">
        <v>43428.536307870374</v>
      </c>
      <c r="T134" s="2">
        <v>43428.536921296298</v>
      </c>
      <c r="U134" s="2">
        <v>43428.552453703705</v>
      </c>
      <c r="V134" s="2">
        <v>43428.553761574076</v>
      </c>
      <c r="W134" s="3"/>
      <c r="X134" s="2">
        <f t="shared" si="55"/>
        <v>43428.51866898148</v>
      </c>
      <c r="Y134" s="33">
        <f t="shared" si="56"/>
        <v>9.6875000017462298E-3</v>
      </c>
      <c r="Z134" s="33">
        <f t="shared" si="57"/>
        <v>9.6875000017462298E-3</v>
      </c>
      <c r="AA134" s="10"/>
      <c r="AB134" s="10">
        <f t="shared" si="60"/>
        <v>0</v>
      </c>
      <c r="AC134" s="10">
        <f t="shared" si="61"/>
        <v>1.5324074076488614E-2</v>
      </c>
      <c r="AD134" s="10"/>
      <c r="AE134" s="10"/>
    </row>
    <row r="135" spans="1:33" s="7" customFormat="1" x14ac:dyDescent="0.4">
      <c r="A135" s="16" t="str">
        <f t="shared" si="64"/>
        <v>-</v>
      </c>
      <c r="B135" s="16" t="str">
        <f t="shared" si="65"/>
        <v>-</v>
      </c>
      <c r="C135" s="7">
        <v>12</v>
      </c>
      <c r="D135" s="2">
        <v>43428.521099537036</v>
      </c>
      <c r="E135" s="3" t="s">
        <v>731</v>
      </c>
      <c r="F135" s="3">
        <v>19016</v>
      </c>
      <c r="G135" s="3" t="s">
        <v>97</v>
      </c>
      <c r="H135" s="3">
        <v>7238</v>
      </c>
      <c r="I135" s="3">
        <v>857</v>
      </c>
      <c r="J135" s="3">
        <v>15</v>
      </c>
      <c r="K135" s="3">
        <v>3</v>
      </c>
      <c r="L135" s="3"/>
      <c r="M135" s="2">
        <v>43428.53292824074</v>
      </c>
      <c r="N135" s="2">
        <v>43428.539143518516</v>
      </c>
      <c r="O135" s="3" t="s">
        <v>104</v>
      </c>
      <c r="P135" s="3" t="s">
        <v>19</v>
      </c>
      <c r="Q135" s="3" t="s">
        <v>30</v>
      </c>
      <c r="R135" s="3" t="s">
        <v>31</v>
      </c>
      <c r="S135" s="2">
        <v>43428.532511574071</v>
      </c>
      <c r="T135" s="2">
        <v>43428.534895833334</v>
      </c>
      <c r="U135" s="2">
        <v>43428.544421296298</v>
      </c>
      <c r="V135" s="2">
        <v>43428.546805555554</v>
      </c>
      <c r="W135" s="3"/>
      <c r="X135" s="2">
        <f t="shared" si="55"/>
        <v>43428.521099537036</v>
      </c>
      <c r="Y135" s="33">
        <f t="shared" si="56"/>
        <v>6.2152777754818089E-3</v>
      </c>
      <c r="Z135" s="33">
        <f t="shared" si="57"/>
        <v>1.8645833326445427E-2</v>
      </c>
      <c r="AA135" s="10"/>
      <c r="AB135" s="10">
        <f t="shared" si="60"/>
        <v>4.1666666948003694E-4</v>
      </c>
      <c r="AC135" s="10">
        <f t="shared" si="61"/>
        <v>1.1828703703940846E-2</v>
      </c>
      <c r="AD135" s="10"/>
      <c r="AE135" s="10"/>
    </row>
    <row r="136" spans="1:33" s="7" customFormat="1" x14ac:dyDescent="0.4">
      <c r="A136" s="16" t="str">
        <f t="shared" ref="A136" si="66">IF(W136&gt;0, "★", "-")</f>
        <v>-</v>
      </c>
      <c r="B136" s="16" t="str">
        <f t="shared" ref="B136" si="67">IF(L136&gt;0, "☆", "-")</f>
        <v>-</v>
      </c>
      <c r="C136" s="7">
        <v>12</v>
      </c>
      <c r="D136" s="2">
        <v>43428.522905092592</v>
      </c>
      <c r="E136" s="3" t="s">
        <v>732</v>
      </c>
      <c r="F136" s="3">
        <v>19018</v>
      </c>
      <c r="G136" s="3" t="s">
        <v>65</v>
      </c>
      <c r="H136" s="3">
        <v>7209</v>
      </c>
      <c r="I136" s="3">
        <v>814</v>
      </c>
      <c r="J136" s="3">
        <v>5</v>
      </c>
      <c r="K136" s="3">
        <v>2</v>
      </c>
      <c r="L136" s="3"/>
      <c r="M136" s="2">
        <v>43428.526747685188</v>
      </c>
      <c r="N136" s="2">
        <v>43428.532430555555</v>
      </c>
      <c r="O136" s="3" t="s">
        <v>30</v>
      </c>
      <c r="P136" s="3" t="s">
        <v>31</v>
      </c>
      <c r="Q136" s="3" t="s">
        <v>43</v>
      </c>
      <c r="R136" s="3" t="s">
        <v>89</v>
      </c>
      <c r="S136" s="2">
        <v>43428.528877314813</v>
      </c>
      <c r="T136" s="2">
        <v>43428.528877314813</v>
      </c>
      <c r="U136" s="2">
        <v>43428.536504629628</v>
      </c>
      <c r="V136" s="2">
        <v>43428.536504629628</v>
      </c>
      <c r="W136" s="3"/>
      <c r="X136" s="2">
        <f t="shared" si="55"/>
        <v>43428.522905092592</v>
      </c>
      <c r="Y136" s="33">
        <f t="shared" si="56"/>
        <v>5.6828703673090786E-3</v>
      </c>
      <c r="Z136" s="33">
        <f t="shared" si="57"/>
        <v>1.1365740734618157E-2</v>
      </c>
      <c r="AA136" s="10"/>
      <c r="AB136" s="10">
        <f t="shared" si="60"/>
        <v>0</v>
      </c>
      <c r="AC136" s="10">
        <f t="shared" si="61"/>
        <v>3.8425925959018059E-3</v>
      </c>
      <c r="AD136" s="10"/>
      <c r="AE136" s="10"/>
    </row>
    <row r="137" spans="1:33" s="7" customFormat="1" x14ac:dyDescent="0.4">
      <c r="A137" s="16" t="str">
        <f t="shared" ref="A137:A139" si="68">IF(W137&gt;0, "★", "-")</f>
        <v>-</v>
      </c>
      <c r="B137" s="16" t="str">
        <f t="shared" ref="B137:B139" si="69">IF(L137&gt;0, "☆", "-")</f>
        <v>-</v>
      </c>
      <c r="C137" s="7">
        <v>12</v>
      </c>
      <c r="D137" s="2">
        <v>43428.525810185187</v>
      </c>
      <c r="E137" s="3" t="s">
        <v>648</v>
      </c>
      <c r="F137" s="3">
        <v>19025</v>
      </c>
      <c r="G137" s="3" t="s">
        <v>95</v>
      </c>
      <c r="H137" s="3">
        <v>0</v>
      </c>
      <c r="I137" s="3">
        <v>1000</v>
      </c>
      <c r="J137" s="3">
        <v>3</v>
      </c>
      <c r="K137" s="3">
        <v>1</v>
      </c>
      <c r="L137" s="3"/>
      <c r="M137" s="2">
        <v>43428.541354166664</v>
      </c>
      <c r="N137" s="2">
        <v>43428.545983796299</v>
      </c>
      <c r="O137" s="3" t="s">
        <v>48</v>
      </c>
      <c r="P137" s="3" t="s">
        <v>49</v>
      </c>
      <c r="Q137" s="3" t="s">
        <v>66</v>
      </c>
      <c r="R137" s="3" t="s">
        <v>67</v>
      </c>
      <c r="S137" s="2">
        <v>43428.548171296294</v>
      </c>
      <c r="T137" s="2">
        <v>43428.548171296294</v>
      </c>
      <c r="U137" s="2">
        <v>43428.554085648146</v>
      </c>
      <c r="V137" s="2">
        <v>43428.554085648146</v>
      </c>
      <c r="W137" s="3"/>
      <c r="X137" s="2">
        <f t="shared" si="55"/>
        <v>43428.525810185187</v>
      </c>
      <c r="Y137" s="33">
        <f t="shared" si="56"/>
        <v>4.6296296350192279E-3</v>
      </c>
      <c r="Z137" s="33">
        <f t="shared" si="57"/>
        <v>4.6296296350192279E-3</v>
      </c>
      <c r="AA137" s="10"/>
      <c r="AB137" s="10">
        <f t="shared" si="60"/>
        <v>0</v>
      </c>
      <c r="AC137" s="10">
        <f t="shared" si="61"/>
        <v>1.5543981477094349E-2</v>
      </c>
      <c r="AD137" s="10"/>
      <c r="AE137" s="10"/>
    </row>
    <row r="138" spans="1:33" s="7" customFormat="1" x14ac:dyDescent="0.4">
      <c r="A138" s="16" t="str">
        <f t="shared" si="68"/>
        <v>-</v>
      </c>
      <c r="B138" s="16" t="str">
        <f t="shared" si="69"/>
        <v>-</v>
      </c>
      <c r="C138" s="7">
        <v>12</v>
      </c>
      <c r="D138" s="2">
        <v>43428.52611111111</v>
      </c>
      <c r="E138" s="3" t="s">
        <v>676</v>
      </c>
      <c r="F138" s="3">
        <v>19026</v>
      </c>
      <c r="G138" s="3" t="s">
        <v>95</v>
      </c>
      <c r="H138" s="3">
        <v>0</v>
      </c>
      <c r="I138" s="3">
        <v>833</v>
      </c>
      <c r="J138" s="3">
        <v>6</v>
      </c>
      <c r="K138" s="3">
        <v>1</v>
      </c>
      <c r="L138" s="3"/>
      <c r="M138" s="2">
        <v>43428.530810185184</v>
      </c>
      <c r="N138" s="2">
        <v>43428.534062500003</v>
      </c>
      <c r="O138" s="3" t="s">
        <v>70</v>
      </c>
      <c r="P138" s="3" t="s">
        <v>107</v>
      </c>
      <c r="Q138" s="3" t="s">
        <v>48</v>
      </c>
      <c r="R138" s="3" t="s">
        <v>49</v>
      </c>
      <c r="S138" s="2">
        <v>43428.532349537039</v>
      </c>
      <c r="T138" s="2">
        <v>43428.532349537039</v>
      </c>
      <c r="U138" s="2">
        <v>43428.537604166668</v>
      </c>
      <c r="V138" s="2">
        <v>43428.537604166668</v>
      </c>
      <c r="W138" s="3"/>
      <c r="X138" s="2">
        <f t="shared" si="55"/>
        <v>43428.52611111111</v>
      </c>
      <c r="Y138" s="33">
        <f t="shared" si="56"/>
        <v>3.2523148183827288E-3</v>
      </c>
      <c r="Z138" s="33">
        <f t="shared" si="57"/>
        <v>3.2523148183827288E-3</v>
      </c>
      <c r="AA138" s="10"/>
      <c r="AB138" s="10">
        <f t="shared" si="60"/>
        <v>0</v>
      </c>
      <c r="AC138" s="10">
        <f t="shared" si="61"/>
        <v>4.6990740738692693E-3</v>
      </c>
      <c r="AD138" s="10"/>
      <c r="AE138" s="10"/>
    </row>
    <row r="139" spans="1:33" s="7" customFormat="1" x14ac:dyDescent="0.4">
      <c r="A139" s="16" t="str">
        <f t="shared" si="68"/>
        <v>-</v>
      </c>
      <c r="B139" s="16" t="str">
        <f t="shared" si="69"/>
        <v>-</v>
      </c>
      <c r="C139" s="7">
        <v>12</v>
      </c>
      <c r="D139" s="2">
        <v>43428.526562500003</v>
      </c>
      <c r="E139" s="3" t="s">
        <v>470</v>
      </c>
      <c r="F139" s="3">
        <v>19027</v>
      </c>
      <c r="G139" s="3" t="s">
        <v>50</v>
      </c>
      <c r="H139" s="3">
        <v>7210</v>
      </c>
      <c r="I139" s="3">
        <v>382</v>
      </c>
      <c r="J139" s="3">
        <v>5</v>
      </c>
      <c r="K139" s="3">
        <v>4</v>
      </c>
      <c r="L139" s="3"/>
      <c r="M139" s="2">
        <v>43428.532708333332</v>
      </c>
      <c r="N139" s="2">
        <v>43428.540370370371</v>
      </c>
      <c r="O139" s="3" t="s">
        <v>43</v>
      </c>
      <c r="P139" s="3" t="s">
        <v>89</v>
      </c>
      <c r="Q139" s="3" t="s">
        <v>61</v>
      </c>
      <c r="R139" s="3" t="s">
        <v>62</v>
      </c>
      <c r="S139" s="2">
        <v>43428.536504629628</v>
      </c>
      <c r="T139" s="2">
        <v>43428.536504629628</v>
      </c>
      <c r="U139" s="2">
        <v>43428.551863425928</v>
      </c>
      <c r="V139" s="2">
        <v>43428.551863425928</v>
      </c>
      <c r="W139" s="3"/>
      <c r="X139" s="2">
        <f t="shared" si="55"/>
        <v>43428.526562500003</v>
      </c>
      <c r="Y139" s="33">
        <f t="shared" si="56"/>
        <v>7.662037038244307E-3</v>
      </c>
      <c r="Z139" s="33">
        <f t="shared" si="57"/>
        <v>3.0648148152977228E-2</v>
      </c>
      <c r="AA139" s="10"/>
      <c r="AB139" s="10">
        <f t="shared" si="60"/>
        <v>0</v>
      </c>
      <c r="AC139" s="10">
        <f t="shared" si="61"/>
        <v>6.1458333293558098E-3</v>
      </c>
      <c r="AD139" s="10"/>
      <c r="AE139" s="10"/>
    </row>
    <row r="140" spans="1:33" s="7" customFormat="1" x14ac:dyDescent="0.4">
      <c r="A140" s="16" t="str">
        <f t="shared" ref="A140:A142" si="70">IF(W140&gt;0, "★", "-")</f>
        <v>-</v>
      </c>
      <c r="B140" s="16" t="str">
        <f t="shared" ref="B140:B142" si="71">IF(L140&gt;0, "☆", "-")</f>
        <v>-</v>
      </c>
      <c r="C140" s="7">
        <v>12</v>
      </c>
      <c r="D140" s="2">
        <v>43428.527349537035</v>
      </c>
      <c r="E140" s="3" t="s">
        <v>680</v>
      </c>
      <c r="F140" s="3">
        <v>19030</v>
      </c>
      <c r="G140" s="3" t="s">
        <v>97</v>
      </c>
      <c r="H140" s="3">
        <v>7211</v>
      </c>
      <c r="I140" s="3">
        <v>535</v>
      </c>
      <c r="J140" s="3">
        <v>13</v>
      </c>
      <c r="K140" s="3">
        <v>3</v>
      </c>
      <c r="L140" s="3"/>
      <c r="M140" s="2">
        <v>43428.554884259262</v>
      </c>
      <c r="N140" s="2">
        <v>43428.56790509259</v>
      </c>
      <c r="O140" s="3" t="s">
        <v>43</v>
      </c>
      <c r="P140" s="3" t="s">
        <v>89</v>
      </c>
      <c r="Q140" s="3" t="s">
        <v>61</v>
      </c>
      <c r="R140" s="3" t="s">
        <v>62</v>
      </c>
      <c r="S140" s="2">
        <v>43428.553854166668</v>
      </c>
      <c r="T140" s="2">
        <v>43428.553854166668</v>
      </c>
      <c r="U140" s="2">
        <v>43428.568518518521</v>
      </c>
      <c r="V140" s="2">
        <v>43428.568518518521</v>
      </c>
      <c r="W140" s="3"/>
      <c r="X140" s="2">
        <f t="shared" si="55"/>
        <v>43428.527349537035</v>
      </c>
      <c r="Y140" s="33">
        <f t="shared" si="56"/>
        <v>1.3020833328482695E-2</v>
      </c>
      <c r="Z140" s="33">
        <f t="shared" si="57"/>
        <v>3.9062499985448085E-2</v>
      </c>
      <c r="AA140" s="10"/>
      <c r="AB140" s="10">
        <f t="shared" si="60"/>
        <v>1.0300925932824612E-3</v>
      </c>
      <c r="AC140" s="10">
        <f t="shared" si="61"/>
        <v>2.7534722226846498E-2</v>
      </c>
      <c r="AD140" s="10"/>
      <c r="AE140" s="10"/>
    </row>
    <row r="141" spans="1:33" s="7" customFormat="1" x14ac:dyDescent="0.4">
      <c r="A141" s="16" t="str">
        <f t="shared" si="70"/>
        <v>-</v>
      </c>
      <c r="B141" s="16" t="str">
        <f t="shared" si="71"/>
        <v>-</v>
      </c>
      <c r="C141" s="7">
        <v>12</v>
      </c>
      <c r="D141" s="2">
        <v>43428.530428240738</v>
      </c>
      <c r="E141" s="3" t="s">
        <v>697</v>
      </c>
      <c r="F141" s="3">
        <v>19041</v>
      </c>
      <c r="G141" s="3" t="s">
        <v>32</v>
      </c>
      <c r="H141" s="3">
        <v>3753</v>
      </c>
      <c r="I141" s="3">
        <v>7</v>
      </c>
      <c r="J141" s="3">
        <v>11</v>
      </c>
      <c r="K141" s="3">
        <v>1</v>
      </c>
      <c r="L141" s="3"/>
      <c r="M141" s="2">
        <v>43428.55064814815</v>
      </c>
      <c r="N141" s="2">
        <v>43428.558865740742</v>
      </c>
      <c r="O141" s="3" t="s">
        <v>39</v>
      </c>
      <c r="P141" s="3" t="s">
        <v>40</v>
      </c>
      <c r="Q141" s="3" t="s">
        <v>46</v>
      </c>
      <c r="R141" s="3" t="s">
        <v>47</v>
      </c>
      <c r="S141" s="2">
        <v>43428.556342592594</v>
      </c>
      <c r="T141" s="2">
        <v>43428.556342592594</v>
      </c>
      <c r="U141" s="2">
        <v>43428.568576388891</v>
      </c>
      <c r="V141" s="2">
        <v>43428.56927083333</v>
      </c>
      <c r="W141" s="3"/>
      <c r="X141" s="2">
        <f t="shared" ref="X141:X241" si="72">IF(W141&gt;0,W141,D141)</f>
        <v>43428.530428240738</v>
      </c>
      <c r="Y141" s="33">
        <f t="shared" ref="Y141:Y241" si="73">N141-M141</f>
        <v>8.2175925927003846E-3</v>
      </c>
      <c r="Z141" s="33">
        <f t="shared" ref="Z141:Z241" si="74">Y141*K141</f>
        <v>8.2175925927003846E-3</v>
      </c>
      <c r="AA141" s="10"/>
      <c r="AB141" s="10">
        <f t="shared" si="60"/>
        <v>0</v>
      </c>
      <c r="AC141" s="10">
        <f t="shared" si="61"/>
        <v>2.0219907411956228E-2</v>
      </c>
      <c r="AD141" s="10"/>
      <c r="AE141" s="10"/>
    </row>
    <row r="142" spans="1:33" s="7" customFormat="1" x14ac:dyDescent="0.4">
      <c r="A142" s="16" t="str">
        <f t="shared" si="70"/>
        <v>-</v>
      </c>
      <c r="B142" s="16" t="str">
        <f t="shared" si="71"/>
        <v>-</v>
      </c>
      <c r="C142" s="7">
        <v>12</v>
      </c>
      <c r="D142" s="2">
        <v>43428.530624999999</v>
      </c>
      <c r="E142" s="3" t="s">
        <v>696</v>
      </c>
      <c r="F142" s="3">
        <v>19044</v>
      </c>
      <c r="G142" s="3" t="s">
        <v>32</v>
      </c>
      <c r="H142" s="3">
        <v>4609</v>
      </c>
      <c r="I142" s="3">
        <v>401</v>
      </c>
      <c r="J142" s="3">
        <v>11</v>
      </c>
      <c r="K142" s="3">
        <v>1</v>
      </c>
      <c r="L142" s="3"/>
      <c r="M142" s="2">
        <v>43428.550856481481</v>
      </c>
      <c r="N142" s="2">
        <v>43428.558749999997</v>
      </c>
      <c r="O142" s="3" t="s">
        <v>39</v>
      </c>
      <c r="P142" s="3" t="s">
        <v>40</v>
      </c>
      <c r="Q142" s="3" t="s">
        <v>46</v>
      </c>
      <c r="R142" s="3" t="s">
        <v>47</v>
      </c>
      <c r="S142" s="2">
        <v>43428.556689814817</v>
      </c>
      <c r="T142" s="2">
        <v>43428.556689814817</v>
      </c>
      <c r="U142" s="2">
        <v>43428.568923611114</v>
      </c>
      <c r="V142" s="2">
        <v>43428.568923611114</v>
      </c>
      <c r="W142" s="3"/>
      <c r="X142" s="2">
        <f t="shared" si="72"/>
        <v>43428.530624999999</v>
      </c>
      <c r="Y142" s="33">
        <f t="shared" si="73"/>
        <v>7.8935185156296939E-3</v>
      </c>
      <c r="Z142" s="33">
        <f t="shared" si="74"/>
        <v>7.8935185156296939E-3</v>
      </c>
      <c r="AA142" s="10"/>
      <c r="AB142" s="10">
        <f t="shared" ref="AB142:AB242" si="75">IF(IF(A142="☆",L142-S142,M142-S142)&lt;0,0,IF(A142="☆",L142-S142,M142-S142))</f>
        <v>0</v>
      </c>
      <c r="AC142" s="10">
        <f t="shared" ref="AC142:AC242" si="76">IF(IF(B142="☆",(IF(L142&gt;S142,L142-X142,S142-X142)),M142-X142)&lt;0,0,IF(B142="☆",(IF(L142&gt;S142,L142-X142,S142-X142)),M142-X142))</f>
        <v>2.0231481481459923E-2</v>
      </c>
      <c r="AD142" s="10"/>
      <c r="AE142" s="10"/>
    </row>
    <row r="143" spans="1:33" s="7" customFormat="1" x14ac:dyDescent="0.4">
      <c r="A143" s="16" t="str">
        <f t="shared" ref="A143:A144" si="77">IF(W143&gt;0, "★", "-")</f>
        <v>-</v>
      </c>
      <c r="B143" s="16" t="str">
        <f t="shared" ref="B143:B144" si="78">IF(L143&gt;0, "☆", "-")</f>
        <v>-</v>
      </c>
      <c r="C143" s="7">
        <v>12</v>
      </c>
      <c r="D143" s="2">
        <v>43428.532141203701</v>
      </c>
      <c r="E143" s="3" t="s">
        <v>729</v>
      </c>
      <c r="F143" s="3">
        <v>19047</v>
      </c>
      <c r="G143" s="3" t="s">
        <v>18</v>
      </c>
      <c r="H143" s="3">
        <v>7231</v>
      </c>
      <c r="I143" s="3">
        <v>811</v>
      </c>
      <c r="J143" s="3">
        <v>8</v>
      </c>
      <c r="K143" s="3">
        <v>1</v>
      </c>
      <c r="L143" s="3"/>
      <c r="M143" s="2">
        <v>43428.538668981484</v>
      </c>
      <c r="N143" s="2">
        <v>43428.54446759259</v>
      </c>
      <c r="O143" s="3" t="s">
        <v>55</v>
      </c>
      <c r="P143" s="3" t="s">
        <v>56</v>
      </c>
      <c r="Q143" s="3" t="s">
        <v>41</v>
      </c>
      <c r="R143" s="3" t="s">
        <v>42</v>
      </c>
      <c r="S143" s="2">
        <v>43428.539409722223</v>
      </c>
      <c r="T143" s="2">
        <v>43428.540219907409</v>
      </c>
      <c r="U143" s="2">
        <v>43428.543738425928</v>
      </c>
      <c r="V143" s="2">
        <v>43428.545752314814</v>
      </c>
      <c r="W143" s="3"/>
      <c r="X143" s="2">
        <f t="shared" si="72"/>
        <v>43428.532141203701</v>
      </c>
      <c r="Y143" s="33">
        <f t="shared" si="73"/>
        <v>5.798611106001772E-3</v>
      </c>
      <c r="Z143" s="33">
        <f t="shared" si="74"/>
        <v>5.798611106001772E-3</v>
      </c>
      <c r="AA143" s="10"/>
      <c r="AB143" s="10">
        <f t="shared" si="75"/>
        <v>0</v>
      </c>
      <c r="AC143" s="10">
        <f t="shared" si="76"/>
        <v>6.5277777830488048E-3</v>
      </c>
      <c r="AD143" s="10"/>
      <c r="AE143" s="10"/>
      <c r="AG143" s="3"/>
    </row>
    <row r="144" spans="1:33" s="7" customFormat="1" x14ac:dyDescent="0.4">
      <c r="A144" s="16" t="str">
        <f t="shared" si="77"/>
        <v>-</v>
      </c>
      <c r="B144" s="16" t="str">
        <f t="shared" si="78"/>
        <v>-</v>
      </c>
      <c r="C144" s="7">
        <v>12</v>
      </c>
      <c r="D144" s="2">
        <v>43428.532627314817</v>
      </c>
      <c r="E144" s="3" t="s">
        <v>733</v>
      </c>
      <c r="F144" s="3">
        <v>19048</v>
      </c>
      <c r="G144" s="3" t="s">
        <v>18</v>
      </c>
      <c r="H144" s="3">
        <v>7232</v>
      </c>
      <c r="I144" s="3">
        <v>105</v>
      </c>
      <c r="J144" s="3">
        <v>8</v>
      </c>
      <c r="K144" s="3">
        <v>1</v>
      </c>
      <c r="L144" s="3"/>
      <c r="M144" s="2">
        <v>43428.538738425923</v>
      </c>
      <c r="N144" s="2">
        <v>43428.544432870367</v>
      </c>
      <c r="O144" s="3" t="s">
        <v>55</v>
      </c>
      <c r="P144" s="3" t="s">
        <v>56</v>
      </c>
      <c r="Q144" s="3" t="s">
        <v>41</v>
      </c>
      <c r="R144" s="3" t="s">
        <v>42</v>
      </c>
      <c r="S144" s="2">
        <v>43428.541076388887</v>
      </c>
      <c r="T144" s="2">
        <v>43428.541076388887</v>
      </c>
      <c r="U144" s="2">
        <v>43428.545405092591</v>
      </c>
      <c r="V144" s="2">
        <v>43428.545405092591</v>
      </c>
      <c r="W144" s="3"/>
      <c r="X144" s="2">
        <f t="shared" si="72"/>
        <v>43428.532627314817</v>
      </c>
      <c r="Y144" s="33">
        <f t="shared" si="73"/>
        <v>5.694444444088731E-3</v>
      </c>
      <c r="Z144" s="33">
        <f t="shared" si="74"/>
        <v>5.694444444088731E-3</v>
      </c>
      <c r="AA144" s="10"/>
      <c r="AB144" s="10">
        <f t="shared" si="75"/>
        <v>0</v>
      </c>
      <c r="AC144" s="10">
        <f t="shared" si="76"/>
        <v>6.1111111062928103E-3</v>
      </c>
      <c r="AD144" s="10"/>
      <c r="AE144" s="10"/>
    </row>
    <row r="145" spans="1:33" s="7" customFormat="1" x14ac:dyDescent="0.4">
      <c r="A145" s="16" t="str">
        <f t="shared" si="64"/>
        <v>-</v>
      </c>
      <c r="B145" s="16" t="str">
        <f t="shared" si="65"/>
        <v>-</v>
      </c>
      <c r="C145" s="7">
        <v>12</v>
      </c>
      <c r="D145" s="2">
        <v>43428.539780092593</v>
      </c>
      <c r="E145" s="3" t="s">
        <v>740</v>
      </c>
      <c r="F145" s="3">
        <v>19058</v>
      </c>
      <c r="G145" s="3" t="s">
        <v>65</v>
      </c>
      <c r="H145" s="3">
        <v>6431</v>
      </c>
      <c r="I145" s="3">
        <v>160</v>
      </c>
      <c r="J145" s="3">
        <v>15</v>
      </c>
      <c r="K145" s="3">
        <v>4</v>
      </c>
      <c r="L145" s="3"/>
      <c r="M145" s="2">
        <v>43428.544710648152</v>
      </c>
      <c r="N145" s="2">
        <v>43428.548263888886</v>
      </c>
      <c r="O145" s="3" t="s">
        <v>28</v>
      </c>
      <c r="P145" s="3" t="s">
        <v>29</v>
      </c>
      <c r="Q145" s="3" t="s">
        <v>30</v>
      </c>
      <c r="R145" s="3" t="s">
        <v>31</v>
      </c>
      <c r="S145" s="2">
        <v>43428.544641203705</v>
      </c>
      <c r="T145" s="2">
        <v>43428.544641203705</v>
      </c>
      <c r="U145" s="2">
        <v>43428.55269675926</v>
      </c>
      <c r="V145" s="2">
        <v>43428.55269675926</v>
      </c>
      <c r="W145" s="3"/>
      <c r="X145" s="2">
        <f t="shared" si="72"/>
        <v>43428.539780092593</v>
      </c>
      <c r="Y145" s="33">
        <f t="shared" si="73"/>
        <v>3.5532407346181571E-3</v>
      </c>
      <c r="Z145" s="33">
        <f t="shared" si="74"/>
        <v>1.4212962938472629E-2</v>
      </c>
      <c r="AA145" s="10"/>
      <c r="AB145" s="10">
        <f t="shared" si="75"/>
        <v>6.9444446125999093E-5</v>
      </c>
      <c r="AC145" s="10">
        <f t="shared" si="76"/>
        <v>4.9305555585306138E-3</v>
      </c>
      <c r="AD145" s="10"/>
      <c r="AE145" s="10"/>
    </row>
    <row r="146" spans="1:33" s="7" customFormat="1" x14ac:dyDescent="0.4">
      <c r="A146" s="16" t="str">
        <f t="shared" ref="A146:A163" si="79">IF(W146&gt;0, "★", "-")</f>
        <v>★</v>
      </c>
      <c r="B146" s="16" t="str">
        <f t="shared" ref="B146:B163" si="80">IF(L146&gt;0, "☆", "-")</f>
        <v>☆</v>
      </c>
      <c r="C146" s="7">
        <v>12</v>
      </c>
      <c r="D146" s="2">
        <v>43428.45925925926</v>
      </c>
      <c r="E146" s="3" t="s">
        <v>642</v>
      </c>
      <c r="F146" s="3">
        <v>18908</v>
      </c>
      <c r="G146" s="3" t="s">
        <v>18</v>
      </c>
      <c r="H146" s="3">
        <v>3203</v>
      </c>
      <c r="I146" s="3">
        <v>620</v>
      </c>
      <c r="J146" s="3">
        <v>14</v>
      </c>
      <c r="K146" s="3">
        <v>2</v>
      </c>
      <c r="L146" s="2">
        <v>43428.495358796295</v>
      </c>
      <c r="M146" s="3"/>
      <c r="N146" s="3"/>
      <c r="O146" s="3" t="s">
        <v>22</v>
      </c>
      <c r="P146" s="3" t="s">
        <v>23</v>
      </c>
      <c r="Q146" s="3" t="s">
        <v>68</v>
      </c>
      <c r="R146" s="3" t="s">
        <v>69</v>
      </c>
      <c r="S146" s="2">
        <v>43428.500914351855</v>
      </c>
      <c r="T146" s="3"/>
      <c r="U146" s="2">
        <v>43428.512546296297</v>
      </c>
      <c r="V146" s="3"/>
      <c r="W146" s="2">
        <v>43428.500914351855</v>
      </c>
      <c r="X146" s="2">
        <f t="shared" ref="X146:X177" si="81">IF(W146&gt;0,W146,D146)</f>
        <v>43428.500914351855</v>
      </c>
      <c r="Y146" s="33">
        <f t="shared" ref="Y146:Y177" si="82">N146-M146</f>
        <v>0</v>
      </c>
      <c r="Z146" s="33">
        <f t="shared" ref="Z146:Z177" si="83">Y146*K146</f>
        <v>0</v>
      </c>
      <c r="AA146" s="10"/>
      <c r="AB146" s="10">
        <f t="shared" ref="AB146:AB177" si="84">IF(IF(A146="☆",L146-S146,M146-S146)&lt;0,0,IF(A146="☆",L146-S146,M146-S146))</f>
        <v>0</v>
      </c>
      <c r="AC146" s="10">
        <f t="shared" ref="AC146:AC156" si="85">IF(IF(B146="☆",(IF(L146&gt;S146,L146-X146,S146-X146)),M146-X146)&lt;0,0,IF(B146="☆",(IF(L146&gt;S146,L146-X146,S146-X146)),M146-X146))</f>
        <v>0</v>
      </c>
      <c r="AD146" s="10"/>
      <c r="AE146" s="10"/>
    </row>
    <row r="147" spans="1:33" s="7" customFormat="1" x14ac:dyDescent="0.4">
      <c r="A147" s="16" t="str">
        <f t="shared" si="79"/>
        <v>★</v>
      </c>
      <c r="B147" s="16" t="str">
        <f t="shared" si="80"/>
        <v>☆</v>
      </c>
      <c r="C147" s="7">
        <v>12</v>
      </c>
      <c r="D147" s="2">
        <v>43428.468993055554</v>
      </c>
      <c r="E147" s="3" t="s">
        <v>682</v>
      </c>
      <c r="F147" s="3">
        <v>18922</v>
      </c>
      <c r="G147" s="3" t="s">
        <v>50</v>
      </c>
      <c r="H147" s="3">
        <v>7214</v>
      </c>
      <c r="I147" s="3">
        <v>457</v>
      </c>
      <c r="J147" s="3">
        <v>12</v>
      </c>
      <c r="K147" s="3">
        <v>1</v>
      </c>
      <c r="L147" s="2">
        <v>43428.46943287037</v>
      </c>
      <c r="M147" s="3"/>
      <c r="N147" s="3"/>
      <c r="O147" s="3" t="s">
        <v>26</v>
      </c>
      <c r="P147" s="3" t="s">
        <v>27</v>
      </c>
      <c r="Q147" s="3" t="s">
        <v>75</v>
      </c>
      <c r="R147" s="3" t="s">
        <v>76</v>
      </c>
      <c r="S147" s="2">
        <v>43428.510416666664</v>
      </c>
      <c r="T147" s="3"/>
      <c r="U147" s="2">
        <v>43428.51666666667</v>
      </c>
      <c r="V147" s="3"/>
      <c r="W147" s="2">
        <v>43428.510416666664</v>
      </c>
      <c r="X147" s="2">
        <f t="shared" si="81"/>
        <v>43428.510416666664</v>
      </c>
      <c r="Y147" s="33">
        <f t="shared" si="82"/>
        <v>0</v>
      </c>
      <c r="Z147" s="33">
        <f t="shared" si="83"/>
        <v>0</v>
      </c>
      <c r="AA147" s="10"/>
      <c r="AB147" s="10">
        <f t="shared" si="84"/>
        <v>0</v>
      </c>
      <c r="AC147" s="10">
        <f t="shared" si="85"/>
        <v>0</v>
      </c>
      <c r="AD147" s="10"/>
      <c r="AE147" s="10"/>
    </row>
    <row r="148" spans="1:33" s="7" customFormat="1" x14ac:dyDescent="0.4">
      <c r="A148" s="16" t="str">
        <f t="shared" si="79"/>
        <v>★</v>
      </c>
      <c r="B148" s="16" t="str">
        <f t="shared" si="80"/>
        <v>☆</v>
      </c>
      <c r="C148" s="7">
        <v>12</v>
      </c>
      <c r="D148" s="2">
        <v>43428.469178240739</v>
      </c>
      <c r="E148" s="3" t="s">
        <v>683</v>
      </c>
      <c r="F148" s="3">
        <v>18924</v>
      </c>
      <c r="G148" s="3" t="s">
        <v>96</v>
      </c>
      <c r="H148" s="3">
        <v>0</v>
      </c>
      <c r="I148" s="3">
        <v>373</v>
      </c>
      <c r="J148" s="3">
        <v>13</v>
      </c>
      <c r="K148" s="3">
        <v>1</v>
      </c>
      <c r="L148" s="2">
        <v>43428.472754629627</v>
      </c>
      <c r="M148" s="3"/>
      <c r="N148" s="3"/>
      <c r="O148" s="3" t="s">
        <v>53</v>
      </c>
      <c r="P148" s="3" t="s">
        <v>54</v>
      </c>
      <c r="Q148" s="3" t="s">
        <v>73</v>
      </c>
      <c r="R148" s="3" t="s">
        <v>74</v>
      </c>
      <c r="S148" s="2">
        <v>43428.510717592595</v>
      </c>
      <c r="T148" s="3"/>
      <c r="U148" s="2">
        <v>43428.521666666667</v>
      </c>
      <c r="V148" s="3"/>
      <c r="W148" s="2">
        <v>43428.510717592595</v>
      </c>
      <c r="X148" s="2">
        <f t="shared" si="81"/>
        <v>43428.510717592595</v>
      </c>
      <c r="Y148" s="33">
        <f t="shared" si="82"/>
        <v>0</v>
      </c>
      <c r="Z148" s="33">
        <f t="shared" si="83"/>
        <v>0</v>
      </c>
      <c r="AA148" s="10"/>
      <c r="AB148" s="10">
        <f t="shared" si="84"/>
        <v>0</v>
      </c>
      <c r="AC148" s="10">
        <f t="shared" si="85"/>
        <v>0</v>
      </c>
      <c r="AD148" s="10"/>
      <c r="AE148" s="10"/>
    </row>
    <row r="149" spans="1:33" s="7" customFormat="1" x14ac:dyDescent="0.4">
      <c r="A149" s="16" t="str">
        <f t="shared" si="79"/>
        <v>★</v>
      </c>
      <c r="B149" s="16" t="str">
        <f t="shared" si="80"/>
        <v>☆</v>
      </c>
      <c r="C149" s="7">
        <v>12</v>
      </c>
      <c r="D149" s="2">
        <v>43428.469652777778</v>
      </c>
      <c r="E149" s="3" t="s">
        <v>271</v>
      </c>
      <c r="F149" s="3">
        <v>18925</v>
      </c>
      <c r="G149" s="3" t="s">
        <v>18</v>
      </c>
      <c r="H149" s="3">
        <v>6355</v>
      </c>
      <c r="I149" s="3">
        <v>262</v>
      </c>
      <c r="J149" s="3">
        <v>12</v>
      </c>
      <c r="K149" s="3">
        <v>1</v>
      </c>
      <c r="L149" s="2">
        <v>43428.470324074071</v>
      </c>
      <c r="M149" s="3"/>
      <c r="N149" s="3"/>
      <c r="O149" s="3" t="s">
        <v>26</v>
      </c>
      <c r="P149" s="3" t="s">
        <v>27</v>
      </c>
      <c r="Q149" s="3" t="s">
        <v>75</v>
      </c>
      <c r="R149" s="3" t="s">
        <v>76</v>
      </c>
      <c r="S149" s="2">
        <v>43428.511307870373</v>
      </c>
      <c r="T149" s="3"/>
      <c r="U149" s="2">
        <v>43428.517557870371</v>
      </c>
      <c r="V149" s="3"/>
      <c r="W149" s="2">
        <v>43428.511307870373</v>
      </c>
      <c r="X149" s="2">
        <f t="shared" si="81"/>
        <v>43428.511307870373</v>
      </c>
      <c r="Y149" s="33">
        <f t="shared" si="82"/>
        <v>0</v>
      </c>
      <c r="Z149" s="33">
        <f t="shared" si="83"/>
        <v>0</v>
      </c>
      <c r="AA149" s="10"/>
      <c r="AB149" s="10">
        <f t="shared" si="84"/>
        <v>0</v>
      </c>
      <c r="AC149" s="10">
        <f t="shared" si="85"/>
        <v>0</v>
      </c>
      <c r="AD149" s="10"/>
      <c r="AE149" s="10"/>
    </row>
    <row r="150" spans="1:33" s="7" customFormat="1" x14ac:dyDescent="0.4">
      <c r="A150" s="16" t="str">
        <f t="shared" si="79"/>
        <v>★</v>
      </c>
      <c r="B150" s="16" t="str">
        <f t="shared" si="80"/>
        <v>☆</v>
      </c>
      <c r="C150" s="7">
        <v>12</v>
      </c>
      <c r="D150" s="2">
        <v>43428.486527777779</v>
      </c>
      <c r="E150" s="3" t="s">
        <v>699</v>
      </c>
      <c r="F150" s="3">
        <v>18950</v>
      </c>
      <c r="G150" s="3" t="s">
        <v>32</v>
      </c>
      <c r="H150" s="3">
        <v>7222</v>
      </c>
      <c r="I150" s="3">
        <v>381</v>
      </c>
      <c r="J150" s="3">
        <v>6</v>
      </c>
      <c r="K150" s="3">
        <v>4</v>
      </c>
      <c r="L150" s="2">
        <v>43428.48710648148</v>
      </c>
      <c r="M150" s="3"/>
      <c r="N150" s="3"/>
      <c r="O150" s="3" t="s">
        <v>73</v>
      </c>
      <c r="P150" s="3" t="s">
        <v>74</v>
      </c>
      <c r="Q150" s="3" t="s">
        <v>68</v>
      </c>
      <c r="R150" s="3" t="s">
        <v>69</v>
      </c>
      <c r="S150" s="2">
        <v>43428.528182870374</v>
      </c>
      <c r="T150" s="3"/>
      <c r="U150" s="2">
        <v>43428.538113425922</v>
      </c>
      <c r="V150" s="3"/>
      <c r="W150" s="2">
        <v>43428.528182870374</v>
      </c>
      <c r="X150" s="2">
        <f t="shared" si="81"/>
        <v>43428.528182870374</v>
      </c>
      <c r="Y150" s="33">
        <f t="shared" si="82"/>
        <v>0</v>
      </c>
      <c r="Z150" s="33">
        <f t="shared" si="83"/>
        <v>0</v>
      </c>
      <c r="AA150" s="10"/>
      <c r="AB150" s="10">
        <f t="shared" si="84"/>
        <v>0</v>
      </c>
      <c r="AC150" s="10">
        <f t="shared" si="85"/>
        <v>0</v>
      </c>
      <c r="AD150" s="10"/>
      <c r="AE150" s="10"/>
    </row>
    <row r="151" spans="1:33" s="7" customFormat="1" x14ac:dyDescent="0.4">
      <c r="A151" s="16" t="str">
        <f t="shared" si="79"/>
        <v>★</v>
      </c>
      <c r="B151" s="16" t="str">
        <f t="shared" si="80"/>
        <v>☆</v>
      </c>
      <c r="C151" s="7">
        <v>12</v>
      </c>
      <c r="D151" s="2">
        <v>43428.496458333335</v>
      </c>
      <c r="E151" s="3" t="s">
        <v>712</v>
      </c>
      <c r="F151" s="3">
        <v>18970</v>
      </c>
      <c r="G151" s="3" t="s">
        <v>18</v>
      </c>
      <c r="H151" s="3">
        <v>7226</v>
      </c>
      <c r="I151" s="3">
        <v>449</v>
      </c>
      <c r="J151" s="3">
        <v>7</v>
      </c>
      <c r="K151" s="3">
        <v>1</v>
      </c>
      <c r="L151" s="2">
        <v>43428.497210648151</v>
      </c>
      <c r="M151" s="3"/>
      <c r="N151" s="3"/>
      <c r="O151" s="3" t="s">
        <v>26</v>
      </c>
      <c r="P151" s="3" t="s">
        <v>27</v>
      </c>
      <c r="Q151" s="3" t="s">
        <v>75</v>
      </c>
      <c r="R151" s="3" t="s">
        <v>76</v>
      </c>
      <c r="S151" s="2">
        <v>43428.538113425922</v>
      </c>
      <c r="T151" s="3"/>
      <c r="U151" s="2">
        <v>43428.544363425928</v>
      </c>
      <c r="V151" s="3"/>
      <c r="W151" s="2">
        <v>43428.538113425922</v>
      </c>
      <c r="X151" s="2">
        <f t="shared" si="81"/>
        <v>43428.538113425922</v>
      </c>
      <c r="Y151" s="33">
        <f t="shared" si="82"/>
        <v>0</v>
      </c>
      <c r="Z151" s="33">
        <f t="shared" si="83"/>
        <v>0</v>
      </c>
      <c r="AA151" s="10"/>
      <c r="AB151" s="10">
        <f t="shared" si="84"/>
        <v>0</v>
      </c>
      <c r="AC151" s="10">
        <f t="shared" si="85"/>
        <v>0</v>
      </c>
      <c r="AD151" s="10"/>
      <c r="AE151" s="10"/>
    </row>
    <row r="152" spans="1:33" s="7" customFormat="1" x14ac:dyDescent="0.4">
      <c r="A152" s="16" t="str">
        <f t="shared" si="79"/>
        <v>★</v>
      </c>
      <c r="B152" s="16" t="str">
        <f t="shared" si="80"/>
        <v>☆</v>
      </c>
      <c r="C152" s="7">
        <v>12</v>
      </c>
      <c r="D152" s="2">
        <v>43428.496562499997</v>
      </c>
      <c r="E152" s="3" t="s">
        <v>713</v>
      </c>
      <c r="F152" s="3">
        <v>18971</v>
      </c>
      <c r="G152" s="3" t="s">
        <v>18</v>
      </c>
      <c r="H152" s="3">
        <v>3203</v>
      </c>
      <c r="I152" s="3">
        <v>562</v>
      </c>
      <c r="J152" s="3">
        <v>5</v>
      </c>
      <c r="K152" s="3">
        <v>1</v>
      </c>
      <c r="L152" s="2">
        <v>43428.502592592595</v>
      </c>
      <c r="M152" s="3"/>
      <c r="N152" s="3"/>
      <c r="O152" s="3" t="s">
        <v>22</v>
      </c>
      <c r="P152" s="3" t="s">
        <v>23</v>
      </c>
      <c r="Q152" s="3" t="s">
        <v>68</v>
      </c>
      <c r="R152" s="3" t="s">
        <v>69</v>
      </c>
      <c r="S152" s="2">
        <v>43428.522291666668</v>
      </c>
      <c r="T152" s="3"/>
      <c r="U152" s="2">
        <v>43428.533229166664</v>
      </c>
      <c r="V152" s="3"/>
      <c r="W152" s="2">
        <v>43428.503495370373</v>
      </c>
      <c r="X152" s="2">
        <f t="shared" si="81"/>
        <v>43428.503495370373</v>
      </c>
      <c r="Y152" s="33">
        <f t="shared" si="82"/>
        <v>0</v>
      </c>
      <c r="Z152" s="33">
        <f t="shared" si="83"/>
        <v>0</v>
      </c>
      <c r="AA152" s="10"/>
      <c r="AB152" s="10">
        <f t="shared" si="84"/>
        <v>0</v>
      </c>
      <c r="AC152" s="10">
        <f t="shared" si="85"/>
        <v>1.8796296295477077E-2</v>
      </c>
      <c r="AD152" s="10"/>
      <c r="AE152" s="10"/>
    </row>
    <row r="153" spans="1:33" s="7" customFormat="1" x14ac:dyDescent="0.4">
      <c r="A153" s="16" t="str">
        <f t="shared" si="79"/>
        <v>★</v>
      </c>
      <c r="B153" s="16" t="str">
        <f t="shared" si="80"/>
        <v>☆</v>
      </c>
      <c r="C153" s="7">
        <v>12</v>
      </c>
      <c r="D153" s="2">
        <v>43428.498206018521</v>
      </c>
      <c r="E153" s="3" t="s">
        <v>714</v>
      </c>
      <c r="F153" s="3">
        <v>18972</v>
      </c>
      <c r="G153" s="3" t="s">
        <v>32</v>
      </c>
      <c r="H153" s="3">
        <v>7194</v>
      </c>
      <c r="I153" s="3">
        <v>619</v>
      </c>
      <c r="J153" s="3">
        <v>11</v>
      </c>
      <c r="K153" s="3">
        <v>3</v>
      </c>
      <c r="L153" s="2">
        <v>43428.498969907407</v>
      </c>
      <c r="M153" s="3"/>
      <c r="N153" s="3"/>
      <c r="O153" s="3" t="s">
        <v>61</v>
      </c>
      <c r="P153" s="3" t="s">
        <v>62</v>
      </c>
      <c r="Q153" s="3" t="s">
        <v>28</v>
      </c>
      <c r="R153" s="3" t="s">
        <v>29</v>
      </c>
      <c r="S153" s="2">
        <v>43428.518564814818</v>
      </c>
      <c r="T153" s="3"/>
      <c r="U153" s="2">
        <v>43428.524722222224</v>
      </c>
      <c r="V153" s="3"/>
      <c r="W153" s="2">
        <v>43428.50513888889</v>
      </c>
      <c r="X153" s="2">
        <f t="shared" si="81"/>
        <v>43428.50513888889</v>
      </c>
      <c r="Y153" s="33">
        <f t="shared" si="82"/>
        <v>0</v>
      </c>
      <c r="Z153" s="33">
        <f t="shared" si="83"/>
        <v>0</v>
      </c>
      <c r="AA153" s="10"/>
      <c r="AB153" s="10">
        <f t="shared" si="84"/>
        <v>0</v>
      </c>
      <c r="AC153" s="10">
        <f t="shared" si="85"/>
        <v>1.3425925928459037E-2</v>
      </c>
      <c r="AD153" s="10"/>
      <c r="AE153" s="10"/>
      <c r="AG153" s="3"/>
    </row>
    <row r="154" spans="1:33" s="7" customFormat="1" x14ac:dyDescent="0.4">
      <c r="A154" s="16" t="str">
        <f t="shared" si="79"/>
        <v>-</v>
      </c>
      <c r="B154" s="16" t="str">
        <f t="shared" si="80"/>
        <v>☆</v>
      </c>
      <c r="C154" s="7">
        <v>12</v>
      </c>
      <c r="D154" s="2">
        <v>43428.503298611111</v>
      </c>
      <c r="E154" s="3" t="s">
        <v>717</v>
      </c>
      <c r="F154" s="3">
        <v>18978</v>
      </c>
      <c r="G154" s="3" t="s">
        <v>96</v>
      </c>
      <c r="H154" s="3">
        <v>0</v>
      </c>
      <c r="I154" s="3">
        <v>577</v>
      </c>
      <c r="J154" s="3">
        <v>12</v>
      </c>
      <c r="K154" s="3">
        <v>1</v>
      </c>
      <c r="L154" s="2">
        <v>43428.503842592596</v>
      </c>
      <c r="M154" s="3"/>
      <c r="N154" s="3"/>
      <c r="O154" s="3" t="s">
        <v>44</v>
      </c>
      <c r="P154" s="3" t="s">
        <v>45</v>
      </c>
      <c r="Q154" s="3" t="s">
        <v>26</v>
      </c>
      <c r="R154" s="3" t="s">
        <v>27</v>
      </c>
      <c r="S154" s="2">
        <v>43428.517430555556</v>
      </c>
      <c r="T154" s="3"/>
      <c r="U154" s="2">
        <v>43428.52516203704</v>
      </c>
      <c r="V154" s="3"/>
      <c r="W154" s="3"/>
      <c r="X154" s="2">
        <f t="shared" si="81"/>
        <v>43428.503298611111</v>
      </c>
      <c r="Y154" s="33">
        <f t="shared" si="82"/>
        <v>0</v>
      </c>
      <c r="Z154" s="33">
        <f t="shared" si="83"/>
        <v>0</v>
      </c>
      <c r="AA154" s="10"/>
      <c r="AB154" s="10">
        <f t="shared" si="84"/>
        <v>0</v>
      </c>
      <c r="AC154" s="10">
        <f t="shared" si="85"/>
        <v>1.4131944444670808E-2</v>
      </c>
      <c r="AD154" s="10"/>
      <c r="AE154" s="10"/>
    </row>
    <row r="155" spans="1:33" s="7" customFormat="1" x14ac:dyDescent="0.4">
      <c r="A155" s="16" t="str">
        <f t="shared" si="79"/>
        <v>★</v>
      </c>
      <c r="B155" s="16" t="str">
        <f t="shared" si="80"/>
        <v>☆</v>
      </c>
      <c r="C155" s="7">
        <v>12</v>
      </c>
      <c r="D155" s="2">
        <v>43428.50509259259</v>
      </c>
      <c r="E155" s="3" t="s">
        <v>690</v>
      </c>
      <c r="F155" s="3">
        <v>18981</v>
      </c>
      <c r="G155" s="3" t="s">
        <v>32</v>
      </c>
      <c r="H155" s="3">
        <v>6996</v>
      </c>
      <c r="I155" s="3">
        <v>741</v>
      </c>
      <c r="J155" s="3">
        <v>1</v>
      </c>
      <c r="K155" s="3">
        <v>2</v>
      </c>
      <c r="L155" s="2">
        <v>43428.505381944444</v>
      </c>
      <c r="M155" s="3"/>
      <c r="N155" s="3"/>
      <c r="O155" s="3" t="s">
        <v>77</v>
      </c>
      <c r="P155" s="3" t="s">
        <v>78</v>
      </c>
      <c r="Q155" s="3" t="s">
        <v>46</v>
      </c>
      <c r="R155" s="3" t="s">
        <v>47</v>
      </c>
      <c r="S155" s="2">
        <v>43428.529317129629</v>
      </c>
      <c r="T155" s="3"/>
      <c r="U155" s="2">
        <v>43428.54184027778</v>
      </c>
      <c r="V155" s="3"/>
      <c r="W155" s="2">
        <v>43428.512025462966</v>
      </c>
      <c r="X155" s="2">
        <f t="shared" si="81"/>
        <v>43428.512025462966</v>
      </c>
      <c r="Y155" s="33">
        <f t="shared" si="82"/>
        <v>0</v>
      </c>
      <c r="Z155" s="33">
        <f t="shared" si="83"/>
        <v>0</v>
      </c>
      <c r="AA155" s="10"/>
      <c r="AB155" s="10">
        <f t="shared" si="84"/>
        <v>0</v>
      </c>
      <c r="AC155" s="10">
        <f t="shared" si="85"/>
        <v>1.7291666663368233E-2</v>
      </c>
      <c r="AD155" s="10"/>
      <c r="AE155" s="10"/>
      <c r="AG155" s="3" t="s">
        <v>122</v>
      </c>
    </row>
    <row r="156" spans="1:33" s="7" customFormat="1" x14ac:dyDescent="0.4">
      <c r="A156" s="16" t="str">
        <f t="shared" si="79"/>
        <v>-</v>
      </c>
      <c r="B156" s="16" t="str">
        <f t="shared" si="80"/>
        <v>☆</v>
      </c>
      <c r="C156" s="7">
        <v>12</v>
      </c>
      <c r="D156" s="2">
        <v>43428.505486111113</v>
      </c>
      <c r="E156" s="3" t="s">
        <v>662</v>
      </c>
      <c r="F156" s="3">
        <v>18982</v>
      </c>
      <c r="G156" s="3" t="s">
        <v>97</v>
      </c>
      <c r="H156" s="3">
        <v>7203</v>
      </c>
      <c r="I156" s="3">
        <v>220</v>
      </c>
      <c r="J156" s="3">
        <v>7</v>
      </c>
      <c r="K156" s="3">
        <v>3</v>
      </c>
      <c r="L156" s="2">
        <v>43428.505798611113</v>
      </c>
      <c r="M156" s="3"/>
      <c r="N156" s="3"/>
      <c r="O156" s="3" t="s">
        <v>73</v>
      </c>
      <c r="P156" s="3" t="s">
        <v>74</v>
      </c>
      <c r="Q156" s="3" t="s">
        <v>43</v>
      </c>
      <c r="R156" s="3" t="s">
        <v>89</v>
      </c>
      <c r="S156" s="2">
        <v>43428.537615740737</v>
      </c>
      <c r="T156" s="3"/>
      <c r="U156" s="2">
        <v>43428.54760416667</v>
      </c>
      <c r="V156" s="3"/>
      <c r="W156" s="3"/>
      <c r="X156" s="2">
        <f t="shared" si="81"/>
        <v>43428.505486111113</v>
      </c>
      <c r="Y156" s="33">
        <f t="shared" si="82"/>
        <v>0</v>
      </c>
      <c r="Z156" s="33">
        <f t="shared" si="83"/>
        <v>0</v>
      </c>
      <c r="AA156" s="10"/>
      <c r="AB156" s="10">
        <f t="shared" si="84"/>
        <v>0</v>
      </c>
      <c r="AC156" s="10">
        <f t="shared" si="85"/>
        <v>3.2129629624250811E-2</v>
      </c>
      <c r="AD156" s="10"/>
      <c r="AE156" s="10"/>
    </row>
    <row r="157" spans="1:33" s="7" customFormat="1" x14ac:dyDescent="0.4">
      <c r="A157" s="16" t="str">
        <f t="shared" si="79"/>
        <v>-</v>
      </c>
      <c r="B157" s="16" t="str">
        <f t="shared" si="80"/>
        <v>☆</v>
      </c>
      <c r="C157" s="7">
        <v>12</v>
      </c>
      <c r="D157" s="2">
        <v>43428.505497685182</v>
      </c>
      <c r="E157" s="3" t="s">
        <v>406</v>
      </c>
      <c r="F157" s="3">
        <v>18983</v>
      </c>
      <c r="G157" s="3" t="s">
        <v>97</v>
      </c>
      <c r="H157" s="3">
        <v>7200</v>
      </c>
      <c r="I157" s="3">
        <v>154</v>
      </c>
      <c r="J157" s="3">
        <v>12</v>
      </c>
      <c r="K157" s="3">
        <v>3</v>
      </c>
      <c r="L157" s="2">
        <v>43428.506412037037</v>
      </c>
      <c r="M157" s="3"/>
      <c r="N157" s="3"/>
      <c r="O157" s="3" t="s">
        <v>73</v>
      </c>
      <c r="P157" s="3" t="s">
        <v>74</v>
      </c>
      <c r="Q157" s="3" t="s">
        <v>43</v>
      </c>
      <c r="R157" s="3" t="s">
        <v>89</v>
      </c>
      <c r="S157" s="2">
        <v>43428.539583333331</v>
      </c>
      <c r="T157" s="3"/>
      <c r="U157" s="2">
        <v>43428.549571759257</v>
      </c>
      <c r="V157" s="3"/>
      <c r="W157" s="3"/>
      <c r="X157" s="2">
        <f t="shared" si="81"/>
        <v>43428.505497685182</v>
      </c>
      <c r="Y157" s="33">
        <f t="shared" si="82"/>
        <v>0</v>
      </c>
      <c r="Z157" s="33">
        <f t="shared" si="83"/>
        <v>0</v>
      </c>
      <c r="AA157" s="10"/>
      <c r="AB157" s="10">
        <f t="shared" si="84"/>
        <v>0</v>
      </c>
      <c r="AC157" s="10"/>
      <c r="AD157" s="10"/>
      <c r="AE157" s="10"/>
      <c r="AG157" s="3" t="s">
        <v>123</v>
      </c>
    </row>
    <row r="158" spans="1:33" s="7" customFormat="1" x14ac:dyDescent="0.4">
      <c r="A158" s="16" t="str">
        <f t="shared" si="79"/>
        <v>-</v>
      </c>
      <c r="B158" s="16" t="str">
        <f t="shared" si="80"/>
        <v>☆</v>
      </c>
      <c r="C158" s="7">
        <v>12</v>
      </c>
      <c r="D158" s="2">
        <v>43428.505624999998</v>
      </c>
      <c r="E158" s="3" t="s">
        <v>225</v>
      </c>
      <c r="F158" s="3">
        <v>18985</v>
      </c>
      <c r="G158" s="3" t="s">
        <v>95</v>
      </c>
      <c r="H158" s="3">
        <v>0</v>
      </c>
      <c r="I158" s="3">
        <v>118</v>
      </c>
      <c r="J158" s="3">
        <v>9</v>
      </c>
      <c r="K158" s="3">
        <v>2</v>
      </c>
      <c r="L158" s="2">
        <v>43428.51085648148</v>
      </c>
      <c r="M158" s="3"/>
      <c r="N158" s="3"/>
      <c r="O158" s="3" t="s">
        <v>104</v>
      </c>
      <c r="P158" s="3" t="s">
        <v>19</v>
      </c>
      <c r="Q158" s="3" t="s">
        <v>61</v>
      </c>
      <c r="R158" s="3" t="s">
        <v>62</v>
      </c>
      <c r="S158" s="2">
        <v>43428.548159722224</v>
      </c>
      <c r="T158" s="3"/>
      <c r="U158" s="2">
        <v>43428.556921296295</v>
      </c>
      <c r="V158" s="3"/>
      <c r="W158" s="3"/>
      <c r="X158" s="2">
        <f t="shared" si="81"/>
        <v>43428.505624999998</v>
      </c>
      <c r="Y158" s="33">
        <f t="shared" si="82"/>
        <v>0</v>
      </c>
      <c r="Z158" s="33">
        <f t="shared" si="83"/>
        <v>0</v>
      </c>
      <c r="AA158" s="10"/>
      <c r="AB158" s="10">
        <f t="shared" si="84"/>
        <v>0</v>
      </c>
      <c r="AC158" s="10">
        <f>IF(IF(B158="☆",(IF(L158&gt;S158,L158-X158,S158-X158)),M158-X158)&lt;0,0,IF(B158="☆",(IF(L158&gt;S158,L158-X158,S158-X158)),M158-X158))</f>
        <v>4.2534722226264421E-2</v>
      </c>
      <c r="AD158" s="10"/>
      <c r="AE158" s="10"/>
      <c r="AG158" s="3"/>
    </row>
    <row r="159" spans="1:33" s="7" customFormat="1" x14ac:dyDescent="0.4">
      <c r="A159" s="16" t="str">
        <f t="shared" si="79"/>
        <v>-</v>
      </c>
      <c r="B159" s="16" t="str">
        <f t="shared" si="80"/>
        <v>☆</v>
      </c>
      <c r="C159" s="7">
        <v>12</v>
      </c>
      <c r="D159" s="2">
        <v>43428.505740740744</v>
      </c>
      <c r="E159" s="3" t="s">
        <v>690</v>
      </c>
      <c r="F159" s="3">
        <v>18986</v>
      </c>
      <c r="G159" s="3" t="s">
        <v>32</v>
      </c>
      <c r="H159" s="3">
        <v>6996</v>
      </c>
      <c r="I159" s="3">
        <v>73</v>
      </c>
      <c r="J159" s="3">
        <v>10</v>
      </c>
      <c r="K159" s="3">
        <v>2</v>
      </c>
      <c r="L159" s="2">
        <v>43428.505949074075</v>
      </c>
      <c r="M159" s="3"/>
      <c r="N159" s="3"/>
      <c r="O159" s="3" t="s">
        <v>77</v>
      </c>
      <c r="P159" s="3" t="s">
        <v>78</v>
      </c>
      <c r="Q159" s="3" t="s">
        <v>46</v>
      </c>
      <c r="R159" s="3" t="s">
        <v>47</v>
      </c>
      <c r="S159" s="2">
        <v>43428.54346064815</v>
      </c>
      <c r="T159" s="3"/>
      <c r="U159" s="2">
        <v>43428.555983796294</v>
      </c>
      <c r="V159" s="3"/>
      <c r="W159" s="3"/>
      <c r="X159" s="2">
        <f t="shared" si="81"/>
        <v>43428.505740740744</v>
      </c>
      <c r="Y159" s="33">
        <f t="shared" si="82"/>
        <v>0</v>
      </c>
      <c r="Z159" s="33">
        <f t="shared" si="83"/>
        <v>0</v>
      </c>
      <c r="AA159" s="10"/>
      <c r="AB159" s="10">
        <f t="shared" si="84"/>
        <v>0</v>
      </c>
      <c r="AC159" s="10"/>
      <c r="AD159" s="10"/>
      <c r="AE159" s="10"/>
      <c r="AG159" s="3" t="s">
        <v>1000</v>
      </c>
    </row>
    <row r="160" spans="1:33" s="7" customFormat="1" x14ac:dyDescent="0.4">
      <c r="A160" s="16" t="str">
        <f t="shared" si="79"/>
        <v>-</v>
      </c>
      <c r="B160" s="16" t="str">
        <f t="shared" si="80"/>
        <v>☆</v>
      </c>
      <c r="C160" s="7">
        <v>12</v>
      </c>
      <c r="D160" s="2">
        <v>43428.506944444445</v>
      </c>
      <c r="E160" s="3" t="s">
        <v>719</v>
      </c>
      <c r="F160" s="3">
        <v>18987</v>
      </c>
      <c r="G160" s="3" t="s">
        <v>18</v>
      </c>
      <c r="H160" s="3">
        <v>6430</v>
      </c>
      <c r="I160" s="3">
        <v>707</v>
      </c>
      <c r="J160" s="3">
        <v>7</v>
      </c>
      <c r="K160" s="3">
        <v>2</v>
      </c>
      <c r="L160" s="2">
        <v>43428.507268518515</v>
      </c>
      <c r="M160" s="3"/>
      <c r="N160" s="3"/>
      <c r="O160" s="3" t="s">
        <v>104</v>
      </c>
      <c r="P160" s="3" t="s">
        <v>19</v>
      </c>
      <c r="Q160" s="3" t="s">
        <v>75</v>
      </c>
      <c r="R160" s="3" t="s">
        <v>76</v>
      </c>
      <c r="S160" s="2">
        <v>43428.534120370372</v>
      </c>
      <c r="T160" s="3"/>
      <c r="U160" s="2">
        <v>43428.543645833335</v>
      </c>
      <c r="V160" s="3"/>
      <c r="W160" s="3"/>
      <c r="X160" s="2">
        <f t="shared" si="81"/>
        <v>43428.506944444445</v>
      </c>
      <c r="Y160" s="33">
        <f t="shared" si="82"/>
        <v>0</v>
      </c>
      <c r="Z160" s="33">
        <f t="shared" si="83"/>
        <v>0</v>
      </c>
      <c r="AA160" s="10"/>
      <c r="AB160" s="10">
        <f t="shared" si="84"/>
        <v>0</v>
      </c>
      <c r="AC160" s="10">
        <f>IF(IF(B160="☆",(IF(L160&gt;S160,L160-X160,S160-X160)),M160-X160)&lt;0,0,IF(B160="☆",(IF(L160&gt;S160,L160-X160,S160-X160)),M160-X160))</f>
        <v>2.7175925926712807E-2</v>
      </c>
      <c r="AD160" s="10"/>
      <c r="AE160" s="10"/>
    </row>
    <row r="161" spans="1:33" s="7" customFormat="1" x14ac:dyDescent="0.4">
      <c r="A161" s="16" t="str">
        <f t="shared" si="79"/>
        <v>★</v>
      </c>
      <c r="B161" s="16" t="str">
        <f t="shared" si="80"/>
        <v>☆</v>
      </c>
      <c r="C161" s="7">
        <v>12</v>
      </c>
      <c r="D161" s="2">
        <v>43428.506967592592</v>
      </c>
      <c r="E161" s="3" t="s">
        <v>406</v>
      </c>
      <c r="F161" s="3">
        <v>18989</v>
      </c>
      <c r="G161" s="3" t="s">
        <v>97</v>
      </c>
      <c r="H161" s="3">
        <v>7200</v>
      </c>
      <c r="I161" s="3">
        <v>820</v>
      </c>
      <c r="J161" s="3">
        <v>12</v>
      </c>
      <c r="K161" s="3">
        <v>3</v>
      </c>
      <c r="L161" s="2">
        <v>43428.507199074076</v>
      </c>
      <c r="M161" s="3"/>
      <c r="N161" s="3"/>
      <c r="O161" s="3" t="s">
        <v>73</v>
      </c>
      <c r="P161" s="3" t="s">
        <v>74</v>
      </c>
      <c r="Q161" s="3" t="s">
        <v>43</v>
      </c>
      <c r="R161" s="3" t="s">
        <v>89</v>
      </c>
      <c r="S161" s="2">
        <v>43428.543310185189</v>
      </c>
      <c r="T161" s="3"/>
      <c r="U161" s="2">
        <v>43428.553298611114</v>
      </c>
      <c r="V161" s="3"/>
      <c r="W161" s="2">
        <v>43428.513194444444</v>
      </c>
      <c r="X161" s="2">
        <f t="shared" si="81"/>
        <v>43428.513194444444</v>
      </c>
      <c r="Y161" s="33">
        <f t="shared" si="82"/>
        <v>0</v>
      </c>
      <c r="Z161" s="33">
        <f t="shared" si="83"/>
        <v>0</v>
      </c>
      <c r="AB161" s="10">
        <f t="shared" si="84"/>
        <v>0</v>
      </c>
      <c r="AC161" s="10">
        <f>IF(IF(B161="☆",(IF(L161&gt;S161,L161-X161,S161-X161)),M161-X161)&lt;0,0,IF(B161="☆",(IF(L161&gt;S161,L161-X161,S161-X161)),M161-X161))</f>
        <v>3.0115740744804498E-2</v>
      </c>
      <c r="AG161" s="3" t="s">
        <v>999</v>
      </c>
    </row>
    <row r="162" spans="1:33" s="7" customFormat="1" x14ac:dyDescent="0.4">
      <c r="A162" s="16" t="str">
        <f t="shared" si="79"/>
        <v>-</v>
      </c>
      <c r="B162" s="16" t="str">
        <f t="shared" si="80"/>
        <v>☆</v>
      </c>
      <c r="C162" s="7">
        <v>12</v>
      </c>
      <c r="D162" s="2">
        <v>43428.507685185185</v>
      </c>
      <c r="E162" s="3" t="s">
        <v>720</v>
      </c>
      <c r="F162" s="3">
        <v>18992</v>
      </c>
      <c r="G162" s="3" t="s">
        <v>32</v>
      </c>
      <c r="H162" s="3">
        <v>7190</v>
      </c>
      <c r="I162" s="3">
        <v>421</v>
      </c>
      <c r="J162" s="3">
        <v>7</v>
      </c>
      <c r="K162" s="3">
        <v>2</v>
      </c>
      <c r="L162" s="2">
        <v>43428.508391203701</v>
      </c>
      <c r="M162" s="3"/>
      <c r="N162" s="3"/>
      <c r="O162" s="3" t="s">
        <v>36</v>
      </c>
      <c r="P162" s="3" t="s">
        <v>37</v>
      </c>
      <c r="Q162" s="3" t="s">
        <v>73</v>
      </c>
      <c r="R162" s="3" t="s">
        <v>74</v>
      </c>
      <c r="S162" s="2">
        <v>43428.536759259259</v>
      </c>
      <c r="T162" s="3"/>
      <c r="U162" s="2">
        <v>43428.539548611108</v>
      </c>
      <c r="V162" s="3"/>
      <c r="W162" s="3"/>
      <c r="X162" s="2">
        <f t="shared" si="81"/>
        <v>43428.507685185185</v>
      </c>
      <c r="Y162" s="33">
        <f t="shared" si="82"/>
        <v>0</v>
      </c>
      <c r="Z162" s="33">
        <f t="shared" si="83"/>
        <v>0</v>
      </c>
      <c r="AA162" s="10"/>
      <c r="AB162" s="10">
        <f t="shared" si="84"/>
        <v>0</v>
      </c>
      <c r="AC162" s="10">
        <f>IF(IF(B162="☆",(IF(L162&gt;S162,L162-X162,S162-X162)),M162-X162)&lt;0,0,IF(B162="☆",(IF(L162&gt;S162,L162-X162,S162-X162)),M162-X162))</f>
        <v>2.9074074074742384E-2</v>
      </c>
      <c r="AD162" s="10"/>
      <c r="AE162" s="10"/>
    </row>
    <row r="163" spans="1:33" s="7" customFormat="1" x14ac:dyDescent="0.4">
      <c r="A163" s="16" t="str">
        <f t="shared" si="79"/>
        <v>★</v>
      </c>
      <c r="B163" s="16" t="str">
        <f t="shared" si="80"/>
        <v>☆</v>
      </c>
      <c r="C163" s="7">
        <v>12</v>
      </c>
      <c r="D163" s="2">
        <v>43428.507696759261</v>
      </c>
      <c r="E163" s="3" t="s">
        <v>719</v>
      </c>
      <c r="F163" s="3">
        <v>18993</v>
      </c>
      <c r="G163" s="3" t="s">
        <v>18</v>
      </c>
      <c r="H163" s="3">
        <v>6430</v>
      </c>
      <c r="I163" s="3">
        <v>728</v>
      </c>
      <c r="J163" s="3">
        <v>8</v>
      </c>
      <c r="K163" s="3">
        <v>2</v>
      </c>
      <c r="L163" s="2">
        <v>43428.508784722224</v>
      </c>
      <c r="M163" s="3"/>
      <c r="N163" s="3"/>
      <c r="O163" s="3" t="s">
        <v>104</v>
      </c>
      <c r="P163" s="3" t="s">
        <v>19</v>
      </c>
      <c r="Q163" s="3" t="s">
        <v>75</v>
      </c>
      <c r="R163" s="3" t="s">
        <v>76</v>
      </c>
      <c r="S163" s="2">
        <v>43428.535682870373</v>
      </c>
      <c r="T163" s="3"/>
      <c r="U163" s="2">
        <v>43428.546215277776</v>
      </c>
      <c r="V163" s="3"/>
      <c r="W163" s="2">
        <v>43428.51462962963</v>
      </c>
      <c r="X163" s="2">
        <f t="shared" si="81"/>
        <v>43428.51462962963</v>
      </c>
      <c r="Y163" s="33">
        <f t="shared" si="82"/>
        <v>0</v>
      </c>
      <c r="Z163" s="33">
        <f t="shared" si="83"/>
        <v>0</v>
      </c>
      <c r="AA163" s="10"/>
      <c r="AB163" s="10">
        <f t="shared" si="84"/>
        <v>0</v>
      </c>
      <c r="AC163" s="10">
        <f>IF(IF(B163="☆",(IF(L163&gt;S163,L163-X163,S163-X163)),M163-X163)&lt;0,0,IF(B163="☆",(IF(L163&gt;S163,L163-X163,S163-X163)),M163-X163))</f>
        <v>2.1053240743640345E-2</v>
      </c>
      <c r="AD163" s="10"/>
      <c r="AE163" s="10"/>
    </row>
    <row r="164" spans="1:33" s="7" customFormat="1" x14ac:dyDescent="0.4">
      <c r="A164" s="16" t="str">
        <f t="shared" ref="A164" si="86">IF(W164&gt;0, "★", "-")</f>
        <v>★</v>
      </c>
      <c r="B164" s="16" t="str">
        <f t="shared" ref="B164" si="87">IF(L164&gt;0, "☆", "-")</f>
        <v>☆</v>
      </c>
      <c r="C164" s="7">
        <v>12</v>
      </c>
      <c r="D164" s="2">
        <v>43428.508368055554</v>
      </c>
      <c r="E164" s="3" t="s">
        <v>721</v>
      </c>
      <c r="F164" s="3">
        <v>18994</v>
      </c>
      <c r="G164" s="3" t="s">
        <v>32</v>
      </c>
      <c r="H164" s="3">
        <v>5898</v>
      </c>
      <c r="I164" s="3">
        <v>857</v>
      </c>
      <c r="J164" s="3">
        <v>2</v>
      </c>
      <c r="K164" s="3">
        <v>4</v>
      </c>
      <c r="L164" s="2">
        <v>43428.508611111109</v>
      </c>
      <c r="M164" s="3"/>
      <c r="N164" s="3"/>
      <c r="O164" s="3" t="s">
        <v>26</v>
      </c>
      <c r="P164" s="3" t="s">
        <v>27</v>
      </c>
      <c r="Q164" s="3" t="s">
        <v>41</v>
      </c>
      <c r="R164" s="3" t="s">
        <v>42</v>
      </c>
      <c r="S164" s="2">
        <v>43428.539340277777</v>
      </c>
      <c r="T164" s="3"/>
      <c r="U164" s="2">
        <v>43428.549467592595</v>
      </c>
      <c r="V164" s="3"/>
      <c r="W164" s="2">
        <v>43428.515300925923</v>
      </c>
      <c r="X164" s="2">
        <f t="shared" si="81"/>
        <v>43428.515300925923</v>
      </c>
      <c r="Y164" s="33">
        <f t="shared" si="82"/>
        <v>0</v>
      </c>
      <c r="Z164" s="33">
        <f t="shared" si="83"/>
        <v>0</v>
      </c>
      <c r="AA164" s="10"/>
      <c r="AB164" s="10">
        <f t="shared" si="84"/>
        <v>0</v>
      </c>
      <c r="AC164" s="10"/>
      <c r="AD164" s="10"/>
      <c r="AE164" s="10"/>
      <c r="AG164" s="3" t="s">
        <v>1001</v>
      </c>
    </row>
    <row r="165" spans="1:33" s="7" customFormat="1" x14ac:dyDescent="0.4">
      <c r="A165" s="16" t="str">
        <f t="shared" ref="A165:A211" si="88">IF(W165&gt;0, "★", "-")</f>
        <v>-</v>
      </c>
      <c r="B165" s="16" t="str">
        <f t="shared" ref="B165:B211" si="89">IF(L165&gt;0, "☆", "-")</f>
        <v>☆</v>
      </c>
      <c r="C165" s="7">
        <v>12</v>
      </c>
      <c r="D165" s="2">
        <v>43428.509027777778</v>
      </c>
      <c r="E165" s="3" t="s">
        <v>722</v>
      </c>
      <c r="F165" s="3">
        <v>18995</v>
      </c>
      <c r="G165" s="3" t="s">
        <v>32</v>
      </c>
      <c r="H165" s="3">
        <v>5898</v>
      </c>
      <c r="I165" s="3">
        <v>510</v>
      </c>
      <c r="J165" s="3">
        <v>2</v>
      </c>
      <c r="K165" s="3">
        <v>4</v>
      </c>
      <c r="L165" s="2">
        <v>43428.509363425925</v>
      </c>
      <c r="M165" s="3"/>
      <c r="N165" s="3"/>
      <c r="O165" s="3" t="s">
        <v>26</v>
      </c>
      <c r="P165" s="3" t="s">
        <v>27</v>
      </c>
      <c r="Q165" s="3" t="s">
        <v>59</v>
      </c>
      <c r="R165" s="3" t="s">
        <v>60</v>
      </c>
      <c r="S165" s="2">
        <v>43428.539340277777</v>
      </c>
      <c r="T165" s="3"/>
      <c r="U165" s="2">
        <v>43428.549259259256</v>
      </c>
      <c r="V165" s="3"/>
      <c r="W165" s="3"/>
      <c r="X165" s="2">
        <f t="shared" si="81"/>
        <v>43428.509027777778</v>
      </c>
      <c r="Y165" s="33">
        <f t="shared" si="82"/>
        <v>0</v>
      </c>
      <c r="Z165" s="33">
        <f t="shared" si="83"/>
        <v>0</v>
      </c>
      <c r="AA165" s="10"/>
      <c r="AB165" s="10">
        <f t="shared" si="84"/>
        <v>0</v>
      </c>
      <c r="AC165" s="10"/>
      <c r="AD165" s="10"/>
      <c r="AE165" s="10"/>
      <c r="AG165" s="3" t="s">
        <v>1001</v>
      </c>
    </row>
    <row r="166" spans="1:33" s="7" customFormat="1" x14ac:dyDescent="0.4">
      <c r="A166" s="16" t="str">
        <f t="shared" si="88"/>
        <v>-</v>
      </c>
      <c r="B166" s="16" t="str">
        <f t="shared" si="89"/>
        <v>☆</v>
      </c>
      <c r="C166" s="7">
        <v>12</v>
      </c>
      <c r="D166" s="2">
        <v>43428.509513888886</v>
      </c>
      <c r="E166" s="3" t="s">
        <v>719</v>
      </c>
      <c r="F166" s="3">
        <v>18996</v>
      </c>
      <c r="G166" s="3" t="s">
        <v>18</v>
      </c>
      <c r="H166" s="3">
        <v>6430</v>
      </c>
      <c r="I166" s="3">
        <v>168</v>
      </c>
      <c r="J166" s="3">
        <v>8</v>
      </c>
      <c r="K166" s="3">
        <v>2</v>
      </c>
      <c r="L166" s="2">
        <v>43428.510451388887</v>
      </c>
      <c r="M166" s="3"/>
      <c r="N166" s="3"/>
      <c r="O166" s="3" t="s">
        <v>104</v>
      </c>
      <c r="P166" s="3" t="s">
        <v>19</v>
      </c>
      <c r="Q166" s="3" t="s">
        <v>75</v>
      </c>
      <c r="R166" s="3" t="s">
        <v>76</v>
      </c>
      <c r="S166" s="2">
        <v>43428.535682870373</v>
      </c>
      <c r="T166" s="3"/>
      <c r="U166" s="2">
        <v>43428.546215277776</v>
      </c>
      <c r="V166" s="3"/>
      <c r="W166" s="3"/>
      <c r="X166" s="2">
        <f t="shared" si="81"/>
        <v>43428.509513888886</v>
      </c>
      <c r="Y166" s="33">
        <f t="shared" si="82"/>
        <v>0</v>
      </c>
      <c r="Z166" s="33">
        <f t="shared" si="83"/>
        <v>0</v>
      </c>
      <c r="AA166" s="10"/>
      <c r="AB166" s="10">
        <f t="shared" si="84"/>
        <v>0</v>
      </c>
      <c r="AC166" s="10">
        <f>IF(IF(B166="☆",(IF(L166&gt;S166,L166-X166,S166-X166)),M166-X166)&lt;0,0,IF(B166="☆",(IF(L166&gt;S166,L166-X166,S166-X166)),M166-X166))</f>
        <v>2.6168981486989651E-2</v>
      </c>
      <c r="AD166" s="10"/>
      <c r="AE166" s="10"/>
    </row>
    <row r="167" spans="1:33" s="7" customFormat="1" x14ac:dyDescent="0.4">
      <c r="A167" s="16" t="str">
        <f t="shared" si="88"/>
        <v>★</v>
      </c>
      <c r="B167" s="16" t="str">
        <f t="shared" si="89"/>
        <v>☆</v>
      </c>
      <c r="C167" s="7">
        <v>12</v>
      </c>
      <c r="D167" s="2">
        <v>43428.509583333333</v>
      </c>
      <c r="E167" s="3" t="s">
        <v>723</v>
      </c>
      <c r="F167" s="3">
        <v>18997</v>
      </c>
      <c r="G167" s="3" t="s">
        <v>32</v>
      </c>
      <c r="H167" s="3">
        <v>2046</v>
      </c>
      <c r="I167" s="3">
        <v>978</v>
      </c>
      <c r="J167" s="3">
        <v>8</v>
      </c>
      <c r="K167" s="3">
        <v>2</v>
      </c>
      <c r="L167" s="2">
        <v>43428.530081018522</v>
      </c>
      <c r="M167" s="3"/>
      <c r="N167" s="3"/>
      <c r="O167" s="3" t="s">
        <v>104</v>
      </c>
      <c r="P167" s="3" t="s">
        <v>19</v>
      </c>
      <c r="Q167" s="3" t="s">
        <v>53</v>
      </c>
      <c r="R167" s="3" t="s">
        <v>54</v>
      </c>
      <c r="S167" s="2">
        <v>43428.536377314813</v>
      </c>
      <c r="T167" s="3"/>
      <c r="U167" s="2">
        <v>43428.549930555557</v>
      </c>
      <c r="V167" s="3"/>
      <c r="W167" s="2">
        <v>43428.516504629632</v>
      </c>
      <c r="X167" s="2">
        <f t="shared" si="81"/>
        <v>43428.516504629632</v>
      </c>
      <c r="Y167" s="33">
        <f t="shared" si="82"/>
        <v>0</v>
      </c>
      <c r="Z167" s="33">
        <f t="shared" si="83"/>
        <v>0</v>
      </c>
      <c r="AA167" s="10"/>
      <c r="AB167" s="10">
        <f t="shared" si="84"/>
        <v>0</v>
      </c>
      <c r="AC167" s="10">
        <f>IF(IF(B167="☆",(IF(L167&gt;S167,L167-X167,S167-X167)),M167-X167)&lt;0,0,IF(B167="☆",(IF(L167&gt;S167,L167-X167,S167-X167)),M167-X167))</f>
        <v>1.9872685181326233E-2</v>
      </c>
      <c r="AD167" s="10"/>
      <c r="AE167" s="10"/>
    </row>
    <row r="168" spans="1:33" s="7" customFormat="1" x14ac:dyDescent="0.4">
      <c r="A168" s="16" t="str">
        <f t="shared" si="88"/>
        <v>-</v>
      </c>
      <c r="B168" s="16" t="str">
        <f t="shared" si="89"/>
        <v>☆</v>
      </c>
      <c r="C168" s="7">
        <v>12</v>
      </c>
      <c r="D168" s="2">
        <v>43428.509745370371</v>
      </c>
      <c r="E168" s="3" t="s">
        <v>724</v>
      </c>
      <c r="F168" s="3">
        <v>18998</v>
      </c>
      <c r="G168" s="3" t="s">
        <v>97</v>
      </c>
      <c r="H168" s="3">
        <v>7233</v>
      </c>
      <c r="I168" s="3">
        <v>713</v>
      </c>
      <c r="J168" s="3">
        <v>2</v>
      </c>
      <c r="K168" s="3">
        <v>4</v>
      </c>
      <c r="L168" s="2">
        <v>43428.510127314818</v>
      </c>
      <c r="M168" s="3"/>
      <c r="N168" s="3"/>
      <c r="O168" s="3" t="s">
        <v>104</v>
      </c>
      <c r="P168" s="3" t="s">
        <v>19</v>
      </c>
      <c r="Q168" s="3" t="s">
        <v>28</v>
      </c>
      <c r="R168" s="3" t="s">
        <v>29</v>
      </c>
      <c r="S168" s="2">
        <v>43428.542326388888</v>
      </c>
      <c r="T168" s="3"/>
      <c r="U168" s="2">
        <v>43428.552349537036</v>
      </c>
      <c r="V168" s="3"/>
      <c r="W168" s="3"/>
      <c r="X168" s="2">
        <f t="shared" si="81"/>
        <v>43428.509745370371</v>
      </c>
      <c r="Y168" s="33">
        <f t="shared" si="82"/>
        <v>0</v>
      </c>
      <c r="Z168" s="33">
        <f t="shared" si="83"/>
        <v>0</v>
      </c>
      <c r="AA168" s="10"/>
      <c r="AB168" s="10">
        <f t="shared" si="84"/>
        <v>0</v>
      </c>
      <c r="AC168" s="10"/>
      <c r="AD168" s="10"/>
      <c r="AE168" s="10"/>
      <c r="AG168" s="3" t="s">
        <v>1003</v>
      </c>
    </row>
    <row r="169" spans="1:33" s="7" customFormat="1" x14ac:dyDescent="0.4">
      <c r="A169" s="16" t="str">
        <f t="shared" si="88"/>
        <v>★</v>
      </c>
      <c r="B169" s="16" t="str">
        <f t="shared" si="89"/>
        <v>☆</v>
      </c>
      <c r="C169" s="7">
        <v>12</v>
      </c>
      <c r="D169" s="2">
        <v>43428.510081018518</v>
      </c>
      <c r="E169" s="3" t="s">
        <v>721</v>
      </c>
      <c r="F169" s="3">
        <v>18999</v>
      </c>
      <c r="G169" s="3" t="s">
        <v>32</v>
      </c>
      <c r="H169" s="3">
        <v>5898</v>
      </c>
      <c r="I169" s="3">
        <v>488</v>
      </c>
      <c r="J169" s="3">
        <v>4</v>
      </c>
      <c r="K169" s="3">
        <v>4</v>
      </c>
      <c r="L169" s="2">
        <v>43428.510439814818</v>
      </c>
      <c r="M169" s="3"/>
      <c r="N169" s="3"/>
      <c r="O169" s="3" t="s">
        <v>48</v>
      </c>
      <c r="P169" s="3" t="s">
        <v>49</v>
      </c>
      <c r="Q169" s="3" t="s">
        <v>41</v>
      </c>
      <c r="R169" s="3" t="s">
        <v>42</v>
      </c>
      <c r="S169" s="2">
        <v>43428.517013888886</v>
      </c>
      <c r="T169" s="3"/>
      <c r="U169" s="2">
        <v>43428.524502314816</v>
      </c>
      <c r="V169" s="3"/>
      <c r="W169" s="2">
        <v>43428.517013888886</v>
      </c>
      <c r="X169" s="2">
        <f t="shared" si="81"/>
        <v>43428.517013888886</v>
      </c>
      <c r="Y169" s="33">
        <f t="shared" si="82"/>
        <v>0</v>
      </c>
      <c r="Z169" s="33">
        <f t="shared" si="83"/>
        <v>0</v>
      </c>
      <c r="AA169" s="10"/>
      <c r="AB169" s="10">
        <f t="shared" si="84"/>
        <v>0</v>
      </c>
      <c r="AC169" s="10">
        <f t="shared" ref="AC169:AC180" si="90">IF(IF(B169="☆",(IF(L169&gt;S169,L169-X169,S169-X169)),M169-X169)&lt;0,0,IF(B169="☆",(IF(L169&gt;S169,L169-X169,S169-X169)),M169-X169))</f>
        <v>0</v>
      </c>
      <c r="AD169" s="10"/>
      <c r="AE169" s="10"/>
      <c r="AG169" s="3" t="s">
        <v>1002</v>
      </c>
    </row>
    <row r="170" spans="1:33" s="7" customFormat="1" x14ac:dyDescent="0.4">
      <c r="A170" s="16" t="str">
        <f t="shared" si="88"/>
        <v>-</v>
      </c>
      <c r="B170" s="16" t="str">
        <f t="shared" si="89"/>
        <v>☆</v>
      </c>
      <c r="C170" s="7">
        <v>12</v>
      </c>
      <c r="D170" s="2">
        <v>43428.511284722219</v>
      </c>
      <c r="E170" s="3" t="s">
        <v>225</v>
      </c>
      <c r="F170" s="3">
        <v>19001</v>
      </c>
      <c r="G170" s="3" t="s">
        <v>95</v>
      </c>
      <c r="H170" s="3">
        <v>0</v>
      </c>
      <c r="I170" s="3">
        <v>291</v>
      </c>
      <c r="J170" s="3">
        <v>3</v>
      </c>
      <c r="K170" s="3">
        <v>2</v>
      </c>
      <c r="L170" s="2">
        <v>43428.511574074073</v>
      </c>
      <c r="M170" s="3"/>
      <c r="N170" s="3"/>
      <c r="O170" s="3" t="s">
        <v>104</v>
      </c>
      <c r="P170" s="3" t="s">
        <v>19</v>
      </c>
      <c r="Q170" s="3" t="s">
        <v>61</v>
      </c>
      <c r="R170" s="3" t="s">
        <v>62</v>
      </c>
      <c r="S170" s="2">
        <v>43428.518067129633</v>
      </c>
      <c r="T170" s="3"/>
      <c r="U170" s="2">
        <v>43428.526828703703</v>
      </c>
      <c r="V170" s="3"/>
      <c r="W170" s="3"/>
      <c r="X170" s="2">
        <f t="shared" si="81"/>
        <v>43428.511284722219</v>
      </c>
      <c r="Y170" s="33">
        <f t="shared" si="82"/>
        <v>0</v>
      </c>
      <c r="Z170" s="33">
        <f t="shared" si="83"/>
        <v>0</v>
      </c>
      <c r="AA170" s="10"/>
      <c r="AB170" s="10">
        <f t="shared" si="84"/>
        <v>0</v>
      </c>
      <c r="AC170" s="10">
        <f t="shared" si="90"/>
        <v>6.7824074139934964E-3</v>
      </c>
      <c r="AD170" s="10"/>
      <c r="AE170" s="10"/>
    </row>
    <row r="171" spans="1:33" s="7" customFormat="1" x14ac:dyDescent="0.4">
      <c r="A171" s="16" t="str">
        <f t="shared" si="88"/>
        <v>★</v>
      </c>
      <c r="B171" s="16" t="str">
        <f t="shared" si="89"/>
        <v>☆</v>
      </c>
      <c r="C171" s="7">
        <v>12</v>
      </c>
      <c r="D171" s="2">
        <v>43428.511932870373</v>
      </c>
      <c r="E171" s="3" t="s">
        <v>724</v>
      </c>
      <c r="F171" s="3">
        <v>19002</v>
      </c>
      <c r="G171" s="3" t="s">
        <v>97</v>
      </c>
      <c r="H171" s="3">
        <v>7233</v>
      </c>
      <c r="I171" s="3">
        <v>582</v>
      </c>
      <c r="J171" s="3">
        <v>3</v>
      </c>
      <c r="K171" s="3">
        <v>4</v>
      </c>
      <c r="L171" s="2">
        <v>43428.512453703705</v>
      </c>
      <c r="M171" s="3"/>
      <c r="N171" s="3"/>
      <c r="O171" s="3" t="s">
        <v>28</v>
      </c>
      <c r="P171" s="3" t="s">
        <v>29</v>
      </c>
      <c r="Q171" s="3" t="s">
        <v>38</v>
      </c>
      <c r="R171" s="3" t="s">
        <v>108</v>
      </c>
      <c r="S171" s="2">
        <v>43428.520925925928</v>
      </c>
      <c r="T171" s="3"/>
      <c r="U171" s="2">
        <v>43428.534641203703</v>
      </c>
      <c r="V171" s="3"/>
      <c r="W171" s="2">
        <v>43428.518750000003</v>
      </c>
      <c r="X171" s="2">
        <f t="shared" si="81"/>
        <v>43428.518750000003</v>
      </c>
      <c r="Y171" s="33">
        <f t="shared" si="82"/>
        <v>0</v>
      </c>
      <c r="Z171" s="33">
        <f t="shared" si="83"/>
        <v>0</v>
      </c>
      <c r="AA171" s="10"/>
      <c r="AB171" s="10">
        <f t="shared" si="84"/>
        <v>0</v>
      </c>
      <c r="AC171" s="10">
        <f t="shared" si="90"/>
        <v>2.1759259252576157E-3</v>
      </c>
      <c r="AD171" s="10"/>
      <c r="AE171" s="10"/>
      <c r="AG171" s="3" t="s">
        <v>1004</v>
      </c>
    </row>
    <row r="172" spans="1:33" s="7" customFormat="1" x14ac:dyDescent="0.4">
      <c r="A172" s="16" t="str">
        <f t="shared" si="88"/>
        <v>-</v>
      </c>
      <c r="B172" s="16" t="str">
        <f t="shared" si="89"/>
        <v>☆</v>
      </c>
      <c r="C172" s="7">
        <v>12</v>
      </c>
      <c r="D172" s="2">
        <v>43428.515555555554</v>
      </c>
      <c r="E172" s="3" t="s">
        <v>726</v>
      </c>
      <c r="F172" s="3">
        <v>19007</v>
      </c>
      <c r="G172" s="3" t="s">
        <v>97</v>
      </c>
      <c r="H172" s="3">
        <v>7236</v>
      </c>
      <c r="I172" s="3">
        <v>548</v>
      </c>
      <c r="J172" s="3">
        <v>4</v>
      </c>
      <c r="K172" s="3">
        <v>2</v>
      </c>
      <c r="L172" s="2">
        <v>43428.536817129629</v>
      </c>
      <c r="M172" s="3"/>
      <c r="N172" s="3"/>
      <c r="O172" s="3" t="s">
        <v>104</v>
      </c>
      <c r="P172" s="3" t="s">
        <v>19</v>
      </c>
      <c r="Q172" s="3" t="s">
        <v>20</v>
      </c>
      <c r="R172" s="3" t="s">
        <v>21</v>
      </c>
      <c r="S172" s="2">
        <v>43428.535613425927</v>
      </c>
      <c r="T172" s="3"/>
      <c r="U172" s="2">
        <v>43428.543703703705</v>
      </c>
      <c r="V172" s="3"/>
      <c r="W172" s="3"/>
      <c r="X172" s="2">
        <f t="shared" si="81"/>
        <v>43428.515555555554</v>
      </c>
      <c r="Y172" s="33">
        <f t="shared" si="82"/>
        <v>0</v>
      </c>
      <c r="Z172" s="33">
        <f t="shared" si="83"/>
        <v>0</v>
      </c>
      <c r="AA172" s="10"/>
      <c r="AB172" s="10">
        <f t="shared" si="84"/>
        <v>0</v>
      </c>
      <c r="AC172" s="10">
        <f t="shared" si="90"/>
        <v>2.1261574074742384E-2</v>
      </c>
      <c r="AD172" s="10"/>
      <c r="AE172" s="10"/>
      <c r="AG172" s="3"/>
    </row>
    <row r="173" spans="1:33" s="7" customFormat="1" x14ac:dyDescent="0.4">
      <c r="A173" s="16" t="str">
        <f t="shared" si="88"/>
        <v>-</v>
      </c>
      <c r="B173" s="16" t="str">
        <f t="shared" si="89"/>
        <v>☆</v>
      </c>
      <c r="C173" s="7">
        <v>12</v>
      </c>
      <c r="D173" s="2">
        <v>43428.516608796293</v>
      </c>
      <c r="E173" s="3" t="s">
        <v>363</v>
      </c>
      <c r="F173" s="3">
        <v>19008</v>
      </c>
      <c r="G173" s="3" t="s">
        <v>18</v>
      </c>
      <c r="H173" s="3">
        <v>7120</v>
      </c>
      <c r="I173" s="3">
        <v>54</v>
      </c>
      <c r="J173" s="3">
        <v>2</v>
      </c>
      <c r="K173" s="3">
        <v>1</v>
      </c>
      <c r="L173" s="2">
        <v>43428.516932870371</v>
      </c>
      <c r="M173" s="3"/>
      <c r="N173" s="3"/>
      <c r="O173" s="3" t="s">
        <v>61</v>
      </c>
      <c r="P173" s="3" t="s">
        <v>62</v>
      </c>
      <c r="Q173" s="3" t="s">
        <v>39</v>
      </c>
      <c r="R173" s="3" t="s">
        <v>40</v>
      </c>
      <c r="S173" s="2">
        <v>43428.540266203701</v>
      </c>
      <c r="T173" s="3"/>
      <c r="U173" s="2">
        <v>43428.552708333336</v>
      </c>
      <c r="V173" s="3"/>
      <c r="W173" s="3"/>
      <c r="X173" s="2">
        <f t="shared" si="81"/>
        <v>43428.516608796293</v>
      </c>
      <c r="Y173" s="33">
        <f t="shared" si="82"/>
        <v>0</v>
      </c>
      <c r="Z173" s="33">
        <f t="shared" si="83"/>
        <v>0</v>
      </c>
      <c r="AA173" s="10"/>
      <c r="AB173" s="10">
        <f t="shared" si="84"/>
        <v>0</v>
      </c>
      <c r="AC173" s="10">
        <f t="shared" si="90"/>
        <v>2.3657407407881692E-2</v>
      </c>
      <c r="AD173" s="10"/>
      <c r="AE173" s="10"/>
    </row>
    <row r="174" spans="1:33" s="7" customFormat="1" x14ac:dyDescent="0.4">
      <c r="A174" s="16" t="str">
        <f t="shared" si="88"/>
        <v>★</v>
      </c>
      <c r="B174" s="16" t="str">
        <f t="shared" si="89"/>
        <v>☆</v>
      </c>
      <c r="C174" s="7">
        <v>12</v>
      </c>
      <c r="D174" s="2">
        <v>43428.517106481479</v>
      </c>
      <c r="E174" s="3" t="s">
        <v>727</v>
      </c>
      <c r="F174" s="3">
        <v>19009</v>
      </c>
      <c r="G174" s="3" t="s">
        <v>18</v>
      </c>
      <c r="H174" s="3">
        <v>7221</v>
      </c>
      <c r="I174" s="3">
        <v>460</v>
      </c>
      <c r="J174" s="3">
        <v>2</v>
      </c>
      <c r="K174" s="3">
        <v>4</v>
      </c>
      <c r="L174" s="2">
        <v>43428.517361111109</v>
      </c>
      <c r="M174" s="3"/>
      <c r="N174" s="3"/>
      <c r="O174" s="3" t="s">
        <v>20</v>
      </c>
      <c r="P174" s="3" t="s">
        <v>21</v>
      </c>
      <c r="Q174" s="3" t="s">
        <v>66</v>
      </c>
      <c r="R174" s="3" t="s">
        <v>67</v>
      </c>
      <c r="S174" s="2">
        <v>43428.536215277774</v>
      </c>
      <c r="T174" s="3"/>
      <c r="U174" s="2">
        <v>43428.544178240743</v>
      </c>
      <c r="V174" s="3"/>
      <c r="W174" s="2">
        <v>43428.524039351854</v>
      </c>
      <c r="X174" s="2">
        <f t="shared" si="81"/>
        <v>43428.524039351854</v>
      </c>
      <c r="Y174" s="33">
        <f t="shared" si="82"/>
        <v>0</v>
      </c>
      <c r="Z174" s="33">
        <f t="shared" si="83"/>
        <v>0</v>
      </c>
      <c r="AA174" s="10"/>
      <c r="AB174" s="10">
        <f t="shared" si="84"/>
        <v>0</v>
      </c>
      <c r="AC174" s="10">
        <f t="shared" si="90"/>
        <v>1.2175925920018926E-2</v>
      </c>
      <c r="AD174" s="10"/>
      <c r="AE174" s="10"/>
      <c r="AG174" s="3"/>
    </row>
    <row r="175" spans="1:33" s="7" customFormat="1" x14ac:dyDescent="0.4">
      <c r="A175" s="16" t="str">
        <f t="shared" si="88"/>
        <v>-</v>
      </c>
      <c r="B175" s="16" t="str">
        <f t="shared" si="89"/>
        <v>☆</v>
      </c>
      <c r="C175" s="7">
        <v>12</v>
      </c>
      <c r="D175" s="2">
        <v>43428.51866898148</v>
      </c>
      <c r="E175" s="3" t="s">
        <v>714</v>
      </c>
      <c r="F175" s="3">
        <v>19011</v>
      </c>
      <c r="G175" s="3" t="s">
        <v>18</v>
      </c>
      <c r="H175" s="3">
        <v>7194</v>
      </c>
      <c r="I175" s="3">
        <v>816</v>
      </c>
      <c r="J175" s="3">
        <v>12</v>
      </c>
      <c r="K175" s="3">
        <v>3</v>
      </c>
      <c r="L175" s="2">
        <v>43428.521620370368</v>
      </c>
      <c r="M175" s="3"/>
      <c r="N175" s="3"/>
      <c r="O175" s="3" t="s">
        <v>61</v>
      </c>
      <c r="P175" s="3" t="s">
        <v>62</v>
      </c>
      <c r="Q175" s="3" t="s">
        <v>104</v>
      </c>
      <c r="R175" s="3" t="s">
        <v>19</v>
      </c>
      <c r="S175" s="2">
        <v>43428.543090277781</v>
      </c>
      <c r="T175" s="3"/>
      <c r="U175" s="2">
        <v>43428.550763888888</v>
      </c>
      <c r="V175" s="3"/>
      <c r="W175" s="3"/>
      <c r="X175" s="2">
        <f t="shared" si="81"/>
        <v>43428.51866898148</v>
      </c>
      <c r="Y175" s="33">
        <f t="shared" si="82"/>
        <v>0</v>
      </c>
      <c r="Z175" s="33">
        <f t="shared" si="83"/>
        <v>0</v>
      </c>
      <c r="AA175" s="10"/>
      <c r="AB175" s="10">
        <f t="shared" si="84"/>
        <v>0</v>
      </c>
      <c r="AC175" s="10">
        <f t="shared" si="90"/>
        <v>2.4421296300715767E-2</v>
      </c>
      <c r="AD175" s="10"/>
      <c r="AE175" s="10"/>
    </row>
    <row r="176" spans="1:33" s="7" customFormat="1" x14ac:dyDescent="0.4">
      <c r="A176" s="16" t="str">
        <f t="shared" si="88"/>
        <v>-</v>
      </c>
      <c r="B176" s="16" t="str">
        <f t="shared" si="89"/>
        <v>☆</v>
      </c>
      <c r="C176" s="7">
        <v>12</v>
      </c>
      <c r="D176" s="2">
        <v>43428.519826388889</v>
      </c>
      <c r="E176" s="3" t="s">
        <v>729</v>
      </c>
      <c r="F176" s="3">
        <v>19013</v>
      </c>
      <c r="G176" s="3" t="s">
        <v>18</v>
      </c>
      <c r="H176" s="3">
        <v>7231</v>
      </c>
      <c r="I176" s="3">
        <v>457</v>
      </c>
      <c r="J176" s="3">
        <v>11</v>
      </c>
      <c r="K176" s="3">
        <v>1</v>
      </c>
      <c r="L176" s="2">
        <v>43428.526817129627</v>
      </c>
      <c r="M176" s="3"/>
      <c r="N176" s="3"/>
      <c r="O176" s="3" t="s">
        <v>48</v>
      </c>
      <c r="P176" s="3" t="s">
        <v>49</v>
      </c>
      <c r="Q176" s="3" t="s">
        <v>41</v>
      </c>
      <c r="R176" s="3" t="s">
        <v>42</v>
      </c>
      <c r="S176" s="2">
        <v>43428.522418981483</v>
      </c>
      <c r="T176" s="3"/>
      <c r="U176" s="2">
        <v>43428.527824074074</v>
      </c>
      <c r="V176" s="3"/>
      <c r="W176" s="3"/>
      <c r="X176" s="2">
        <f t="shared" si="81"/>
        <v>43428.519826388889</v>
      </c>
      <c r="Y176" s="33">
        <f t="shared" si="82"/>
        <v>0</v>
      </c>
      <c r="Z176" s="33">
        <f t="shared" si="83"/>
        <v>0</v>
      </c>
      <c r="AA176" s="10"/>
      <c r="AB176" s="10">
        <f t="shared" si="84"/>
        <v>0</v>
      </c>
      <c r="AC176" s="10">
        <f t="shared" si="90"/>
        <v>6.9907407378195785E-3</v>
      </c>
      <c r="AD176" s="10"/>
      <c r="AE176" s="10"/>
    </row>
    <row r="177" spans="1:33" s="7" customFormat="1" x14ac:dyDescent="0.4">
      <c r="A177" s="16" t="str">
        <f t="shared" si="88"/>
        <v>-</v>
      </c>
      <c r="B177" s="16" t="str">
        <f t="shared" si="89"/>
        <v>☆</v>
      </c>
      <c r="C177" s="7">
        <v>12</v>
      </c>
      <c r="D177" s="2">
        <v>43428.520636574074</v>
      </c>
      <c r="E177" s="3" t="s">
        <v>711</v>
      </c>
      <c r="F177" s="3">
        <v>19014</v>
      </c>
      <c r="G177" s="3" t="s">
        <v>97</v>
      </c>
      <c r="H177" s="3">
        <v>6106</v>
      </c>
      <c r="I177" s="3">
        <v>317</v>
      </c>
      <c r="J177" s="3">
        <v>10</v>
      </c>
      <c r="K177" s="3">
        <v>2</v>
      </c>
      <c r="L177" s="2">
        <v>43428.520891203705</v>
      </c>
      <c r="M177" s="3"/>
      <c r="N177" s="3"/>
      <c r="O177" s="3" t="s">
        <v>30</v>
      </c>
      <c r="P177" s="3" t="s">
        <v>31</v>
      </c>
      <c r="Q177" s="3" t="s">
        <v>75</v>
      </c>
      <c r="R177" s="3" t="s">
        <v>76</v>
      </c>
      <c r="S177" s="2">
        <v>43428.548703703702</v>
      </c>
      <c r="T177" s="3"/>
      <c r="U177" s="2">
        <v>43428.55667824074</v>
      </c>
      <c r="V177" s="3"/>
      <c r="W177" s="3"/>
      <c r="X177" s="2">
        <f t="shared" si="81"/>
        <v>43428.520636574074</v>
      </c>
      <c r="Y177" s="33">
        <f t="shared" si="82"/>
        <v>0</v>
      </c>
      <c r="Z177" s="33">
        <f t="shared" si="83"/>
        <v>0</v>
      </c>
      <c r="AA177" s="10"/>
      <c r="AB177" s="10">
        <f t="shared" si="84"/>
        <v>0</v>
      </c>
      <c r="AC177" s="10">
        <f t="shared" si="90"/>
        <v>2.806712962774327E-2</v>
      </c>
      <c r="AD177" s="10"/>
      <c r="AE177" s="10"/>
    </row>
    <row r="178" spans="1:33" s="7" customFormat="1" x14ac:dyDescent="0.4">
      <c r="A178" s="16" t="str">
        <f t="shared" si="88"/>
        <v>-</v>
      </c>
      <c r="B178" s="16" t="str">
        <f t="shared" si="89"/>
        <v>☆</v>
      </c>
      <c r="C178" s="7">
        <v>12</v>
      </c>
      <c r="D178" s="2">
        <v>43428.520925925928</v>
      </c>
      <c r="E178" s="3" t="s">
        <v>730</v>
      </c>
      <c r="F178" s="3">
        <v>19015</v>
      </c>
      <c r="G178" s="3" t="s">
        <v>18</v>
      </c>
      <c r="H178" s="3">
        <v>4192</v>
      </c>
      <c r="I178" s="3">
        <v>876</v>
      </c>
      <c r="J178" s="3">
        <v>5</v>
      </c>
      <c r="K178" s="3">
        <v>1</v>
      </c>
      <c r="L178" s="2">
        <v>43428.526250000003</v>
      </c>
      <c r="M178" s="3"/>
      <c r="N178" s="3"/>
      <c r="O178" s="3" t="s">
        <v>30</v>
      </c>
      <c r="P178" s="3" t="s">
        <v>31</v>
      </c>
      <c r="Q178" s="3" t="s">
        <v>63</v>
      </c>
      <c r="R178" s="3" t="s">
        <v>64</v>
      </c>
      <c r="S178" s="2">
        <v>43428.528437499997</v>
      </c>
      <c r="T178" s="3"/>
      <c r="U178" s="2">
        <v>43428.537812499999</v>
      </c>
      <c r="V178" s="3"/>
      <c r="W178" s="3"/>
      <c r="X178" s="2">
        <f t="shared" ref="X178:X209" si="91">IF(W178&gt;0,W178,D178)</f>
        <v>43428.520925925928</v>
      </c>
      <c r="Y178" s="33">
        <f t="shared" ref="Y178:Y211" si="92">N178-M178</f>
        <v>0</v>
      </c>
      <c r="Z178" s="33">
        <f t="shared" ref="Z178:Z209" si="93">Y178*K178</f>
        <v>0</v>
      </c>
      <c r="AA178" s="10"/>
      <c r="AB178" s="10">
        <f t="shared" ref="AB178:AB211" si="94">IF(IF(A178="☆",L178-S178,M178-S178)&lt;0,0,IF(A178="☆",L178-S178,M178-S178))</f>
        <v>0</v>
      </c>
      <c r="AC178" s="10">
        <f t="shared" si="90"/>
        <v>7.5115740692126565E-3</v>
      </c>
      <c r="AD178" s="10"/>
      <c r="AE178" s="10"/>
    </row>
    <row r="179" spans="1:33" s="7" customFormat="1" x14ac:dyDescent="0.4">
      <c r="A179" s="16" t="str">
        <f t="shared" si="88"/>
        <v>-</v>
      </c>
      <c r="B179" s="16" t="str">
        <f t="shared" si="89"/>
        <v>☆</v>
      </c>
      <c r="C179" s="7">
        <v>12</v>
      </c>
      <c r="D179" s="2">
        <v>43428.522048611114</v>
      </c>
      <c r="E179" s="3" t="s">
        <v>371</v>
      </c>
      <c r="F179" s="3">
        <v>19017</v>
      </c>
      <c r="G179" s="3" t="s">
        <v>143</v>
      </c>
      <c r="H179" s="3">
        <v>2737</v>
      </c>
      <c r="I179" s="3">
        <v>145</v>
      </c>
      <c r="J179" s="3">
        <v>12</v>
      </c>
      <c r="K179" s="3">
        <v>1</v>
      </c>
      <c r="L179" s="2">
        <v>43428.528680555559</v>
      </c>
      <c r="M179" s="3"/>
      <c r="N179" s="3"/>
      <c r="O179" s="3" t="s">
        <v>26</v>
      </c>
      <c r="P179" s="3" t="s">
        <v>27</v>
      </c>
      <c r="Q179" s="3" t="s">
        <v>33</v>
      </c>
      <c r="R179" s="3" t="s">
        <v>34</v>
      </c>
      <c r="S179" s="2">
        <v>43428.527812499997</v>
      </c>
      <c r="T179" s="3"/>
      <c r="U179" s="2">
        <v>43428.533692129633</v>
      </c>
      <c r="V179" s="3"/>
      <c r="W179" s="3"/>
      <c r="X179" s="2">
        <f t="shared" si="91"/>
        <v>43428.522048611114</v>
      </c>
      <c r="Y179" s="33">
        <f t="shared" si="92"/>
        <v>0</v>
      </c>
      <c r="Z179" s="33">
        <f t="shared" si="93"/>
        <v>0</v>
      </c>
      <c r="AA179" s="10"/>
      <c r="AB179" s="10">
        <f t="shared" si="94"/>
        <v>0</v>
      </c>
      <c r="AC179" s="10">
        <f t="shared" si="90"/>
        <v>6.6319444449618459E-3</v>
      </c>
      <c r="AD179" s="10"/>
      <c r="AE179" s="10"/>
    </row>
    <row r="180" spans="1:33" s="7" customFormat="1" x14ac:dyDescent="0.4">
      <c r="A180" s="16" t="str">
        <f t="shared" si="88"/>
        <v>-</v>
      </c>
      <c r="B180" s="16" t="str">
        <f t="shared" si="89"/>
        <v>☆</v>
      </c>
      <c r="C180" s="7">
        <v>12</v>
      </c>
      <c r="D180" s="2">
        <v>43428.523958333331</v>
      </c>
      <c r="E180" s="3" t="s">
        <v>676</v>
      </c>
      <c r="F180" s="3">
        <v>19020</v>
      </c>
      <c r="G180" s="3" t="s">
        <v>96</v>
      </c>
      <c r="H180" s="3">
        <v>0</v>
      </c>
      <c r="I180" s="3">
        <v>289</v>
      </c>
      <c r="J180" s="3">
        <v>3</v>
      </c>
      <c r="K180" s="3">
        <v>1</v>
      </c>
      <c r="L180" s="2">
        <v>43428.524351851855</v>
      </c>
      <c r="M180" s="3"/>
      <c r="N180" s="3"/>
      <c r="O180" s="3" t="s">
        <v>70</v>
      </c>
      <c r="P180" s="3" t="s">
        <v>107</v>
      </c>
      <c r="Q180" s="3" t="s">
        <v>43</v>
      </c>
      <c r="R180" s="3" t="s">
        <v>89</v>
      </c>
      <c r="S180" s="2">
        <v>43428.552476851852</v>
      </c>
      <c r="T180" s="3"/>
      <c r="U180" s="2">
        <v>43428.558483796296</v>
      </c>
      <c r="V180" s="3"/>
      <c r="W180" s="3"/>
      <c r="X180" s="2">
        <f t="shared" si="91"/>
        <v>43428.523958333331</v>
      </c>
      <c r="Y180" s="33">
        <f t="shared" si="92"/>
        <v>0</v>
      </c>
      <c r="Z180" s="33">
        <f t="shared" si="93"/>
        <v>0</v>
      </c>
      <c r="AA180" s="10"/>
      <c r="AB180" s="10">
        <f t="shared" si="94"/>
        <v>0</v>
      </c>
      <c r="AC180" s="10">
        <f t="shared" si="90"/>
        <v>2.8518518520286307E-2</v>
      </c>
      <c r="AD180" s="10"/>
      <c r="AE180" s="10"/>
    </row>
    <row r="181" spans="1:33" s="7" customFormat="1" x14ac:dyDescent="0.4">
      <c r="A181" s="16" t="str">
        <f t="shared" si="88"/>
        <v>-</v>
      </c>
      <c r="B181" s="16" t="str">
        <f t="shared" si="89"/>
        <v>☆</v>
      </c>
      <c r="C181" s="7">
        <v>12</v>
      </c>
      <c r="D181" s="2">
        <v>43428.524363425924</v>
      </c>
      <c r="E181" s="3" t="s">
        <v>733</v>
      </c>
      <c r="F181" s="3">
        <v>19021</v>
      </c>
      <c r="G181" s="3" t="s">
        <v>18</v>
      </c>
      <c r="H181" s="3">
        <v>7232</v>
      </c>
      <c r="I181" s="3">
        <v>898</v>
      </c>
      <c r="J181" s="3">
        <v>6</v>
      </c>
      <c r="K181" s="3">
        <v>1</v>
      </c>
      <c r="L181" s="2">
        <v>43428.524756944447</v>
      </c>
      <c r="M181" s="3"/>
      <c r="N181" s="3"/>
      <c r="O181" s="3" t="s">
        <v>48</v>
      </c>
      <c r="P181" s="3" t="s">
        <v>49</v>
      </c>
      <c r="Q181" s="3" t="s">
        <v>41</v>
      </c>
      <c r="R181" s="3" t="s">
        <v>42</v>
      </c>
      <c r="S181" s="2">
        <v>43428.535162037035</v>
      </c>
      <c r="T181" s="3"/>
      <c r="U181" s="2">
        <v>43428.540567129632</v>
      </c>
      <c r="V181" s="3"/>
      <c r="W181" s="3"/>
      <c r="X181" s="2">
        <f t="shared" si="91"/>
        <v>43428.524363425924</v>
      </c>
      <c r="Y181" s="33">
        <f t="shared" si="92"/>
        <v>0</v>
      </c>
      <c r="Z181" s="33">
        <f t="shared" si="93"/>
        <v>0</v>
      </c>
      <c r="AA181" s="10"/>
      <c r="AB181" s="10">
        <f t="shared" si="94"/>
        <v>0</v>
      </c>
      <c r="AC181" s="10"/>
      <c r="AD181" s="10"/>
      <c r="AE181" s="10"/>
      <c r="AG181" s="3" t="s">
        <v>92</v>
      </c>
    </row>
    <row r="182" spans="1:33" s="7" customFormat="1" x14ac:dyDescent="0.4">
      <c r="A182" s="16" t="str">
        <f t="shared" si="88"/>
        <v>-</v>
      </c>
      <c r="B182" s="16" t="str">
        <f t="shared" si="89"/>
        <v>☆</v>
      </c>
      <c r="C182" s="7">
        <v>12</v>
      </c>
      <c r="D182" s="2">
        <v>43428.524699074071</v>
      </c>
      <c r="E182" s="3" t="s">
        <v>676</v>
      </c>
      <c r="F182" s="3">
        <v>19022</v>
      </c>
      <c r="G182" s="3" t="s">
        <v>95</v>
      </c>
      <c r="H182" s="3">
        <v>0</v>
      </c>
      <c r="I182" s="3">
        <v>178</v>
      </c>
      <c r="J182" s="3">
        <v>12</v>
      </c>
      <c r="K182" s="3">
        <v>1</v>
      </c>
      <c r="L182" s="2">
        <v>43428.52511574074</v>
      </c>
      <c r="M182" s="3"/>
      <c r="N182" s="3"/>
      <c r="O182" s="3" t="s">
        <v>70</v>
      </c>
      <c r="P182" s="3" t="s">
        <v>107</v>
      </c>
      <c r="Q182" s="3" t="s">
        <v>48</v>
      </c>
      <c r="R182" s="3" t="s">
        <v>49</v>
      </c>
      <c r="S182" s="2">
        <v>43428.543819444443</v>
      </c>
      <c r="T182" s="3"/>
      <c r="U182" s="2">
        <v>43428.549074074072</v>
      </c>
      <c r="V182" s="3"/>
      <c r="W182" s="3"/>
      <c r="X182" s="2">
        <f t="shared" si="91"/>
        <v>43428.524699074071</v>
      </c>
      <c r="Y182" s="33">
        <f t="shared" si="92"/>
        <v>0</v>
      </c>
      <c r="Z182" s="33">
        <f t="shared" si="93"/>
        <v>0</v>
      </c>
      <c r="AA182" s="10"/>
      <c r="AB182" s="10">
        <f t="shared" si="94"/>
        <v>0</v>
      </c>
      <c r="AC182" s="10">
        <f>IF(IF(B182="☆",(IF(L182&gt;S182,L182-X182,S182-X182)),M182-X182)&lt;0,0,IF(B182="☆",(IF(L182&gt;S182,L182-X182,S182-X182)),M182-X182))</f>
        <v>1.9120370372547768E-2</v>
      </c>
      <c r="AD182" s="10"/>
      <c r="AE182" s="10"/>
    </row>
    <row r="183" spans="1:33" s="7" customFormat="1" x14ac:dyDescent="0.4">
      <c r="A183" s="16" t="str">
        <f t="shared" si="88"/>
        <v>-</v>
      </c>
      <c r="B183" s="16" t="str">
        <f t="shared" si="89"/>
        <v>☆</v>
      </c>
      <c r="C183" s="7">
        <v>12</v>
      </c>
      <c r="D183" s="2">
        <v>43428.525405092594</v>
      </c>
      <c r="E183" s="3" t="s">
        <v>733</v>
      </c>
      <c r="F183" s="3">
        <v>19023</v>
      </c>
      <c r="G183" s="3" t="s">
        <v>18</v>
      </c>
      <c r="H183" s="3">
        <v>7232</v>
      </c>
      <c r="I183" s="3">
        <v>810</v>
      </c>
      <c r="J183" s="3">
        <v>6</v>
      </c>
      <c r="K183" s="3">
        <v>1</v>
      </c>
      <c r="L183" s="2">
        <v>43428.525567129633</v>
      </c>
      <c r="M183" s="3"/>
      <c r="N183" s="3"/>
      <c r="O183" s="3" t="s">
        <v>48</v>
      </c>
      <c r="P183" s="3" t="s">
        <v>49</v>
      </c>
      <c r="Q183" s="3" t="s">
        <v>41</v>
      </c>
      <c r="R183" s="3" t="s">
        <v>42</v>
      </c>
      <c r="S183" s="2">
        <v>43428.534583333334</v>
      </c>
      <c r="T183" s="3"/>
      <c r="U183" s="2">
        <v>43428.539988425924</v>
      </c>
      <c r="V183" s="3"/>
      <c r="W183" s="3"/>
      <c r="X183" s="2">
        <f t="shared" si="91"/>
        <v>43428.525405092594</v>
      </c>
      <c r="Y183" s="33">
        <f t="shared" si="92"/>
        <v>0</v>
      </c>
      <c r="Z183" s="33">
        <f t="shared" si="93"/>
        <v>0</v>
      </c>
      <c r="AA183" s="10"/>
      <c r="AB183" s="10">
        <f t="shared" si="94"/>
        <v>0</v>
      </c>
      <c r="AC183" s="10">
        <f>IF(IF(B183="☆",(IF(L183&gt;S183,L183-X183,S183-X183)),M183-X183)&lt;0,0,IF(B183="☆",(IF(L183&gt;S183,L183-X183,S183-X183)),M183-X183))</f>
        <v>9.1782407398568466E-3</v>
      </c>
      <c r="AD183" s="10"/>
      <c r="AE183" s="10"/>
      <c r="AG183" s="3" t="s">
        <v>92</v>
      </c>
    </row>
    <row r="184" spans="1:33" s="7" customFormat="1" x14ac:dyDescent="0.4">
      <c r="A184" s="16" t="str">
        <f t="shared" si="88"/>
        <v>-</v>
      </c>
      <c r="B184" s="16" t="str">
        <f t="shared" si="89"/>
        <v>☆</v>
      </c>
      <c r="C184" s="7">
        <v>12</v>
      </c>
      <c r="D184" s="2">
        <v>43428.52548611111</v>
      </c>
      <c r="E184" s="3" t="s">
        <v>676</v>
      </c>
      <c r="F184" s="3">
        <v>19024</v>
      </c>
      <c r="G184" s="3" t="s">
        <v>95</v>
      </c>
      <c r="H184" s="3">
        <v>0</v>
      </c>
      <c r="I184" s="3">
        <v>540</v>
      </c>
      <c r="J184" s="3">
        <v>6</v>
      </c>
      <c r="K184" s="3">
        <v>1</v>
      </c>
      <c r="L184" s="2">
        <v>43428.525868055556</v>
      </c>
      <c r="M184" s="3"/>
      <c r="N184" s="3"/>
      <c r="O184" s="3" t="s">
        <v>70</v>
      </c>
      <c r="P184" s="3" t="s">
        <v>107</v>
      </c>
      <c r="Q184" s="3" t="s">
        <v>43</v>
      </c>
      <c r="R184" s="3" t="s">
        <v>89</v>
      </c>
      <c r="S184" s="2">
        <v>43428.549189814818</v>
      </c>
      <c r="T184" s="3"/>
      <c r="U184" s="2">
        <v>43428.555196759262</v>
      </c>
      <c r="V184" s="3"/>
      <c r="W184" s="3"/>
      <c r="X184" s="2">
        <f t="shared" si="91"/>
        <v>43428.52548611111</v>
      </c>
      <c r="Y184" s="33">
        <f t="shared" si="92"/>
        <v>0</v>
      </c>
      <c r="Z184" s="33">
        <f t="shared" si="93"/>
        <v>0</v>
      </c>
      <c r="AA184" s="10"/>
      <c r="AB184" s="10">
        <f t="shared" si="94"/>
        <v>0</v>
      </c>
      <c r="AC184" s="10">
        <f>IF(IF(B184="☆",(IF(L184&gt;S184,L184-X184,S184-X184)),M184-X184)&lt;0,0,IF(B184="☆",(IF(L184&gt;S184,L184-X184,S184-X184)),M184-X184))</f>
        <v>2.3703703707724344E-2</v>
      </c>
      <c r="AD184" s="10"/>
      <c r="AE184" s="10"/>
    </row>
    <row r="185" spans="1:33" s="7" customFormat="1" x14ac:dyDescent="0.4">
      <c r="A185" s="16" t="str">
        <f t="shared" si="88"/>
        <v>★</v>
      </c>
      <c r="B185" s="16" t="str">
        <f t="shared" si="89"/>
        <v>☆</v>
      </c>
      <c r="C185" s="7">
        <v>12</v>
      </c>
      <c r="D185" s="2">
        <v>43428.526678240742</v>
      </c>
      <c r="E185" s="3" t="s">
        <v>734</v>
      </c>
      <c r="F185" s="3">
        <v>19028</v>
      </c>
      <c r="G185" s="3" t="s">
        <v>32</v>
      </c>
      <c r="H185" s="3">
        <v>2577</v>
      </c>
      <c r="I185" s="3">
        <v>440</v>
      </c>
      <c r="J185" s="3">
        <v>6</v>
      </c>
      <c r="K185" s="3">
        <v>1</v>
      </c>
      <c r="L185" s="2">
        <v>43428.526932870373</v>
      </c>
      <c r="M185" s="3"/>
      <c r="N185" s="3"/>
      <c r="O185" s="3" t="s">
        <v>22</v>
      </c>
      <c r="P185" s="3" t="s">
        <v>23</v>
      </c>
      <c r="Q185" s="3" t="s">
        <v>24</v>
      </c>
      <c r="R185" s="3" t="s">
        <v>25</v>
      </c>
      <c r="S185" s="2">
        <v>43428.550879629627</v>
      </c>
      <c r="T185" s="3"/>
      <c r="U185" s="2">
        <v>43428.558541666665</v>
      </c>
      <c r="V185" s="3"/>
      <c r="W185" s="2">
        <v>43428.53361111111</v>
      </c>
      <c r="X185" s="2">
        <f t="shared" si="91"/>
        <v>43428.53361111111</v>
      </c>
      <c r="Y185" s="33">
        <f t="shared" si="92"/>
        <v>0</v>
      </c>
      <c r="Z185" s="33">
        <f t="shared" si="93"/>
        <v>0</v>
      </c>
      <c r="AA185" s="10"/>
      <c r="AB185" s="10">
        <f t="shared" si="94"/>
        <v>0</v>
      </c>
      <c r="AC185" s="10">
        <f>IF(IF(B185="☆",(IF(L185&gt;S185,L185-X185,S185-X185)),M185-X185)&lt;0,0,IF(B185="☆",(IF(L185&gt;S185,L185-X185,S185-X185)),M185-X185))</f>
        <v>1.7268518517084885E-2</v>
      </c>
      <c r="AD185" s="10"/>
      <c r="AE185" s="10"/>
      <c r="AG185" s="3" t="s">
        <v>132</v>
      </c>
    </row>
    <row r="186" spans="1:33" s="7" customFormat="1" x14ac:dyDescent="0.4">
      <c r="A186" s="16" t="str">
        <f t="shared" si="88"/>
        <v>-</v>
      </c>
      <c r="B186" s="16" t="str">
        <f t="shared" si="89"/>
        <v>☆</v>
      </c>
      <c r="C186" s="7">
        <v>12</v>
      </c>
      <c r="D186" s="2">
        <v>43428.527314814812</v>
      </c>
      <c r="E186" s="3" t="s">
        <v>734</v>
      </c>
      <c r="F186" s="3">
        <v>19029</v>
      </c>
      <c r="G186" s="3" t="s">
        <v>32</v>
      </c>
      <c r="H186" s="3">
        <v>2577</v>
      </c>
      <c r="I186" s="3">
        <v>295</v>
      </c>
      <c r="J186" s="3">
        <v>6</v>
      </c>
      <c r="K186" s="3">
        <v>1</v>
      </c>
      <c r="L186" s="2">
        <v>43428.53738425926</v>
      </c>
      <c r="M186" s="3"/>
      <c r="N186" s="3"/>
      <c r="O186" s="3" t="s">
        <v>22</v>
      </c>
      <c r="P186" s="3" t="s">
        <v>23</v>
      </c>
      <c r="Q186" s="3" t="s">
        <v>24</v>
      </c>
      <c r="R186" s="3" t="s">
        <v>25</v>
      </c>
      <c r="S186" s="2">
        <v>43428.550879629627</v>
      </c>
      <c r="T186" s="3"/>
      <c r="U186" s="2">
        <v>43428.558541666665</v>
      </c>
      <c r="V186" s="3"/>
      <c r="W186" s="3"/>
      <c r="X186" s="2">
        <f t="shared" si="91"/>
        <v>43428.527314814812</v>
      </c>
      <c r="Y186" s="33">
        <f t="shared" si="92"/>
        <v>0</v>
      </c>
      <c r="Z186" s="33">
        <f t="shared" si="93"/>
        <v>0</v>
      </c>
      <c r="AA186" s="10"/>
      <c r="AB186" s="10">
        <f t="shared" si="94"/>
        <v>0</v>
      </c>
      <c r="AC186" s="10"/>
      <c r="AD186" s="10"/>
      <c r="AE186" s="10"/>
      <c r="AG186" s="3" t="s">
        <v>1005</v>
      </c>
    </row>
    <row r="187" spans="1:33" s="7" customFormat="1" x14ac:dyDescent="0.4">
      <c r="A187" s="16" t="str">
        <f t="shared" si="88"/>
        <v>-</v>
      </c>
      <c r="B187" s="16" t="str">
        <f t="shared" si="89"/>
        <v>☆</v>
      </c>
      <c r="C187" s="7">
        <v>12</v>
      </c>
      <c r="D187" s="2">
        <v>43428.527592592596</v>
      </c>
      <c r="E187" s="3" t="s">
        <v>730</v>
      </c>
      <c r="F187" s="3">
        <v>19031</v>
      </c>
      <c r="G187" s="3" t="s">
        <v>143</v>
      </c>
      <c r="H187" s="3">
        <v>4192</v>
      </c>
      <c r="I187" s="3">
        <v>158</v>
      </c>
      <c r="J187" s="3">
        <v>14</v>
      </c>
      <c r="K187" s="3">
        <v>1</v>
      </c>
      <c r="L187" s="2">
        <v>43428.527696759258</v>
      </c>
      <c r="M187" s="3"/>
      <c r="N187" s="3"/>
      <c r="O187" s="3" t="s">
        <v>30</v>
      </c>
      <c r="P187" s="3" t="s">
        <v>31</v>
      </c>
      <c r="Q187" s="3" t="s">
        <v>63</v>
      </c>
      <c r="R187" s="3" t="s">
        <v>64</v>
      </c>
      <c r="S187" s="2">
        <v>43428.557280092595</v>
      </c>
      <c r="T187" s="3"/>
      <c r="U187" s="2">
        <v>43428.566655092596</v>
      </c>
      <c r="V187" s="3"/>
      <c r="W187" s="3"/>
      <c r="X187" s="2">
        <f t="shared" si="91"/>
        <v>43428.527592592596</v>
      </c>
      <c r="Y187" s="33">
        <f t="shared" si="92"/>
        <v>0</v>
      </c>
      <c r="Z187" s="33">
        <f t="shared" si="93"/>
        <v>0</v>
      </c>
      <c r="AA187" s="10"/>
      <c r="AB187" s="10">
        <f t="shared" si="94"/>
        <v>0</v>
      </c>
      <c r="AC187" s="10">
        <f>IF(IF(B187="☆",(IF(L187&gt;S187,L187-X187,S187-X187)),M187-X187)&lt;0,0,IF(B187="☆",(IF(L187&gt;S187,L187-X187,S187-X187)),M187-X187))</f>
        <v>2.9687499998544808E-2</v>
      </c>
      <c r="AD187" s="10"/>
      <c r="AE187" s="10"/>
      <c r="AG187" s="3"/>
    </row>
    <row r="188" spans="1:33" s="7" customFormat="1" x14ac:dyDescent="0.4">
      <c r="A188" s="16" t="str">
        <f t="shared" si="88"/>
        <v>-</v>
      </c>
      <c r="B188" s="16" t="str">
        <f t="shared" si="89"/>
        <v>☆</v>
      </c>
      <c r="C188" s="7">
        <v>12</v>
      </c>
      <c r="D188" s="2">
        <v>43428.52815972222</v>
      </c>
      <c r="E188" s="3" t="s">
        <v>729</v>
      </c>
      <c r="F188" s="3">
        <v>19032</v>
      </c>
      <c r="G188" s="3" t="s">
        <v>18</v>
      </c>
      <c r="H188" s="3">
        <v>7231</v>
      </c>
      <c r="I188" s="3">
        <v>388</v>
      </c>
      <c r="J188" s="3">
        <v>15</v>
      </c>
      <c r="K188" s="3">
        <v>1</v>
      </c>
      <c r="L188" s="2">
        <v>43428.528645833336</v>
      </c>
      <c r="M188" s="3"/>
      <c r="N188" s="3"/>
      <c r="O188" s="3" t="s">
        <v>48</v>
      </c>
      <c r="P188" s="3" t="s">
        <v>49</v>
      </c>
      <c r="Q188" s="3" t="s">
        <v>41</v>
      </c>
      <c r="R188" s="3" t="s">
        <v>42</v>
      </c>
      <c r="S188" s="2">
        <v>43428.552708333336</v>
      </c>
      <c r="T188" s="3"/>
      <c r="U188" s="2">
        <v>43428.558113425926</v>
      </c>
      <c r="V188" s="3"/>
      <c r="W188" s="3"/>
      <c r="X188" s="2">
        <f t="shared" si="91"/>
        <v>43428.52815972222</v>
      </c>
      <c r="Y188" s="33">
        <f t="shared" si="92"/>
        <v>0</v>
      </c>
      <c r="Z188" s="33">
        <f t="shared" si="93"/>
        <v>0</v>
      </c>
      <c r="AA188" s="10"/>
      <c r="AB188" s="10">
        <f t="shared" si="94"/>
        <v>0</v>
      </c>
      <c r="AC188" s="10"/>
      <c r="AD188" s="10"/>
      <c r="AE188" s="10"/>
      <c r="AG188" s="3" t="s">
        <v>92</v>
      </c>
    </row>
    <row r="189" spans="1:33" s="7" customFormat="1" x14ac:dyDescent="0.4">
      <c r="A189" s="16" t="str">
        <f t="shared" si="88"/>
        <v>-</v>
      </c>
      <c r="B189" s="16" t="str">
        <f t="shared" si="89"/>
        <v>☆</v>
      </c>
      <c r="C189" s="7">
        <v>12</v>
      </c>
      <c r="D189" s="2">
        <v>43428.528171296297</v>
      </c>
      <c r="E189" s="3" t="s">
        <v>733</v>
      </c>
      <c r="F189" s="3">
        <v>19033</v>
      </c>
      <c r="G189" s="3" t="s">
        <v>18</v>
      </c>
      <c r="H189" s="3">
        <v>7232</v>
      </c>
      <c r="I189" s="3">
        <v>487</v>
      </c>
      <c r="J189" s="3">
        <v>11</v>
      </c>
      <c r="K189" s="3">
        <v>1</v>
      </c>
      <c r="L189" s="2">
        <v>43428.528425925928</v>
      </c>
      <c r="M189" s="3"/>
      <c r="N189" s="3"/>
      <c r="O189" s="3" t="s">
        <v>48</v>
      </c>
      <c r="P189" s="3" t="s">
        <v>49</v>
      </c>
      <c r="Q189" s="3" t="s">
        <v>41</v>
      </c>
      <c r="R189" s="3" t="s">
        <v>42</v>
      </c>
      <c r="S189" s="2">
        <v>43428.553668981483</v>
      </c>
      <c r="T189" s="3"/>
      <c r="U189" s="2">
        <v>43428.559074074074</v>
      </c>
      <c r="V189" s="3"/>
      <c r="W189" s="3"/>
      <c r="X189" s="2">
        <f t="shared" si="91"/>
        <v>43428.528171296297</v>
      </c>
      <c r="Y189" s="33">
        <f t="shared" si="92"/>
        <v>0</v>
      </c>
      <c r="Z189" s="33">
        <f t="shared" si="93"/>
        <v>0</v>
      </c>
      <c r="AA189" s="10"/>
      <c r="AB189" s="10">
        <f t="shared" si="94"/>
        <v>0</v>
      </c>
      <c r="AC189" s="10"/>
      <c r="AD189" s="10"/>
      <c r="AE189" s="10"/>
      <c r="AG189" s="3" t="s">
        <v>92</v>
      </c>
    </row>
    <row r="190" spans="1:33" s="7" customFormat="1" x14ac:dyDescent="0.4">
      <c r="A190" s="16" t="str">
        <f t="shared" si="88"/>
        <v>-</v>
      </c>
      <c r="B190" s="16" t="str">
        <f t="shared" si="89"/>
        <v>☆</v>
      </c>
      <c r="C190" s="7">
        <v>12</v>
      </c>
      <c r="D190" s="2">
        <v>43428.529004629629</v>
      </c>
      <c r="E190" s="3" t="s">
        <v>733</v>
      </c>
      <c r="F190" s="3">
        <v>19034</v>
      </c>
      <c r="G190" s="3" t="s">
        <v>18</v>
      </c>
      <c r="H190" s="3">
        <v>7232</v>
      </c>
      <c r="I190" s="3">
        <v>334</v>
      </c>
      <c r="J190" s="3">
        <v>15</v>
      </c>
      <c r="K190" s="3">
        <v>1</v>
      </c>
      <c r="L190" s="2">
        <v>43428.529351851852</v>
      </c>
      <c r="M190" s="3"/>
      <c r="N190" s="3"/>
      <c r="O190" s="3" t="s">
        <v>48</v>
      </c>
      <c r="P190" s="3" t="s">
        <v>49</v>
      </c>
      <c r="Q190" s="3" t="s">
        <v>41</v>
      </c>
      <c r="R190" s="3" t="s">
        <v>42</v>
      </c>
      <c r="S190" s="2">
        <v>43428.552384259259</v>
      </c>
      <c r="T190" s="3"/>
      <c r="U190" s="2">
        <v>43428.557789351849</v>
      </c>
      <c r="V190" s="3"/>
      <c r="W190" s="3"/>
      <c r="X190" s="2">
        <f t="shared" si="91"/>
        <v>43428.529004629629</v>
      </c>
      <c r="Y190" s="33">
        <f t="shared" si="92"/>
        <v>0</v>
      </c>
      <c r="Z190" s="33">
        <f t="shared" si="93"/>
        <v>0</v>
      </c>
      <c r="AA190" s="10"/>
      <c r="AB190" s="10">
        <f t="shared" si="94"/>
        <v>0</v>
      </c>
      <c r="AC190" s="10"/>
      <c r="AD190" s="10"/>
      <c r="AE190" s="10"/>
      <c r="AG190" s="3" t="s">
        <v>92</v>
      </c>
    </row>
    <row r="191" spans="1:33" s="7" customFormat="1" x14ac:dyDescent="0.4">
      <c r="A191" s="16" t="str">
        <f t="shared" si="88"/>
        <v>-</v>
      </c>
      <c r="B191" s="16" t="str">
        <f t="shared" si="89"/>
        <v>☆</v>
      </c>
      <c r="C191" s="7">
        <v>12</v>
      </c>
      <c r="D191" s="2">
        <v>43428.529027777775</v>
      </c>
      <c r="E191" s="3" t="s">
        <v>729</v>
      </c>
      <c r="F191" s="3">
        <v>19035</v>
      </c>
      <c r="G191" s="3" t="s">
        <v>18</v>
      </c>
      <c r="H191" s="3">
        <v>7231</v>
      </c>
      <c r="I191" s="3">
        <v>489</v>
      </c>
      <c r="J191" s="3">
        <v>4</v>
      </c>
      <c r="K191" s="3">
        <v>1</v>
      </c>
      <c r="L191" s="2">
        <v>43428.529247685183</v>
      </c>
      <c r="M191" s="3"/>
      <c r="N191" s="3"/>
      <c r="O191" s="3" t="s">
        <v>48</v>
      </c>
      <c r="P191" s="3" t="s">
        <v>49</v>
      </c>
      <c r="Q191" s="3" t="s">
        <v>41</v>
      </c>
      <c r="R191" s="3" t="s">
        <v>42</v>
      </c>
      <c r="S191" s="2">
        <v>43428.550763888888</v>
      </c>
      <c r="T191" s="3"/>
      <c r="U191" s="2">
        <v>43428.556712962964</v>
      </c>
      <c r="V191" s="3"/>
      <c r="W191" s="3"/>
      <c r="X191" s="2">
        <f t="shared" si="91"/>
        <v>43428.529027777775</v>
      </c>
      <c r="Y191" s="33">
        <f t="shared" si="92"/>
        <v>0</v>
      </c>
      <c r="Z191" s="33">
        <f t="shared" si="93"/>
        <v>0</v>
      </c>
      <c r="AA191" s="10"/>
      <c r="AB191" s="10">
        <f t="shared" si="94"/>
        <v>0</v>
      </c>
      <c r="AC191" s="10"/>
      <c r="AD191" s="10"/>
      <c r="AE191" s="10"/>
      <c r="AG191" s="3" t="s">
        <v>92</v>
      </c>
    </row>
    <row r="192" spans="1:33" s="7" customFormat="1" x14ac:dyDescent="0.4">
      <c r="A192" s="16" t="str">
        <f t="shared" si="88"/>
        <v>-</v>
      </c>
      <c r="B192" s="16" t="str">
        <f t="shared" si="89"/>
        <v>☆</v>
      </c>
      <c r="C192" s="7">
        <v>12</v>
      </c>
      <c r="D192" s="2">
        <v>43428.529652777775</v>
      </c>
      <c r="E192" s="3" t="s">
        <v>729</v>
      </c>
      <c r="F192" s="3">
        <v>19037</v>
      </c>
      <c r="G192" s="3" t="s">
        <v>18</v>
      </c>
      <c r="H192" s="3">
        <v>7231</v>
      </c>
      <c r="I192" s="3">
        <v>846</v>
      </c>
      <c r="J192" s="3">
        <v>15</v>
      </c>
      <c r="K192" s="3">
        <v>1</v>
      </c>
      <c r="L192" s="2">
        <v>43428.52983796296</v>
      </c>
      <c r="M192" s="3"/>
      <c r="N192" s="3"/>
      <c r="O192" s="3" t="s">
        <v>48</v>
      </c>
      <c r="P192" s="3" t="s">
        <v>49</v>
      </c>
      <c r="Q192" s="3" t="s">
        <v>41</v>
      </c>
      <c r="R192" s="3" t="s">
        <v>42</v>
      </c>
      <c r="S192" s="2">
        <v>43428.551562499997</v>
      </c>
      <c r="T192" s="3"/>
      <c r="U192" s="2">
        <v>43428.556967592594</v>
      </c>
      <c r="V192" s="3"/>
      <c r="W192" s="3"/>
      <c r="X192" s="2">
        <f t="shared" si="91"/>
        <v>43428.529652777775</v>
      </c>
      <c r="Y192" s="33">
        <f t="shared" si="92"/>
        <v>0</v>
      </c>
      <c r="Z192" s="33">
        <f t="shared" si="93"/>
        <v>0</v>
      </c>
      <c r="AA192" s="10"/>
      <c r="AB192" s="10">
        <f t="shared" si="94"/>
        <v>0</v>
      </c>
      <c r="AC192" s="10"/>
      <c r="AD192" s="10"/>
      <c r="AE192" s="10"/>
      <c r="AG192" s="3" t="s">
        <v>92</v>
      </c>
    </row>
    <row r="193" spans="1:33" s="7" customFormat="1" x14ac:dyDescent="0.4">
      <c r="A193" s="16" t="str">
        <f t="shared" si="88"/>
        <v>-</v>
      </c>
      <c r="B193" s="16" t="str">
        <f t="shared" si="89"/>
        <v>☆</v>
      </c>
      <c r="C193" s="7">
        <v>12</v>
      </c>
      <c r="D193" s="2">
        <v>43428.529733796298</v>
      </c>
      <c r="E193" s="3" t="s">
        <v>735</v>
      </c>
      <c r="F193" s="3">
        <v>19038</v>
      </c>
      <c r="G193" s="3" t="s">
        <v>32</v>
      </c>
      <c r="H193" s="3">
        <v>7241</v>
      </c>
      <c r="I193" s="3">
        <v>993</v>
      </c>
      <c r="J193" s="3">
        <v>4</v>
      </c>
      <c r="K193" s="3">
        <v>3</v>
      </c>
      <c r="L193" s="2">
        <v>43428.530277777776</v>
      </c>
      <c r="M193" s="3"/>
      <c r="N193" s="3"/>
      <c r="O193" s="3" t="s">
        <v>53</v>
      </c>
      <c r="P193" s="3" t="s">
        <v>54</v>
      </c>
      <c r="Q193" s="3" t="s">
        <v>75</v>
      </c>
      <c r="R193" s="3" t="s">
        <v>76</v>
      </c>
      <c r="S193" s="2">
        <v>43428.5547337963</v>
      </c>
      <c r="T193" s="3"/>
      <c r="U193" s="2">
        <v>43428.560266203705</v>
      </c>
      <c r="V193" s="3"/>
      <c r="W193" s="3"/>
      <c r="X193" s="2">
        <f t="shared" si="91"/>
        <v>43428.529733796298</v>
      </c>
      <c r="Y193" s="33">
        <f t="shared" si="92"/>
        <v>0</v>
      </c>
      <c r="Z193" s="33">
        <f t="shared" si="93"/>
        <v>0</v>
      </c>
      <c r="AA193" s="10"/>
      <c r="AB193" s="10">
        <f t="shared" si="94"/>
        <v>0</v>
      </c>
      <c r="AC193" s="10">
        <f>IF(IF(B193="☆",(IF(L193&gt;S193,L193-X193,S193-X193)),M193-X193)&lt;0,0,IF(B193="☆",(IF(L193&gt;S193,L193-X193,S193-X193)),M193-X193))</f>
        <v>2.5000000001455192E-2</v>
      </c>
      <c r="AD193" s="10"/>
      <c r="AE193" s="10"/>
    </row>
    <row r="194" spans="1:33" s="7" customFormat="1" x14ac:dyDescent="0.4">
      <c r="A194" s="16" t="str">
        <f t="shared" si="88"/>
        <v>-</v>
      </c>
      <c r="B194" s="16" t="str">
        <f t="shared" si="89"/>
        <v>☆</v>
      </c>
      <c r="C194" s="7">
        <v>12</v>
      </c>
      <c r="D194" s="2">
        <v>43428.529756944445</v>
      </c>
      <c r="E194" s="3" t="s">
        <v>733</v>
      </c>
      <c r="F194" s="3">
        <v>19039</v>
      </c>
      <c r="G194" s="3" t="s">
        <v>18</v>
      </c>
      <c r="H194" s="3">
        <v>7232</v>
      </c>
      <c r="I194" s="3">
        <v>281</v>
      </c>
      <c r="J194" s="3">
        <v>15</v>
      </c>
      <c r="K194" s="3">
        <v>1</v>
      </c>
      <c r="L194" s="2">
        <v>43428.530046296299</v>
      </c>
      <c r="M194" s="3"/>
      <c r="N194" s="3"/>
      <c r="O194" s="3" t="s">
        <v>48</v>
      </c>
      <c r="P194" s="3" t="s">
        <v>49</v>
      </c>
      <c r="Q194" s="3" t="s">
        <v>41</v>
      </c>
      <c r="R194" s="3" t="s">
        <v>42</v>
      </c>
      <c r="S194" s="2">
        <v>43428.552002314813</v>
      </c>
      <c r="T194" s="3"/>
      <c r="U194" s="2">
        <v>43428.55740740741</v>
      </c>
      <c r="V194" s="3"/>
      <c r="W194" s="3"/>
      <c r="X194" s="2">
        <f t="shared" si="91"/>
        <v>43428.529756944445</v>
      </c>
      <c r="Y194" s="33">
        <f t="shared" si="92"/>
        <v>0</v>
      </c>
      <c r="Z194" s="33">
        <f t="shared" si="93"/>
        <v>0</v>
      </c>
      <c r="AA194" s="10"/>
      <c r="AB194" s="10">
        <f t="shared" si="94"/>
        <v>0</v>
      </c>
      <c r="AC194" s="10"/>
      <c r="AD194" s="10"/>
      <c r="AE194" s="10"/>
      <c r="AG194" s="3" t="s">
        <v>92</v>
      </c>
    </row>
    <row r="195" spans="1:33" s="7" customFormat="1" x14ac:dyDescent="0.4">
      <c r="A195" s="16" t="str">
        <f t="shared" si="88"/>
        <v>-</v>
      </c>
      <c r="B195" s="16" t="str">
        <f t="shared" si="89"/>
        <v>☆</v>
      </c>
      <c r="C195" s="7">
        <v>12</v>
      </c>
      <c r="D195" s="2">
        <v>43428.530300925922</v>
      </c>
      <c r="E195" s="3" t="s">
        <v>729</v>
      </c>
      <c r="F195" s="3">
        <v>19040</v>
      </c>
      <c r="G195" s="3" t="s">
        <v>18</v>
      </c>
      <c r="H195" s="3">
        <v>7231</v>
      </c>
      <c r="I195" s="3">
        <v>245</v>
      </c>
      <c r="J195" s="3">
        <v>15</v>
      </c>
      <c r="K195" s="3">
        <v>1</v>
      </c>
      <c r="L195" s="2">
        <v>43428.530474537038</v>
      </c>
      <c r="M195" s="3"/>
      <c r="N195" s="3"/>
      <c r="O195" s="3" t="s">
        <v>48</v>
      </c>
      <c r="P195" s="3" t="s">
        <v>49</v>
      </c>
      <c r="Q195" s="3" t="s">
        <v>41</v>
      </c>
      <c r="R195" s="3" t="s">
        <v>42</v>
      </c>
      <c r="S195" s="2">
        <v>43428.551516203705</v>
      </c>
      <c r="T195" s="3"/>
      <c r="U195" s="2">
        <v>43428.556921296295</v>
      </c>
      <c r="V195" s="3"/>
      <c r="W195" s="3"/>
      <c r="X195" s="2">
        <f t="shared" si="91"/>
        <v>43428.530300925922</v>
      </c>
      <c r="Y195" s="33">
        <f t="shared" si="92"/>
        <v>0</v>
      </c>
      <c r="Z195" s="33">
        <f t="shared" si="93"/>
        <v>0</v>
      </c>
      <c r="AA195" s="10"/>
      <c r="AB195" s="10">
        <f t="shared" si="94"/>
        <v>0</v>
      </c>
      <c r="AC195" s="10"/>
      <c r="AD195" s="10"/>
      <c r="AE195" s="10"/>
      <c r="AG195" s="3" t="s">
        <v>92</v>
      </c>
    </row>
    <row r="196" spans="1:33" s="7" customFormat="1" x14ac:dyDescent="0.4">
      <c r="A196" s="16" t="str">
        <f t="shared" si="88"/>
        <v>-</v>
      </c>
      <c r="B196" s="16" t="str">
        <f t="shared" si="89"/>
        <v>☆</v>
      </c>
      <c r="C196" s="7">
        <v>12</v>
      </c>
      <c r="D196" s="2">
        <v>43428.530497685184</v>
      </c>
      <c r="E196" s="3" t="s">
        <v>723</v>
      </c>
      <c r="F196" s="3">
        <v>19042</v>
      </c>
      <c r="G196" s="3" t="s">
        <v>32</v>
      </c>
      <c r="H196" s="3">
        <v>2046</v>
      </c>
      <c r="I196" s="3">
        <v>35</v>
      </c>
      <c r="J196" s="3">
        <v>4</v>
      </c>
      <c r="K196" s="3">
        <v>2</v>
      </c>
      <c r="L196" s="2">
        <v>43428.530636574076</v>
      </c>
      <c r="M196" s="3"/>
      <c r="N196" s="3"/>
      <c r="O196" s="3" t="s">
        <v>104</v>
      </c>
      <c r="P196" s="3" t="s">
        <v>19</v>
      </c>
      <c r="Q196" s="3" t="s">
        <v>53</v>
      </c>
      <c r="R196" s="3" t="s">
        <v>54</v>
      </c>
      <c r="S196" s="2">
        <v>43428.537268518521</v>
      </c>
      <c r="T196" s="3"/>
      <c r="U196" s="2">
        <v>43428.556527777779</v>
      </c>
      <c r="V196" s="3"/>
      <c r="W196" s="3"/>
      <c r="X196" s="2">
        <f t="shared" si="91"/>
        <v>43428.530497685184</v>
      </c>
      <c r="Y196" s="33">
        <f t="shared" si="92"/>
        <v>0</v>
      </c>
      <c r="Z196" s="33">
        <f t="shared" si="93"/>
        <v>0</v>
      </c>
      <c r="AA196" s="10"/>
      <c r="AB196" s="10">
        <f t="shared" si="94"/>
        <v>0</v>
      </c>
      <c r="AC196" s="10"/>
      <c r="AD196" s="10"/>
      <c r="AE196" s="10"/>
      <c r="AG196" s="3" t="s">
        <v>1006</v>
      </c>
    </row>
    <row r="197" spans="1:33" s="7" customFormat="1" x14ac:dyDescent="0.4">
      <c r="A197" s="16" t="str">
        <f t="shared" si="88"/>
        <v>-</v>
      </c>
      <c r="B197" s="16" t="str">
        <f t="shared" si="89"/>
        <v>☆</v>
      </c>
      <c r="C197" s="7">
        <v>12</v>
      </c>
      <c r="D197" s="2">
        <v>43428.530624999999</v>
      </c>
      <c r="E197" s="3" t="s">
        <v>733</v>
      </c>
      <c r="F197" s="3">
        <v>19043</v>
      </c>
      <c r="G197" s="3" t="s">
        <v>18</v>
      </c>
      <c r="H197" s="3">
        <v>7232</v>
      </c>
      <c r="I197" s="3">
        <v>976</v>
      </c>
      <c r="J197" s="3">
        <v>15</v>
      </c>
      <c r="K197" s="3">
        <v>1</v>
      </c>
      <c r="L197" s="2">
        <v>43428.530787037038</v>
      </c>
      <c r="M197" s="3"/>
      <c r="N197" s="3"/>
      <c r="O197" s="3" t="s">
        <v>48</v>
      </c>
      <c r="P197" s="3" t="s">
        <v>49</v>
      </c>
      <c r="Q197" s="3" t="s">
        <v>41</v>
      </c>
      <c r="R197" s="3" t="s">
        <v>42</v>
      </c>
      <c r="S197" s="2">
        <v>43428.552037037036</v>
      </c>
      <c r="T197" s="3"/>
      <c r="U197" s="2">
        <v>43428.557442129626</v>
      </c>
      <c r="V197" s="3"/>
      <c r="W197" s="3"/>
      <c r="X197" s="2">
        <f t="shared" si="91"/>
        <v>43428.530624999999</v>
      </c>
      <c r="Y197" s="33">
        <f t="shared" si="92"/>
        <v>0</v>
      </c>
      <c r="Z197" s="33">
        <f t="shared" si="93"/>
        <v>0</v>
      </c>
      <c r="AA197" s="10"/>
      <c r="AB197" s="10">
        <f t="shared" si="94"/>
        <v>0</v>
      </c>
      <c r="AC197" s="10"/>
      <c r="AD197" s="10"/>
      <c r="AE197" s="10"/>
      <c r="AG197" s="3" t="s">
        <v>92</v>
      </c>
    </row>
    <row r="198" spans="1:33" s="7" customFormat="1" x14ac:dyDescent="0.4">
      <c r="A198" s="16" t="str">
        <f t="shared" si="88"/>
        <v>-</v>
      </c>
      <c r="B198" s="16" t="str">
        <f t="shared" si="89"/>
        <v>☆</v>
      </c>
      <c r="C198" s="7">
        <v>12</v>
      </c>
      <c r="D198" s="2">
        <v>43428.530972222223</v>
      </c>
      <c r="E198" s="3" t="s">
        <v>736</v>
      </c>
      <c r="F198" s="3">
        <v>19045</v>
      </c>
      <c r="G198" s="3" t="s">
        <v>65</v>
      </c>
      <c r="H198" s="3">
        <v>6547</v>
      </c>
      <c r="I198" s="3">
        <v>722</v>
      </c>
      <c r="J198" s="3">
        <v>8</v>
      </c>
      <c r="K198" s="3">
        <v>2</v>
      </c>
      <c r="L198" s="2">
        <v>43428.531354166669</v>
      </c>
      <c r="M198" s="3"/>
      <c r="N198" s="3"/>
      <c r="O198" s="3" t="s">
        <v>39</v>
      </c>
      <c r="P198" s="3" t="s">
        <v>40</v>
      </c>
      <c r="Q198" s="3" t="s">
        <v>30</v>
      </c>
      <c r="R198" s="3" t="s">
        <v>31</v>
      </c>
      <c r="S198" s="2">
        <v>43428.543055555558</v>
      </c>
      <c r="T198" s="3"/>
      <c r="U198" s="2">
        <v>43428.552870370368</v>
      </c>
      <c r="V198" s="3"/>
      <c r="W198" s="3"/>
      <c r="X198" s="2">
        <f t="shared" si="91"/>
        <v>43428.530972222223</v>
      </c>
      <c r="Y198" s="33">
        <f t="shared" si="92"/>
        <v>0</v>
      </c>
      <c r="Z198" s="33">
        <f t="shared" si="93"/>
        <v>0</v>
      </c>
      <c r="AA198" s="10"/>
      <c r="AB198" s="10">
        <f t="shared" si="94"/>
        <v>0</v>
      </c>
      <c r="AC198" s="10">
        <f>IF(IF(B198="☆",(IF(L198&gt;S198,L198-X198,S198-X198)),M198-X198)&lt;0,0,IF(B198="☆",(IF(L198&gt;S198,L198-X198,S198-X198)),M198-X198))</f>
        <v>1.2083333334885538E-2</v>
      </c>
      <c r="AD198" s="10"/>
      <c r="AE198" s="10"/>
    </row>
    <row r="199" spans="1:33" s="7" customFormat="1" x14ac:dyDescent="0.4">
      <c r="A199" s="16" t="str">
        <f t="shared" si="88"/>
        <v>-</v>
      </c>
      <c r="B199" s="16" t="str">
        <f t="shared" si="89"/>
        <v>☆</v>
      </c>
      <c r="C199" s="7">
        <v>12</v>
      </c>
      <c r="D199" s="2">
        <v>43428.531145833331</v>
      </c>
      <c r="E199" s="3" t="s">
        <v>729</v>
      </c>
      <c r="F199" s="3">
        <v>19046</v>
      </c>
      <c r="G199" s="3" t="s">
        <v>18</v>
      </c>
      <c r="H199" s="3">
        <v>7231</v>
      </c>
      <c r="I199" s="3">
        <v>742</v>
      </c>
      <c r="J199" s="3">
        <v>15</v>
      </c>
      <c r="K199" s="3">
        <v>1</v>
      </c>
      <c r="L199" s="2">
        <v>43428.531365740739</v>
      </c>
      <c r="M199" s="3"/>
      <c r="N199" s="3"/>
      <c r="O199" s="3" t="s">
        <v>55</v>
      </c>
      <c r="P199" s="3" t="s">
        <v>56</v>
      </c>
      <c r="Q199" s="3" t="s">
        <v>41</v>
      </c>
      <c r="R199" s="3" t="s">
        <v>42</v>
      </c>
      <c r="S199" s="2">
        <v>43428.551458333335</v>
      </c>
      <c r="T199" s="3"/>
      <c r="U199" s="2">
        <v>43428.555787037039</v>
      </c>
      <c r="V199" s="3"/>
      <c r="W199" s="3"/>
      <c r="X199" s="2">
        <f t="shared" si="91"/>
        <v>43428.531145833331</v>
      </c>
      <c r="Y199" s="33">
        <f t="shared" si="92"/>
        <v>0</v>
      </c>
      <c r="Z199" s="33">
        <f t="shared" si="93"/>
        <v>0</v>
      </c>
      <c r="AA199" s="10"/>
      <c r="AB199" s="10">
        <f t="shared" si="94"/>
        <v>0</v>
      </c>
      <c r="AC199" s="10"/>
      <c r="AD199" s="10"/>
      <c r="AE199" s="10"/>
      <c r="AG199" s="3" t="s">
        <v>92</v>
      </c>
    </row>
    <row r="200" spans="1:33" s="7" customFormat="1" x14ac:dyDescent="0.4">
      <c r="A200" s="16" t="str">
        <f t="shared" si="88"/>
        <v>-</v>
      </c>
      <c r="B200" s="16" t="str">
        <f t="shared" si="89"/>
        <v>☆</v>
      </c>
      <c r="C200" s="7">
        <v>12</v>
      </c>
      <c r="D200" s="2">
        <v>43428.533912037034</v>
      </c>
      <c r="E200" s="3" t="s">
        <v>684</v>
      </c>
      <c r="F200" s="3">
        <v>19049</v>
      </c>
      <c r="G200" s="3" t="s">
        <v>32</v>
      </c>
      <c r="H200" s="3">
        <v>4161</v>
      </c>
      <c r="I200" s="3">
        <v>643</v>
      </c>
      <c r="J200" s="3">
        <v>8</v>
      </c>
      <c r="K200" s="3">
        <v>1</v>
      </c>
      <c r="L200" s="2">
        <v>43428.534085648149</v>
      </c>
      <c r="M200" s="3"/>
      <c r="N200" s="3"/>
      <c r="O200" s="3" t="s">
        <v>41</v>
      </c>
      <c r="P200" s="3" t="s">
        <v>42</v>
      </c>
      <c r="Q200" s="3" t="s">
        <v>43</v>
      </c>
      <c r="R200" s="3" t="s">
        <v>89</v>
      </c>
      <c r="S200" s="2">
        <v>43428.545752314814</v>
      </c>
      <c r="T200" s="3"/>
      <c r="U200" s="2">
        <v>43428.54991898148</v>
      </c>
      <c r="V200" s="3"/>
      <c r="W200" s="3"/>
      <c r="X200" s="2">
        <f t="shared" si="91"/>
        <v>43428.533912037034</v>
      </c>
      <c r="Y200" s="33">
        <f t="shared" si="92"/>
        <v>0</v>
      </c>
      <c r="Z200" s="33">
        <f t="shared" si="93"/>
        <v>0</v>
      </c>
      <c r="AA200" s="10"/>
      <c r="AB200" s="10">
        <f t="shared" si="94"/>
        <v>0</v>
      </c>
      <c r="AC200" s="10">
        <f>IF(IF(B200="☆",(IF(L200&gt;S200,L200-X200,S200-X200)),M200-X200)&lt;0,0,IF(B200="☆",(IF(L200&gt;S200,L200-X200,S200-X200)),M200-X200))</f>
        <v>1.1840277780720498E-2</v>
      </c>
      <c r="AD200" s="10"/>
      <c r="AE200" s="10"/>
    </row>
    <row r="201" spans="1:33" s="7" customFormat="1" x14ac:dyDescent="0.4">
      <c r="A201" s="16" t="str">
        <f t="shared" si="88"/>
        <v>-</v>
      </c>
      <c r="B201" s="16" t="str">
        <f t="shared" si="89"/>
        <v>☆</v>
      </c>
      <c r="C201" s="7">
        <v>12</v>
      </c>
      <c r="D201" s="2">
        <v>43428.534131944441</v>
      </c>
      <c r="E201" s="3" t="s">
        <v>723</v>
      </c>
      <c r="F201" s="3">
        <v>19050</v>
      </c>
      <c r="G201" s="3" t="s">
        <v>32</v>
      </c>
      <c r="H201" s="3">
        <v>2046</v>
      </c>
      <c r="I201" s="3">
        <v>790</v>
      </c>
      <c r="J201" s="3">
        <v>7</v>
      </c>
      <c r="K201" s="3">
        <v>2</v>
      </c>
      <c r="L201" s="2">
        <v>43428.534247685187</v>
      </c>
      <c r="M201" s="3"/>
      <c r="N201" s="3"/>
      <c r="O201" s="3" t="s">
        <v>104</v>
      </c>
      <c r="P201" s="3" t="s">
        <v>19</v>
      </c>
      <c r="Q201" s="3" t="s">
        <v>53</v>
      </c>
      <c r="R201" s="3" t="s">
        <v>54</v>
      </c>
      <c r="S201" s="2">
        <v>43428.538877314815</v>
      </c>
      <c r="T201" s="3"/>
      <c r="U201" s="2">
        <v>43428.549016203702</v>
      </c>
      <c r="V201" s="3"/>
      <c r="W201" s="3"/>
      <c r="X201" s="2">
        <f t="shared" si="91"/>
        <v>43428.534131944441</v>
      </c>
      <c r="Y201" s="33">
        <f t="shared" si="92"/>
        <v>0</v>
      </c>
      <c r="Z201" s="33">
        <f t="shared" si="93"/>
        <v>0</v>
      </c>
      <c r="AA201" s="10"/>
      <c r="AB201" s="10">
        <f t="shared" si="94"/>
        <v>0</v>
      </c>
      <c r="AC201" s="10"/>
      <c r="AD201" s="10"/>
      <c r="AE201" s="10"/>
      <c r="AG201" s="3" t="s">
        <v>1007</v>
      </c>
    </row>
    <row r="202" spans="1:33" s="12" customFormat="1" x14ac:dyDescent="0.4">
      <c r="A202" s="17" t="str">
        <f t="shared" si="88"/>
        <v>-</v>
      </c>
      <c r="B202" s="17" t="str">
        <f t="shared" si="89"/>
        <v>☆</v>
      </c>
      <c r="C202" s="12">
        <v>12</v>
      </c>
      <c r="D202" s="4">
        <v>43428.538668981484</v>
      </c>
      <c r="E202" s="5" t="s">
        <v>723</v>
      </c>
      <c r="F202" s="5">
        <v>19055</v>
      </c>
      <c r="G202" s="5" t="s">
        <v>32</v>
      </c>
      <c r="H202" s="5">
        <v>2046</v>
      </c>
      <c r="I202" s="5">
        <v>337</v>
      </c>
      <c r="J202" s="5">
        <v>2</v>
      </c>
      <c r="K202" s="5">
        <v>2</v>
      </c>
      <c r="L202" s="4">
        <v>43428.538831018515</v>
      </c>
      <c r="M202" s="5"/>
      <c r="N202" s="5"/>
      <c r="O202" s="5" t="s">
        <v>104</v>
      </c>
      <c r="P202" s="5" t="s">
        <v>19</v>
      </c>
      <c r="Q202" s="5" t="s">
        <v>53</v>
      </c>
      <c r="R202" s="5" t="s">
        <v>54</v>
      </c>
      <c r="S202" s="4">
        <v>43428.541307870371</v>
      </c>
      <c r="T202" s="5"/>
      <c r="U202" s="4">
        <v>43428.551446759258</v>
      </c>
      <c r="V202" s="5"/>
      <c r="W202" s="5"/>
      <c r="X202" s="4">
        <f t="shared" si="91"/>
        <v>43428.538668981484</v>
      </c>
      <c r="Y202" s="34">
        <f t="shared" si="92"/>
        <v>0</v>
      </c>
      <c r="Z202" s="34">
        <f t="shared" si="93"/>
        <v>0</v>
      </c>
      <c r="AA202" s="19"/>
      <c r="AB202" s="19">
        <f t="shared" si="94"/>
        <v>0</v>
      </c>
      <c r="AC202" s="19">
        <f t="shared" ref="AC202:AC211" si="95">IF(IF(B202="☆",(IF(L202&gt;S202,L202-X202,S202-X202)),M202-X202)&lt;0,0,IF(B202="☆",(IF(L202&gt;S202,L202-X202,S202-X202)),M202-X202))</f>
        <v>2.638888887304347E-3</v>
      </c>
      <c r="AD202" s="19"/>
      <c r="AE202" s="19"/>
      <c r="AG202" s="3" t="s">
        <v>1008</v>
      </c>
    </row>
    <row r="203" spans="1:33" s="23" customFormat="1" x14ac:dyDescent="0.4">
      <c r="A203" s="20" t="str">
        <f t="shared" si="88"/>
        <v>★</v>
      </c>
      <c r="B203" s="20" t="str">
        <f t="shared" si="89"/>
        <v>-</v>
      </c>
      <c r="C203" s="23">
        <v>13</v>
      </c>
      <c r="D203" s="22">
        <v>43428.513912037037</v>
      </c>
      <c r="E203" s="21" t="s">
        <v>724</v>
      </c>
      <c r="F203" s="21">
        <v>19005</v>
      </c>
      <c r="G203" s="21" t="s">
        <v>97</v>
      </c>
      <c r="H203" s="21">
        <v>7233</v>
      </c>
      <c r="I203" s="21">
        <v>65</v>
      </c>
      <c r="J203" s="21">
        <v>1</v>
      </c>
      <c r="K203" s="21">
        <v>4</v>
      </c>
      <c r="L203" s="21"/>
      <c r="M203" s="22">
        <v>43428.554571759261</v>
      </c>
      <c r="N203" s="22">
        <v>43428.563171296293</v>
      </c>
      <c r="O203" s="21" t="s">
        <v>28</v>
      </c>
      <c r="P203" s="21" t="s">
        <v>29</v>
      </c>
      <c r="Q203" s="21" t="s">
        <v>38</v>
      </c>
      <c r="R203" s="21" t="s">
        <v>108</v>
      </c>
      <c r="S203" s="22">
        <v>43428.554861111108</v>
      </c>
      <c r="T203" s="22">
        <v>43428.554861111108</v>
      </c>
      <c r="U203" s="22">
        <v>43428.568576388891</v>
      </c>
      <c r="V203" s="22">
        <v>43428.568576388891</v>
      </c>
      <c r="W203" s="22">
        <v>43428.554861111108</v>
      </c>
      <c r="X203" s="22">
        <f t="shared" si="91"/>
        <v>43428.554861111108</v>
      </c>
      <c r="Y203" s="35">
        <f t="shared" si="92"/>
        <v>8.5995370318414643E-3</v>
      </c>
      <c r="Z203" s="35">
        <f t="shared" si="93"/>
        <v>3.4398148127365857E-2</v>
      </c>
      <c r="AA203" s="26">
        <f>SUM(Z203:Z271)</f>
        <v>0.95415509261511033</v>
      </c>
      <c r="AB203" s="26">
        <f t="shared" si="94"/>
        <v>0</v>
      </c>
      <c r="AC203" s="26">
        <f t="shared" si="95"/>
        <v>0</v>
      </c>
      <c r="AD203" s="26">
        <f>AVERAGE(AC203:AC271)</f>
        <v>3.9049543944446358E-3</v>
      </c>
      <c r="AE203" s="26">
        <f>MEDIAN(AC203:AC271)</f>
        <v>2.9166666645323858E-3</v>
      </c>
      <c r="AG203" s="21"/>
    </row>
    <row r="204" spans="1:33" s="7" customFormat="1" x14ac:dyDescent="0.4">
      <c r="A204" s="16" t="str">
        <f t="shared" si="88"/>
        <v>★</v>
      </c>
      <c r="B204" s="16" t="str">
        <f t="shared" si="89"/>
        <v>-</v>
      </c>
      <c r="C204" s="7">
        <v>13</v>
      </c>
      <c r="D204" s="2">
        <v>43428.514317129629</v>
      </c>
      <c r="E204" s="3" t="s">
        <v>725</v>
      </c>
      <c r="F204" s="3">
        <v>19006</v>
      </c>
      <c r="G204" s="3" t="s">
        <v>18</v>
      </c>
      <c r="H204" s="3">
        <v>3162</v>
      </c>
      <c r="I204" s="3">
        <v>558</v>
      </c>
      <c r="J204" s="3">
        <v>12</v>
      </c>
      <c r="K204" s="3">
        <v>1</v>
      </c>
      <c r="L204" s="3"/>
      <c r="M204" s="2">
        <v>43428.554120370369</v>
      </c>
      <c r="N204" s="2">
        <v>43428.559861111113</v>
      </c>
      <c r="O204" s="3" t="s">
        <v>104</v>
      </c>
      <c r="P204" s="3" t="s">
        <v>19</v>
      </c>
      <c r="Q204" s="3" t="s">
        <v>30</v>
      </c>
      <c r="R204" s="3" t="s">
        <v>31</v>
      </c>
      <c r="S204" s="2">
        <v>43428.555972222224</v>
      </c>
      <c r="T204" s="2">
        <v>43428.555972222224</v>
      </c>
      <c r="U204" s="2">
        <v>43428.56354166667</v>
      </c>
      <c r="V204" s="2">
        <v>43428.564236111109</v>
      </c>
      <c r="W204" s="2">
        <v>43428.555972222224</v>
      </c>
      <c r="X204" s="2">
        <f t="shared" si="91"/>
        <v>43428.555972222224</v>
      </c>
      <c r="Y204" s="33">
        <f t="shared" si="92"/>
        <v>5.7407407439313829E-3</v>
      </c>
      <c r="Z204" s="33">
        <f t="shared" si="93"/>
        <v>5.7407407439313829E-3</v>
      </c>
      <c r="AA204" s="10"/>
      <c r="AB204" s="10">
        <f t="shared" si="94"/>
        <v>0</v>
      </c>
      <c r="AC204" s="10">
        <f t="shared" si="95"/>
        <v>0</v>
      </c>
      <c r="AD204" s="10"/>
      <c r="AE204" s="10"/>
    </row>
    <row r="205" spans="1:33" s="7" customFormat="1" x14ac:dyDescent="0.4">
      <c r="A205" s="16" t="str">
        <f t="shared" si="88"/>
        <v>★</v>
      </c>
      <c r="B205" s="16" t="str">
        <f t="shared" si="89"/>
        <v>-</v>
      </c>
      <c r="C205" s="7">
        <v>13</v>
      </c>
      <c r="D205" s="2">
        <v>43428.529074074075</v>
      </c>
      <c r="E205" s="3" t="s">
        <v>371</v>
      </c>
      <c r="F205" s="3">
        <v>19036</v>
      </c>
      <c r="G205" s="3" t="s">
        <v>143</v>
      </c>
      <c r="H205" s="3">
        <v>2737</v>
      </c>
      <c r="I205" s="3">
        <v>479</v>
      </c>
      <c r="J205" s="3">
        <v>3</v>
      </c>
      <c r="K205" s="3">
        <v>1</v>
      </c>
      <c r="L205" s="3"/>
      <c r="M205" s="2">
        <v>43428.569282407407</v>
      </c>
      <c r="N205" s="2">
        <v>43428.575624999998</v>
      </c>
      <c r="O205" s="3" t="s">
        <v>26</v>
      </c>
      <c r="P205" s="3" t="s">
        <v>27</v>
      </c>
      <c r="Q205" s="3" t="s">
        <v>33</v>
      </c>
      <c r="R205" s="3" t="s">
        <v>34</v>
      </c>
      <c r="S205" s="2">
        <v>43428.570740740739</v>
      </c>
      <c r="T205" s="2">
        <v>43428.570740740739</v>
      </c>
      <c r="U205" s="2">
        <v>43428.576620370368</v>
      </c>
      <c r="V205" s="2">
        <v>43428.576620370368</v>
      </c>
      <c r="W205" s="2">
        <v>43428.570740740739</v>
      </c>
      <c r="X205" s="2">
        <f t="shared" si="91"/>
        <v>43428.570740740739</v>
      </c>
      <c r="Y205" s="33">
        <f t="shared" si="92"/>
        <v>6.3425925909541547E-3</v>
      </c>
      <c r="Z205" s="33">
        <f t="shared" si="93"/>
        <v>6.3425925909541547E-3</v>
      </c>
      <c r="AA205" s="10"/>
      <c r="AB205" s="10">
        <f t="shared" si="94"/>
        <v>0</v>
      </c>
      <c r="AC205" s="10">
        <f t="shared" si="95"/>
        <v>0</v>
      </c>
      <c r="AD205" s="10"/>
      <c r="AE205" s="10"/>
    </row>
    <row r="206" spans="1:33" s="7" customFormat="1" x14ac:dyDescent="0.4">
      <c r="A206" s="16" t="str">
        <f t="shared" si="88"/>
        <v>★</v>
      </c>
      <c r="B206" s="16" t="str">
        <f t="shared" si="89"/>
        <v>-</v>
      </c>
      <c r="C206" s="7">
        <v>13</v>
      </c>
      <c r="D206" s="2">
        <v>43428.535092592596</v>
      </c>
      <c r="E206" s="3" t="s">
        <v>737</v>
      </c>
      <c r="F206" s="3">
        <v>19051</v>
      </c>
      <c r="G206" s="3" t="s">
        <v>18</v>
      </c>
      <c r="H206" s="3">
        <v>7243</v>
      </c>
      <c r="I206" s="3">
        <v>983</v>
      </c>
      <c r="J206" s="3">
        <v>7</v>
      </c>
      <c r="K206" s="3">
        <v>2</v>
      </c>
      <c r="L206" s="3"/>
      <c r="M206" s="2">
        <v>43428.543657407405</v>
      </c>
      <c r="N206" s="2">
        <v>43428.555046296293</v>
      </c>
      <c r="O206" s="3" t="s">
        <v>48</v>
      </c>
      <c r="P206" s="3" t="s">
        <v>49</v>
      </c>
      <c r="Q206" s="3" t="s">
        <v>73</v>
      </c>
      <c r="R206" s="3" t="s">
        <v>74</v>
      </c>
      <c r="S206" s="2">
        <v>43428.544942129629</v>
      </c>
      <c r="T206" s="2">
        <v>43428.544942129629</v>
      </c>
      <c r="U206" s="2">
        <v>43428.55741898148</v>
      </c>
      <c r="V206" s="2">
        <v>43428.55741898148</v>
      </c>
      <c r="W206" s="2">
        <v>43428.542025462964</v>
      </c>
      <c r="X206" s="2">
        <f t="shared" si="91"/>
        <v>43428.542025462964</v>
      </c>
      <c r="Y206" s="33">
        <f t="shared" si="92"/>
        <v>1.1388888888177462E-2</v>
      </c>
      <c r="Z206" s="33">
        <f t="shared" si="93"/>
        <v>2.2777777776354924E-2</v>
      </c>
      <c r="AA206" s="10"/>
      <c r="AB206" s="10">
        <f t="shared" si="94"/>
        <v>0</v>
      </c>
      <c r="AC206" s="10">
        <f t="shared" si="95"/>
        <v>1.631944440305233E-3</v>
      </c>
      <c r="AD206" s="10"/>
      <c r="AE206" s="10"/>
    </row>
    <row r="207" spans="1:33" s="7" customFormat="1" x14ac:dyDescent="0.4">
      <c r="A207" s="16" t="str">
        <f t="shared" si="88"/>
        <v>★</v>
      </c>
      <c r="B207" s="16" t="str">
        <f t="shared" si="89"/>
        <v>-</v>
      </c>
      <c r="C207" s="7">
        <v>13</v>
      </c>
      <c r="D207" s="2">
        <v>43428.535104166665</v>
      </c>
      <c r="E207" s="3" t="s">
        <v>738</v>
      </c>
      <c r="F207" s="3">
        <v>19052</v>
      </c>
      <c r="G207" s="3" t="s">
        <v>18</v>
      </c>
      <c r="H207" s="3">
        <v>4336</v>
      </c>
      <c r="I207" s="3">
        <v>394</v>
      </c>
      <c r="J207" s="3">
        <v>12</v>
      </c>
      <c r="K207" s="3">
        <v>3</v>
      </c>
      <c r="L207" s="3"/>
      <c r="M207" s="2">
        <v>43428.548159722224</v>
      </c>
      <c r="N207" s="2">
        <v>43428.548263888886</v>
      </c>
      <c r="O207" s="3" t="s">
        <v>22</v>
      </c>
      <c r="P207" s="3" t="s">
        <v>23</v>
      </c>
      <c r="Q207" s="3" t="s">
        <v>46</v>
      </c>
      <c r="R207" s="3" t="s">
        <v>47</v>
      </c>
      <c r="S207" s="2">
        <v>43428.543622685182</v>
      </c>
      <c r="T207" s="2">
        <v>43428.543622685182</v>
      </c>
      <c r="U207" s="2">
        <v>43428.550810185188</v>
      </c>
      <c r="V207" s="2">
        <v>43428.550810185188</v>
      </c>
      <c r="W207" s="2">
        <v>43428.542037037034</v>
      </c>
      <c r="X207" s="2">
        <f t="shared" si="91"/>
        <v>43428.542037037034</v>
      </c>
      <c r="Y207" s="33">
        <f t="shared" si="92"/>
        <v>1.0416666191304103E-4</v>
      </c>
      <c r="Z207" s="33">
        <f t="shared" si="93"/>
        <v>3.1249998573912308E-4</v>
      </c>
      <c r="AA207" s="10"/>
      <c r="AB207" s="10">
        <f t="shared" si="94"/>
        <v>4.5370370426098816E-3</v>
      </c>
      <c r="AC207" s="10">
        <f t="shared" si="95"/>
        <v>6.1226851903484203E-3</v>
      </c>
      <c r="AD207" s="10"/>
      <c r="AE207" s="10"/>
      <c r="AG207" s="3"/>
    </row>
    <row r="208" spans="1:33" s="7" customFormat="1" x14ac:dyDescent="0.4">
      <c r="A208" s="16" t="str">
        <f t="shared" si="88"/>
        <v>★</v>
      </c>
      <c r="B208" s="16" t="str">
        <f t="shared" si="89"/>
        <v>-</v>
      </c>
      <c r="C208" s="7">
        <v>13</v>
      </c>
      <c r="D208" s="2">
        <v>43428.538958333331</v>
      </c>
      <c r="E208" s="3" t="s">
        <v>712</v>
      </c>
      <c r="F208" s="3">
        <v>19056</v>
      </c>
      <c r="G208" s="3" t="s">
        <v>32</v>
      </c>
      <c r="H208" s="3">
        <v>7226</v>
      </c>
      <c r="I208" s="3">
        <v>495</v>
      </c>
      <c r="J208" s="3">
        <v>12</v>
      </c>
      <c r="K208" s="3">
        <v>1</v>
      </c>
      <c r="L208" s="3"/>
      <c r="M208" s="2">
        <v>43428.577696759261</v>
      </c>
      <c r="N208" s="2">
        <v>43428.582141203704</v>
      </c>
      <c r="O208" s="3" t="s">
        <v>30</v>
      </c>
      <c r="P208" s="3" t="s">
        <v>31</v>
      </c>
      <c r="Q208" s="3" t="s">
        <v>104</v>
      </c>
      <c r="R208" s="3" t="s">
        <v>19</v>
      </c>
      <c r="S208" s="2">
        <v>43428.580613425926</v>
      </c>
      <c r="T208" s="2">
        <v>43428.580613425926</v>
      </c>
      <c r="U208" s="2">
        <v>43428.589016203703</v>
      </c>
      <c r="V208" s="2">
        <v>43428.589016203703</v>
      </c>
      <c r="W208" s="2">
        <v>43428.580613425926</v>
      </c>
      <c r="X208" s="2">
        <f t="shared" si="91"/>
        <v>43428.580613425926</v>
      </c>
      <c r="Y208" s="33">
        <f t="shared" si="92"/>
        <v>4.4444444429245777E-3</v>
      </c>
      <c r="Z208" s="33">
        <f t="shared" si="93"/>
        <v>4.4444444429245777E-3</v>
      </c>
      <c r="AA208" s="10"/>
      <c r="AB208" s="10">
        <f t="shared" si="94"/>
        <v>0</v>
      </c>
      <c r="AC208" s="10">
        <f t="shared" si="95"/>
        <v>0</v>
      </c>
      <c r="AD208" s="10"/>
      <c r="AE208" s="10"/>
    </row>
    <row r="209" spans="1:33" s="7" customFormat="1" x14ac:dyDescent="0.4">
      <c r="A209" s="16" t="str">
        <f t="shared" si="88"/>
        <v>★</v>
      </c>
      <c r="B209" s="16" t="str">
        <f t="shared" si="89"/>
        <v>-</v>
      </c>
      <c r="C209" s="7">
        <v>13</v>
      </c>
      <c r="D209" s="2">
        <v>43428.539236111108</v>
      </c>
      <c r="E209" s="3" t="s">
        <v>723</v>
      </c>
      <c r="F209" s="3">
        <v>19057</v>
      </c>
      <c r="G209" s="3" t="s">
        <v>32</v>
      </c>
      <c r="H209" s="3">
        <v>2046</v>
      </c>
      <c r="I209" s="3">
        <v>815</v>
      </c>
      <c r="J209" s="3">
        <v>2</v>
      </c>
      <c r="K209" s="3">
        <v>2</v>
      </c>
      <c r="L209" s="3"/>
      <c r="M209" s="2">
        <v>43428.546134259261</v>
      </c>
      <c r="N209" s="2">
        <v>43428.556759259256</v>
      </c>
      <c r="O209" s="3" t="s">
        <v>104</v>
      </c>
      <c r="P209" s="3" t="s">
        <v>19</v>
      </c>
      <c r="Q209" s="3" t="s">
        <v>68</v>
      </c>
      <c r="R209" s="3" t="s">
        <v>69</v>
      </c>
      <c r="S209" s="2">
        <v>43428.546157407407</v>
      </c>
      <c r="T209" s="2">
        <v>43428.546157407407</v>
      </c>
      <c r="U209" s="2">
        <v>43428.559027777781</v>
      </c>
      <c r="V209" s="2">
        <v>43428.559027777781</v>
      </c>
      <c r="W209" s="2">
        <v>43428.546157407407</v>
      </c>
      <c r="X209" s="2">
        <f t="shared" si="91"/>
        <v>43428.546157407407</v>
      </c>
      <c r="Y209" s="33">
        <f t="shared" si="92"/>
        <v>1.0624999995343387E-2</v>
      </c>
      <c r="Z209" s="33">
        <f t="shared" si="93"/>
        <v>2.1249999990686774E-2</v>
      </c>
      <c r="AA209" s="10"/>
      <c r="AB209" s="10">
        <f t="shared" si="94"/>
        <v>0</v>
      </c>
      <c r="AC209" s="10">
        <f t="shared" si="95"/>
        <v>0</v>
      </c>
      <c r="AD209" s="10"/>
      <c r="AE209" s="10"/>
    </row>
    <row r="210" spans="1:33" s="7" customFormat="1" x14ac:dyDescent="0.4">
      <c r="A210" s="16" t="str">
        <f t="shared" si="88"/>
        <v>★</v>
      </c>
      <c r="B210" s="16" t="str">
        <f t="shared" si="89"/>
        <v>-</v>
      </c>
      <c r="C210" s="7">
        <v>13</v>
      </c>
      <c r="D210" s="2">
        <v>43428.540358796294</v>
      </c>
      <c r="E210" s="3" t="s">
        <v>646</v>
      </c>
      <c r="F210" s="3">
        <v>19059</v>
      </c>
      <c r="G210" s="3" t="s">
        <v>32</v>
      </c>
      <c r="H210" s="3">
        <v>5712</v>
      </c>
      <c r="I210" s="3">
        <v>133</v>
      </c>
      <c r="J210" s="3">
        <v>6</v>
      </c>
      <c r="K210" s="3">
        <v>1</v>
      </c>
      <c r="L210" s="3"/>
      <c r="M210" s="2">
        <v>43428.544594907406</v>
      </c>
      <c r="N210" s="2">
        <v>43428.552060185182</v>
      </c>
      <c r="O210" s="3" t="s">
        <v>104</v>
      </c>
      <c r="P210" s="3" t="s">
        <v>19</v>
      </c>
      <c r="Q210" s="3" t="s">
        <v>41</v>
      </c>
      <c r="R210" s="3" t="s">
        <v>42</v>
      </c>
      <c r="S210" s="2">
        <v>43428.547291666669</v>
      </c>
      <c r="T210" s="2">
        <v>43428.547291666669</v>
      </c>
      <c r="U210" s="2">
        <v>43428.556481481479</v>
      </c>
      <c r="V210" s="2">
        <v>43428.556481481479</v>
      </c>
      <c r="W210" s="2">
        <v>43428.547291666669</v>
      </c>
      <c r="X210" s="2">
        <f t="shared" ref="X210:X211" si="96">IF(W210&gt;0,W210,D210)</f>
        <v>43428.547291666669</v>
      </c>
      <c r="Y210" s="33">
        <f t="shared" si="92"/>
        <v>7.4652777766459621E-3</v>
      </c>
      <c r="Z210" s="33">
        <f t="shared" ref="Z210:Z211" si="97">Y210*K210</f>
        <v>7.4652777766459621E-3</v>
      </c>
      <c r="AA210" s="10"/>
      <c r="AB210" s="10">
        <f t="shared" si="94"/>
        <v>0</v>
      </c>
      <c r="AC210" s="10">
        <f t="shared" si="95"/>
        <v>0</v>
      </c>
      <c r="AD210" s="10"/>
      <c r="AE210" s="10"/>
    </row>
    <row r="211" spans="1:33" s="7" customFormat="1" x14ac:dyDescent="0.4">
      <c r="A211" s="16" t="str">
        <f t="shared" si="88"/>
        <v>★</v>
      </c>
      <c r="B211" s="16" t="str">
        <f t="shared" si="89"/>
        <v>-</v>
      </c>
      <c r="C211" s="7">
        <v>13</v>
      </c>
      <c r="D211" s="2">
        <v>43428.541192129633</v>
      </c>
      <c r="E211" s="3" t="s">
        <v>741</v>
      </c>
      <c r="F211" s="3">
        <v>19060</v>
      </c>
      <c r="G211" s="3" t="s">
        <v>32</v>
      </c>
      <c r="H211" s="3">
        <v>1605</v>
      </c>
      <c r="I211" s="3">
        <v>378</v>
      </c>
      <c r="J211" s="3">
        <v>4</v>
      </c>
      <c r="K211" s="3">
        <v>2</v>
      </c>
      <c r="L211" s="3"/>
      <c r="M211" s="2">
        <v>43428.549953703703</v>
      </c>
      <c r="N211" s="2">
        <v>43428.555914351855</v>
      </c>
      <c r="O211" s="3" t="s">
        <v>26</v>
      </c>
      <c r="P211" s="3" t="s">
        <v>27</v>
      </c>
      <c r="Q211" s="3" t="s">
        <v>24</v>
      </c>
      <c r="R211" s="3" t="s">
        <v>25</v>
      </c>
      <c r="S211" s="2">
        <v>43428.548101851855</v>
      </c>
      <c r="T211" s="2">
        <v>43428.551041666666</v>
      </c>
      <c r="U211" s="2">
        <v>43428.564456018517</v>
      </c>
      <c r="V211" s="2">
        <v>43428.558564814812</v>
      </c>
      <c r="W211" s="2">
        <v>43428.548101851855</v>
      </c>
      <c r="X211" s="2">
        <f t="shared" si="96"/>
        <v>43428.548101851855</v>
      </c>
      <c r="Y211" s="33">
        <f t="shared" si="92"/>
        <v>5.9606481518130749E-3</v>
      </c>
      <c r="Z211" s="33">
        <f t="shared" si="97"/>
        <v>1.192129630362615E-2</v>
      </c>
      <c r="AA211" s="10"/>
      <c r="AB211" s="10">
        <f t="shared" si="94"/>
        <v>1.8518518481869251E-3</v>
      </c>
      <c r="AC211" s="10">
        <f t="shared" si="95"/>
        <v>1.8518518481869251E-3</v>
      </c>
      <c r="AD211" s="10"/>
      <c r="AE211" s="10"/>
    </row>
    <row r="212" spans="1:33" s="7" customFormat="1" x14ac:dyDescent="0.4">
      <c r="A212" s="16" t="str">
        <f t="shared" si="64"/>
        <v>★</v>
      </c>
      <c r="B212" s="16" t="str">
        <f t="shared" si="65"/>
        <v>-</v>
      </c>
      <c r="C212" s="7">
        <v>13</v>
      </c>
      <c r="D212" s="2">
        <v>43428.542523148149</v>
      </c>
      <c r="E212" s="3" t="s">
        <v>742</v>
      </c>
      <c r="F212" s="3">
        <v>19061</v>
      </c>
      <c r="G212" s="3" t="s">
        <v>65</v>
      </c>
      <c r="H212" s="3">
        <v>5382</v>
      </c>
      <c r="I212" s="3">
        <v>383</v>
      </c>
      <c r="J212" s="3">
        <v>5</v>
      </c>
      <c r="K212" s="3">
        <v>2</v>
      </c>
      <c r="L212" s="3"/>
      <c r="M212" s="2">
        <v>43428.546469907407</v>
      </c>
      <c r="N212" s="2">
        <v>43428.553449074076</v>
      </c>
      <c r="O212" s="3" t="s">
        <v>61</v>
      </c>
      <c r="P212" s="3" t="s">
        <v>62</v>
      </c>
      <c r="Q212" s="3" t="s">
        <v>51</v>
      </c>
      <c r="R212" s="3" t="s">
        <v>52</v>
      </c>
      <c r="S212" s="2">
        <v>43428.549467592595</v>
      </c>
      <c r="T212" s="2">
        <v>43428.549467592595</v>
      </c>
      <c r="U212" s="2">
        <v>43428.561215277776</v>
      </c>
      <c r="V212" s="2">
        <v>43428.561215277776</v>
      </c>
      <c r="W212" s="2">
        <v>43428.549467592595</v>
      </c>
      <c r="X212" s="2">
        <f t="shared" si="72"/>
        <v>43428.549467592595</v>
      </c>
      <c r="Y212" s="33">
        <f t="shared" si="73"/>
        <v>6.9791666683158837E-3</v>
      </c>
      <c r="Z212" s="33">
        <f t="shared" si="74"/>
        <v>1.3958333336631767E-2</v>
      </c>
      <c r="AA212" s="10"/>
      <c r="AB212" s="10">
        <f t="shared" si="75"/>
        <v>0</v>
      </c>
      <c r="AC212" s="10">
        <f t="shared" si="76"/>
        <v>0</v>
      </c>
      <c r="AD212" s="10"/>
      <c r="AE212" s="10"/>
    </row>
    <row r="213" spans="1:33" s="7" customFormat="1" x14ac:dyDescent="0.4">
      <c r="A213" s="16" t="str">
        <f>IF(W213&gt;0, "★", "-")</f>
        <v>-</v>
      </c>
      <c r="B213" s="16" t="str">
        <f>IF(L213&gt;0, "☆", "-")</f>
        <v>-</v>
      </c>
      <c r="C213" s="7">
        <v>13</v>
      </c>
      <c r="D213" s="2">
        <v>43428.543194444443</v>
      </c>
      <c r="E213" s="3" t="s">
        <v>743</v>
      </c>
      <c r="F213" s="3">
        <v>19062</v>
      </c>
      <c r="G213" s="3" t="s">
        <v>95</v>
      </c>
      <c r="H213" s="3">
        <v>0</v>
      </c>
      <c r="I213" s="3">
        <v>927</v>
      </c>
      <c r="J213" s="3">
        <v>10</v>
      </c>
      <c r="K213" s="3">
        <v>5</v>
      </c>
      <c r="L213" s="3"/>
      <c r="M213" s="2">
        <v>43428.547256944446</v>
      </c>
      <c r="N213" s="2">
        <v>43428.557395833333</v>
      </c>
      <c r="O213" s="3" t="s">
        <v>61</v>
      </c>
      <c r="P213" s="3" t="s">
        <v>62</v>
      </c>
      <c r="Q213" s="3" t="s">
        <v>43</v>
      </c>
      <c r="R213" s="3" t="s">
        <v>89</v>
      </c>
      <c r="S213" s="2">
        <v>43428.54792824074</v>
      </c>
      <c r="T213" s="2">
        <v>43428.54792824074</v>
      </c>
      <c r="U213" s="2">
        <v>43428.563020833331</v>
      </c>
      <c r="V213" s="2">
        <v>43428.563020833331</v>
      </c>
      <c r="W213" s="3"/>
      <c r="X213" s="2">
        <f t="shared" si="72"/>
        <v>43428.543194444443</v>
      </c>
      <c r="Y213" s="33">
        <f t="shared" si="73"/>
        <v>1.0138888887013309E-2</v>
      </c>
      <c r="Z213" s="33">
        <f t="shared" si="74"/>
        <v>5.0694444435066544E-2</v>
      </c>
      <c r="AA213" s="10"/>
      <c r="AB213" s="10">
        <f t="shared" si="75"/>
        <v>0</v>
      </c>
      <c r="AC213" s="10">
        <f t="shared" si="76"/>
        <v>4.062500003783498E-3</v>
      </c>
      <c r="AD213" s="10"/>
      <c r="AE213" s="10"/>
    </row>
    <row r="214" spans="1:33" s="7" customFormat="1" x14ac:dyDescent="0.4">
      <c r="A214" s="16" t="str">
        <f t="shared" si="64"/>
        <v>-</v>
      </c>
      <c r="B214" s="16" t="str">
        <f t="shared" si="65"/>
        <v>-</v>
      </c>
      <c r="C214" s="3">
        <v>13</v>
      </c>
      <c r="D214" s="2">
        <v>43428.544270833336</v>
      </c>
      <c r="E214" s="3" t="s">
        <v>745</v>
      </c>
      <c r="F214" s="3">
        <v>19064</v>
      </c>
      <c r="G214" s="3" t="s">
        <v>98</v>
      </c>
      <c r="H214" s="3">
        <v>7249</v>
      </c>
      <c r="I214" s="3">
        <v>147</v>
      </c>
      <c r="J214" s="3">
        <v>9</v>
      </c>
      <c r="K214" s="3">
        <v>4</v>
      </c>
      <c r="L214" s="3"/>
      <c r="M214" s="2">
        <v>43428.5471875</v>
      </c>
      <c r="N214" s="2">
        <v>43428.550439814811</v>
      </c>
      <c r="O214" s="3" t="s">
        <v>104</v>
      </c>
      <c r="P214" s="3" t="s">
        <v>19</v>
      </c>
      <c r="Q214" s="3" t="s">
        <v>24</v>
      </c>
      <c r="R214" s="3" t="s">
        <v>25</v>
      </c>
      <c r="S214" s="2">
        <v>43428.547962962963</v>
      </c>
      <c r="T214" s="2">
        <v>43428.547962962963</v>
      </c>
      <c r="U214" s="2">
        <v>43428.556157407409</v>
      </c>
      <c r="V214" s="2">
        <v>43428.556157407409</v>
      </c>
      <c r="W214" s="3"/>
      <c r="X214" s="2">
        <f t="shared" si="72"/>
        <v>43428.544270833336</v>
      </c>
      <c r="Y214" s="33">
        <f t="shared" si="73"/>
        <v>3.2523148111067712E-3</v>
      </c>
      <c r="Z214" s="33">
        <f t="shared" si="74"/>
        <v>1.3009259244427085E-2</v>
      </c>
      <c r="AA214" s="30"/>
      <c r="AB214" s="30">
        <f t="shared" si="75"/>
        <v>0</v>
      </c>
      <c r="AC214" s="30">
        <f t="shared" si="76"/>
        <v>2.9166666645323858E-3</v>
      </c>
      <c r="AD214" s="30"/>
      <c r="AE214" s="30"/>
    </row>
    <row r="215" spans="1:33" s="7" customFormat="1" x14ac:dyDescent="0.4">
      <c r="A215" s="16" t="str">
        <f t="shared" si="64"/>
        <v>★</v>
      </c>
      <c r="B215" s="16" t="str">
        <f t="shared" si="65"/>
        <v>-</v>
      </c>
      <c r="C215" s="3">
        <v>13</v>
      </c>
      <c r="D215" s="2">
        <v>43428.545393518521</v>
      </c>
      <c r="E215" s="3" t="s">
        <v>708</v>
      </c>
      <c r="F215" s="3">
        <v>19066</v>
      </c>
      <c r="G215" s="3" t="s">
        <v>18</v>
      </c>
      <c r="H215" s="3">
        <v>3030</v>
      </c>
      <c r="I215" s="3">
        <v>793</v>
      </c>
      <c r="J215" s="3">
        <v>3</v>
      </c>
      <c r="K215" s="3">
        <v>1</v>
      </c>
      <c r="L215" s="3"/>
      <c r="M215" s="2">
        <v>43428.551342592589</v>
      </c>
      <c r="N215" s="2">
        <v>43428.555995370371</v>
      </c>
      <c r="O215" s="3" t="s">
        <v>51</v>
      </c>
      <c r="P215" s="3" t="s">
        <v>52</v>
      </c>
      <c r="Q215" s="3" t="s">
        <v>26</v>
      </c>
      <c r="R215" s="3" t="s">
        <v>27</v>
      </c>
      <c r="S215" s="2">
        <v>43428.55232638889</v>
      </c>
      <c r="T215" s="2">
        <v>43428.55232638889</v>
      </c>
      <c r="U215" s="2">
        <v>43428.557962962965</v>
      </c>
      <c r="V215" s="2">
        <v>43428.557962962965</v>
      </c>
      <c r="W215" s="2">
        <v>43428.55232638889</v>
      </c>
      <c r="X215" s="2">
        <f t="shared" si="72"/>
        <v>43428.55232638889</v>
      </c>
      <c r="Y215" s="33">
        <f t="shared" si="73"/>
        <v>4.652777781302575E-3</v>
      </c>
      <c r="Z215" s="33">
        <f t="shared" si="74"/>
        <v>4.652777781302575E-3</v>
      </c>
      <c r="AA215" s="30"/>
      <c r="AB215" s="30">
        <f t="shared" si="75"/>
        <v>0</v>
      </c>
      <c r="AC215" s="30">
        <f t="shared" si="76"/>
        <v>0</v>
      </c>
      <c r="AD215" s="30"/>
      <c r="AE215" s="30"/>
    </row>
    <row r="216" spans="1:33" s="7" customFormat="1" x14ac:dyDescent="0.4">
      <c r="A216" s="16" t="str">
        <f t="shared" si="64"/>
        <v>★</v>
      </c>
      <c r="B216" s="16" t="str">
        <f t="shared" si="65"/>
        <v>-</v>
      </c>
      <c r="C216" s="3">
        <v>13</v>
      </c>
      <c r="D216" s="2">
        <v>43428.547210648147</v>
      </c>
      <c r="E216" s="3" t="s">
        <v>746</v>
      </c>
      <c r="F216" s="3">
        <v>19067</v>
      </c>
      <c r="G216" s="3" t="s">
        <v>32</v>
      </c>
      <c r="H216" s="3">
        <v>1310</v>
      </c>
      <c r="I216" s="3">
        <v>922</v>
      </c>
      <c r="J216" s="3">
        <v>7</v>
      </c>
      <c r="K216" s="3">
        <v>1</v>
      </c>
      <c r="L216" s="3"/>
      <c r="M216" s="2">
        <v>43428.553530092591</v>
      </c>
      <c r="N216" s="2">
        <v>43428.559641203705</v>
      </c>
      <c r="O216" s="3" t="s">
        <v>36</v>
      </c>
      <c r="P216" s="3" t="s">
        <v>37</v>
      </c>
      <c r="Q216" s="3" t="s">
        <v>104</v>
      </c>
      <c r="R216" s="3" t="s">
        <v>19</v>
      </c>
      <c r="S216" s="2">
        <v>43428.554131944446</v>
      </c>
      <c r="T216" s="2">
        <v>43428.554131944446</v>
      </c>
      <c r="U216" s="2">
        <v>43428.563506944447</v>
      </c>
      <c r="V216" s="2">
        <v>43428.563506944447</v>
      </c>
      <c r="W216" s="2">
        <v>43428.554131944446</v>
      </c>
      <c r="X216" s="2">
        <f t="shared" si="72"/>
        <v>43428.554131944446</v>
      </c>
      <c r="Y216" s="33">
        <f t="shared" si="73"/>
        <v>6.1111111135687679E-3</v>
      </c>
      <c r="Z216" s="33">
        <f t="shared" si="74"/>
        <v>6.1111111135687679E-3</v>
      </c>
      <c r="AA216" s="30"/>
      <c r="AB216" s="30">
        <f t="shared" si="75"/>
        <v>0</v>
      </c>
      <c r="AC216" s="30">
        <f t="shared" si="76"/>
        <v>0</v>
      </c>
      <c r="AD216" s="30"/>
      <c r="AE216" s="30"/>
    </row>
    <row r="217" spans="1:33" s="7" customFormat="1" x14ac:dyDescent="0.4">
      <c r="A217" s="16" t="str">
        <f t="shared" ref="A217:A250" si="98">IF(W217&gt;0, "★", "-")</f>
        <v>★</v>
      </c>
      <c r="B217" s="16" t="str">
        <f t="shared" ref="B217:B250" si="99">IF(L217&gt;0, "☆", "-")</f>
        <v>-</v>
      </c>
      <c r="C217" s="7">
        <v>13</v>
      </c>
      <c r="D217" s="2">
        <v>43428.551817129628</v>
      </c>
      <c r="E217" s="3" t="s">
        <v>485</v>
      </c>
      <c r="F217" s="3">
        <v>19071</v>
      </c>
      <c r="G217" s="3" t="s">
        <v>32</v>
      </c>
      <c r="H217" s="3">
        <v>3336</v>
      </c>
      <c r="I217" s="3">
        <v>404</v>
      </c>
      <c r="J217" s="3">
        <v>15</v>
      </c>
      <c r="K217" s="3">
        <v>2</v>
      </c>
      <c r="L217" s="3"/>
      <c r="M217" s="2">
        <v>43428.557638888888</v>
      </c>
      <c r="N217" s="2">
        <v>43428.567152777781</v>
      </c>
      <c r="O217" s="3" t="s">
        <v>61</v>
      </c>
      <c r="P217" s="3" t="s">
        <v>62</v>
      </c>
      <c r="Q217" s="3" t="s">
        <v>41</v>
      </c>
      <c r="R217" s="3" t="s">
        <v>42</v>
      </c>
      <c r="S217" s="2">
        <v>43428.558749999997</v>
      </c>
      <c r="T217" s="2">
        <v>43428.558749999997</v>
      </c>
      <c r="U217" s="2">
        <v>43428.573136574072</v>
      </c>
      <c r="V217" s="2">
        <v>43428.573136574072</v>
      </c>
      <c r="W217" s="2">
        <v>43428.558749999997</v>
      </c>
      <c r="X217" s="2">
        <f t="shared" si="72"/>
        <v>43428.558749999997</v>
      </c>
      <c r="Y217" s="33">
        <f t="shared" si="73"/>
        <v>9.5138888937071897E-3</v>
      </c>
      <c r="Z217" s="33">
        <f t="shared" si="74"/>
        <v>1.9027777787414379E-2</v>
      </c>
      <c r="AA217" s="10"/>
      <c r="AB217" s="10">
        <f t="shared" si="75"/>
        <v>0</v>
      </c>
      <c r="AC217" s="10">
        <f t="shared" si="76"/>
        <v>0</v>
      </c>
      <c r="AD217" s="10"/>
      <c r="AE217" s="10"/>
    </row>
    <row r="218" spans="1:33" s="7" customFormat="1" x14ac:dyDescent="0.4">
      <c r="A218" s="16" t="str">
        <f t="shared" si="98"/>
        <v>-</v>
      </c>
      <c r="B218" s="16" t="str">
        <f t="shared" si="99"/>
        <v>-</v>
      </c>
      <c r="C218" s="3">
        <v>13</v>
      </c>
      <c r="D218" s="2">
        <v>43428.552384259259</v>
      </c>
      <c r="E218" s="3" t="s">
        <v>748</v>
      </c>
      <c r="F218" s="3">
        <v>19072</v>
      </c>
      <c r="G218" s="3" t="s">
        <v>98</v>
      </c>
      <c r="H218" s="3">
        <v>7254</v>
      </c>
      <c r="I218" s="3">
        <v>124</v>
      </c>
      <c r="J218" s="3">
        <v>12</v>
      </c>
      <c r="K218" s="3">
        <v>2</v>
      </c>
      <c r="L218" s="3"/>
      <c r="M218" s="2">
        <v>43428.555474537039</v>
      </c>
      <c r="N218" s="2">
        <v>43428.559942129628</v>
      </c>
      <c r="O218" s="3" t="s">
        <v>104</v>
      </c>
      <c r="P218" s="3" t="s">
        <v>19</v>
      </c>
      <c r="Q218" s="3" t="s">
        <v>30</v>
      </c>
      <c r="R218" s="3" t="s">
        <v>31</v>
      </c>
      <c r="S218" s="2">
        <v>43428.556319444448</v>
      </c>
      <c r="T218" s="2">
        <v>43428.556319444448</v>
      </c>
      <c r="U218" s="2">
        <v>43428.564930555556</v>
      </c>
      <c r="V218" s="2">
        <v>43428.564930555556</v>
      </c>
      <c r="W218" s="3"/>
      <c r="X218" s="2">
        <f t="shared" si="72"/>
        <v>43428.552384259259</v>
      </c>
      <c r="Y218" s="33">
        <f t="shared" si="73"/>
        <v>4.4675925892079249E-3</v>
      </c>
      <c r="Z218" s="33">
        <f t="shared" si="74"/>
        <v>8.9351851784158498E-3</v>
      </c>
      <c r="AA218" s="30"/>
      <c r="AB218" s="30">
        <f t="shared" si="75"/>
        <v>0</v>
      </c>
      <c r="AC218" s="30">
        <f t="shared" si="76"/>
        <v>3.0902777798473835E-3</v>
      </c>
      <c r="AD218" s="30"/>
      <c r="AE218" s="30"/>
      <c r="AG218" s="3"/>
    </row>
    <row r="219" spans="1:33" s="7" customFormat="1" x14ac:dyDescent="0.4">
      <c r="A219" s="16" t="str">
        <f t="shared" ref="A219:A229" si="100">IF(W219&gt;0, "★", "-")</f>
        <v>-</v>
      </c>
      <c r="B219" s="16" t="str">
        <f t="shared" ref="B219:B229" si="101">IF(L219&gt;0, "☆", "-")</f>
        <v>-</v>
      </c>
      <c r="C219" s="7">
        <v>13</v>
      </c>
      <c r="D219" s="2">
        <v>43428.553576388891</v>
      </c>
      <c r="E219" s="3" t="s">
        <v>750</v>
      </c>
      <c r="F219" s="3">
        <v>19075</v>
      </c>
      <c r="G219" s="3" t="s">
        <v>98</v>
      </c>
      <c r="H219" s="3">
        <v>7212</v>
      </c>
      <c r="I219" s="3">
        <v>187</v>
      </c>
      <c r="J219" s="3">
        <v>5</v>
      </c>
      <c r="K219" s="3">
        <v>3</v>
      </c>
      <c r="L219" s="3"/>
      <c r="M219" s="2">
        <v>43428.55773148148</v>
      </c>
      <c r="N219" s="2">
        <v>43428.562997685185</v>
      </c>
      <c r="O219" s="3" t="s">
        <v>43</v>
      </c>
      <c r="P219" s="3" t="s">
        <v>89</v>
      </c>
      <c r="Q219" s="3" t="s">
        <v>39</v>
      </c>
      <c r="R219" s="3" t="s">
        <v>40</v>
      </c>
      <c r="S219" s="2">
        <v>43428.555891203701</v>
      </c>
      <c r="T219" s="2">
        <v>43428.555891203701</v>
      </c>
      <c r="U219" s="2">
        <v>43428.56181712963</v>
      </c>
      <c r="V219" s="2">
        <v>43428.56181712963</v>
      </c>
      <c r="W219" s="3"/>
      <c r="X219" s="2">
        <f t="shared" si="72"/>
        <v>43428.553576388891</v>
      </c>
      <c r="Y219" s="33">
        <f t="shared" si="73"/>
        <v>5.2662037051049992E-3</v>
      </c>
      <c r="Z219" s="33">
        <f t="shared" si="74"/>
        <v>1.5798611115314998E-2</v>
      </c>
      <c r="AA219" s="10"/>
      <c r="AB219" s="10">
        <f t="shared" si="75"/>
        <v>1.8402777786832303E-3</v>
      </c>
      <c r="AC219" s="10">
        <f t="shared" si="76"/>
        <v>4.1550925889168866E-3</v>
      </c>
      <c r="AD219" s="10"/>
      <c r="AE219" s="10"/>
      <c r="AG219" s="3"/>
    </row>
    <row r="220" spans="1:33" s="7" customFormat="1" x14ac:dyDescent="0.4">
      <c r="A220" s="16" t="str">
        <f t="shared" si="100"/>
        <v>-</v>
      </c>
      <c r="B220" s="16" t="str">
        <f t="shared" si="101"/>
        <v>-</v>
      </c>
      <c r="C220" s="7">
        <v>13</v>
      </c>
      <c r="D220" s="2">
        <v>43428.553993055553</v>
      </c>
      <c r="E220" s="3" t="s">
        <v>732</v>
      </c>
      <c r="F220" s="3">
        <v>19076</v>
      </c>
      <c r="G220" s="3" t="s">
        <v>65</v>
      </c>
      <c r="H220" s="3">
        <v>7209</v>
      </c>
      <c r="I220" s="3">
        <v>392</v>
      </c>
      <c r="J220" s="3">
        <v>6</v>
      </c>
      <c r="K220" s="3">
        <v>2</v>
      </c>
      <c r="L220" s="3"/>
      <c r="M220" s="2">
        <v>43428.556666666664</v>
      </c>
      <c r="N220" s="2">
        <v>43428.562395833331</v>
      </c>
      <c r="O220" s="3" t="s">
        <v>43</v>
      </c>
      <c r="P220" s="3" t="s">
        <v>89</v>
      </c>
      <c r="Q220" s="3" t="s">
        <v>104</v>
      </c>
      <c r="R220" s="3" t="s">
        <v>19</v>
      </c>
      <c r="S220" s="2">
        <v>43428.557962962965</v>
      </c>
      <c r="T220" s="2">
        <v>43428.557962962965</v>
      </c>
      <c r="U220" s="2">
        <v>43428.566782407404</v>
      </c>
      <c r="V220" s="2">
        <v>43428.566782407404</v>
      </c>
      <c r="W220" s="3"/>
      <c r="X220" s="2">
        <f t="shared" si="72"/>
        <v>43428.553993055553</v>
      </c>
      <c r="Y220" s="33">
        <f t="shared" si="73"/>
        <v>5.7291666671517305E-3</v>
      </c>
      <c r="Z220" s="33">
        <f t="shared" si="74"/>
        <v>1.1458333334303461E-2</v>
      </c>
      <c r="AA220" s="10"/>
      <c r="AB220" s="10">
        <f t="shared" si="75"/>
        <v>0</v>
      </c>
      <c r="AC220" s="10">
        <f t="shared" si="76"/>
        <v>2.6736111103673466E-3</v>
      </c>
      <c r="AD220" s="10"/>
      <c r="AE220" s="10"/>
    </row>
    <row r="221" spans="1:33" s="7" customFormat="1" x14ac:dyDescent="0.4">
      <c r="A221" s="16" t="str">
        <f t="shared" si="100"/>
        <v>-</v>
      </c>
      <c r="B221" s="16" t="str">
        <f t="shared" si="101"/>
        <v>-</v>
      </c>
      <c r="C221" s="7">
        <v>13</v>
      </c>
      <c r="D221" s="2">
        <v>43428.554120370369</v>
      </c>
      <c r="E221" s="3" t="s">
        <v>751</v>
      </c>
      <c r="F221" s="3">
        <v>19077</v>
      </c>
      <c r="G221" s="3" t="s">
        <v>96</v>
      </c>
      <c r="H221" s="3">
        <v>0</v>
      </c>
      <c r="I221" s="3">
        <v>472</v>
      </c>
      <c r="J221" s="3">
        <v>2</v>
      </c>
      <c r="K221" s="3">
        <v>2</v>
      </c>
      <c r="L221" s="3"/>
      <c r="M221" s="2">
        <v>43428.559907407405</v>
      </c>
      <c r="N221" s="2">
        <v>43428.566851851851</v>
      </c>
      <c r="O221" s="3" t="s">
        <v>53</v>
      </c>
      <c r="P221" s="3" t="s">
        <v>54</v>
      </c>
      <c r="Q221" s="3" t="s">
        <v>48</v>
      </c>
      <c r="R221" s="3" t="s">
        <v>49</v>
      </c>
      <c r="S221" s="2">
        <v>43428.557997685188</v>
      </c>
      <c r="T221" s="2">
        <v>43428.560115740744</v>
      </c>
      <c r="U221" s="2">
        <v>43428.563576388886</v>
      </c>
      <c r="V221" s="2">
        <v>43428.566388888888</v>
      </c>
      <c r="W221" s="3"/>
      <c r="X221" s="2">
        <f t="shared" si="72"/>
        <v>43428.554120370369</v>
      </c>
      <c r="Y221" s="33">
        <f t="shared" si="73"/>
        <v>6.9444444452528842E-3</v>
      </c>
      <c r="Z221" s="33">
        <f t="shared" si="74"/>
        <v>1.3888888890505768E-2</v>
      </c>
      <c r="AA221" s="10"/>
      <c r="AB221" s="10">
        <f t="shared" si="75"/>
        <v>1.9097222175332718E-3</v>
      </c>
      <c r="AC221" s="10">
        <f t="shared" si="76"/>
        <v>5.7870370364980772E-3</v>
      </c>
      <c r="AD221" s="10"/>
      <c r="AE221" s="10"/>
      <c r="AG221" s="3"/>
    </row>
    <row r="222" spans="1:33" s="7" customFormat="1" x14ac:dyDescent="0.4">
      <c r="A222" s="16" t="str">
        <f t="shared" si="100"/>
        <v>-</v>
      </c>
      <c r="B222" s="16" t="str">
        <f t="shared" si="101"/>
        <v>-</v>
      </c>
      <c r="C222" s="3">
        <v>13</v>
      </c>
      <c r="D222" s="2">
        <v>43428.555138888885</v>
      </c>
      <c r="E222" s="3" t="s">
        <v>709</v>
      </c>
      <c r="F222" s="3">
        <v>19078</v>
      </c>
      <c r="G222" s="3" t="s">
        <v>32</v>
      </c>
      <c r="H222" s="3">
        <v>6535</v>
      </c>
      <c r="I222" s="3">
        <v>388</v>
      </c>
      <c r="J222" s="3">
        <v>9</v>
      </c>
      <c r="K222" s="3">
        <v>2</v>
      </c>
      <c r="L222" s="3"/>
      <c r="M222" s="2">
        <v>43428.55908564815</v>
      </c>
      <c r="N222" s="2">
        <v>43428.568703703706</v>
      </c>
      <c r="O222" s="3" t="s">
        <v>28</v>
      </c>
      <c r="P222" s="3" t="s">
        <v>29</v>
      </c>
      <c r="Q222" s="3" t="s">
        <v>104</v>
      </c>
      <c r="R222" s="3" t="s">
        <v>19</v>
      </c>
      <c r="S222" s="2">
        <v>43428.560648148145</v>
      </c>
      <c r="T222" s="2">
        <v>43428.560648148145</v>
      </c>
      <c r="U222" s="2">
        <v>43428.56821759259</v>
      </c>
      <c r="V222" s="2">
        <v>43428.56821759259</v>
      </c>
      <c r="W222" s="3"/>
      <c r="X222" s="2">
        <f t="shared" si="72"/>
        <v>43428.555138888885</v>
      </c>
      <c r="Y222" s="33">
        <f t="shared" si="73"/>
        <v>9.6180555556202307E-3</v>
      </c>
      <c r="Z222" s="33">
        <f t="shared" si="74"/>
        <v>1.9236111111240461E-2</v>
      </c>
      <c r="AA222" s="30"/>
      <c r="AB222" s="30">
        <f t="shared" si="75"/>
        <v>0</v>
      </c>
      <c r="AC222" s="30">
        <f t="shared" si="76"/>
        <v>3.9467592650908045E-3</v>
      </c>
      <c r="AD222" s="30"/>
      <c r="AE222" s="30"/>
    </row>
    <row r="223" spans="1:33" s="7" customFormat="1" x14ac:dyDescent="0.4">
      <c r="A223" s="16" t="str">
        <f t="shared" si="100"/>
        <v>-</v>
      </c>
      <c r="B223" s="16" t="str">
        <f t="shared" si="101"/>
        <v>-</v>
      </c>
      <c r="C223" s="3">
        <v>13</v>
      </c>
      <c r="D223" s="2">
        <v>43428.555601851855</v>
      </c>
      <c r="E223" s="3" t="s">
        <v>752</v>
      </c>
      <c r="F223" s="3">
        <v>19079</v>
      </c>
      <c r="G223" s="3" t="s">
        <v>98</v>
      </c>
      <c r="H223" s="3">
        <v>7180</v>
      </c>
      <c r="I223" s="3">
        <v>477</v>
      </c>
      <c r="J223" s="3">
        <v>8</v>
      </c>
      <c r="K223" s="3">
        <v>3</v>
      </c>
      <c r="L223" s="3"/>
      <c r="M223" s="2">
        <v>43428.558125000003</v>
      </c>
      <c r="N223" s="2">
        <v>43428.563125000001</v>
      </c>
      <c r="O223" s="3" t="s">
        <v>104</v>
      </c>
      <c r="P223" s="3" t="s">
        <v>19</v>
      </c>
      <c r="Q223" s="3" t="s">
        <v>39</v>
      </c>
      <c r="R223" s="3" t="s">
        <v>40</v>
      </c>
      <c r="S223" s="2">
        <v>43428.558298611111</v>
      </c>
      <c r="T223" s="2">
        <v>43428.558298611111</v>
      </c>
      <c r="U223" s="2">
        <v>43428.567627314813</v>
      </c>
      <c r="V223" s="2">
        <v>43428.567627314813</v>
      </c>
      <c r="W223" s="3"/>
      <c r="X223" s="2">
        <f t="shared" si="72"/>
        <v>43428.555601851855</v>
      </c>
      <c r="Y223" s="33">
        <f t="shared" si="73"/>
        <v>4.9999999973806553E-3</v>
      </c>
      <c r="Z223" s="33">
        <f t="shared" si="74"/>
        <v>1.4999999992141966E-2</v>
      </c>
      <c r="AA223" s="30"/>
      <c r="AB223" s="30">
        <f t="shared" si="75"/>
        <v>0</v>
      </c>
      <c r="AC223" s="30">
        <f t="shared" si="76"/>
        <v>2.5231481486116536E-3</v>
      </c>
      <c r="AD223" s="30"/>
      <c r="AE223" s="30"/>
    </row>
    <row r="224" spans="1:33" s="7" customFormat="1" x14ac:dyDescent="0.4">
      <c r="A224" s="16" t="str">
        <f t="shared" si="100"/>
        <v>★</v>
      </c>
      <c r="B224" s="16" t="str">
        <f t="shared" si="101"/>
        <v>-</v>
      </c>
      <c r="C224" s="3">
        <v>13</v>
      </c>
      <c r="D224" s="2">
        <v>43428.557824074072</v>
      </c>
      <c r="E224" s="3" t="s">
        <v>647</v>
      </c>
      <c r="F224" s="3">
        <v>19080</v>
      </c>
      <c r="G224" s="3" t="s">
        <v>32</v>
      </c>
      <c r="H224" s="3">
        <v>5973</v>
      </c>
      <c r="I224" s="3">
        <v>637</v>
      </c>
      <c r="J224" s="3">
        <v>13</v>
      </c>
      <c r="K224" s="3">
        <v>1</v>
      </c>
      <c r="L224" s="3"/>
      <c r="M224" s="2">
        <v>43428.563518518517</v>
      </c>
      <c r="N224" s="2">
        <v>43428.572268518517</v>
      </c>
      <c r="O224" s="3" t="s">
        <v>104</v>
      </c>
      <c r="P224" s="3" t="s">
        <v>19</v>
      </c>
      <c r="Q224" s="3" t="s">
        <v>22</v>
      </c>
      <c r="R224" s="3" t="s">
        <v>23</v>
      </c>
      <c r="S224" s="2">
        <v>43428.564756944441</v>
      </c>
      <c r="T224" s="2">
        <v>43428.564756944441</v>
      </c>
      <c r="U224" s="2">
        <v>43428.577604166669</v>
      </c>
      <c r="V224" s="2">
        <v>43428.577604166669</v>
      </c>
      <c r="W224" s="2">
        <v>43428.564756944441</v>
      </c>
      <c r="X224" s="2">
        <f t="shared" si="72"/>
        <v>43428.564756944441</v>
      </c>
      <c r="Y224" s="33">
        <f t="shared" si="73"/>
        <v>8.7500000008731149E-3</v>
      </c>
      <c r="Z224" s="33">
        <f t="shared" si="74"/>
        <v>8.7500000008731149E-3</v>
      </c>
      <c r="AA224" s="30"/>
      <c r="AB224" s="30">
        <f t="shared" si="75"/>
        <v>0</v>
      </c>
      <c r="AC224" s="30">
        <f t="shared" si="76"/>
        <v>0</v>
      </c>
      <c r="AD224" s="30"/>
      <c r="AE224" s="30"/>
      <c r="AG224" s="3"/>
    </row>
    <row r="225" spans="1:33" s="7" customFormat="1" x14ac:dyDescent="0.4">
      <c r="A225" s="16" t="str">
        <f t="shared" si="100"/>
        <v>-</v>
      </c>
      <c r="B225" s="16" t="str">
        <f t="shared" si="101"/>
        <v>-</v>
      </c>
      <c r="C225" s="3">
        <v>13</v>
      </c>
      <c r="D225" s="2">
        <v>43428.558587962965</v>
      </c>
      <c r="E225" s="3" t="s">
        <v>753</v>
      </c>
      <c r="F225" s="3">
        <v>19081</v>
      </c>
      <c r="G225" s="3" t="s">
        <v>18</v>
      </c>
      <c r="H225" s="3">
        <v>7246</v>
      </c>
      <c r="I225" s="3">
        <v>997</v>
      </c>
      <c r="J225" s="3">
        <v>10</v>
      </c>
      <c r="K225" s="3">
        <v>4</v>
      </c>
      <c r="L225" s="3"/>
      <c r="M225" s="2">
        <v>43428.56108796296</v>
      </c>
      <c r="N225" s="2">
        <v>43428.56927083333</v>
      </c>
      <c r="O225" s="3" t="s">
        <v>75</v>
      </c>
      <c r="P225" s="3" t="s">
        <v>76</v>
      </c>
      <c r="Q225" s="3" t="s">
        <v>30</v>
      </c>
      <c r="R225" s="3" t="s">
        <v>31</v>
      </c>
      <c r="S225" s="2">
        <v>43428.559953703705</v>
      </c>
      <c r="T225" s="2">
        <v>43428.559953703705</v>
      </c>
      <c r="U225" s="2">
        <v>43428.572569444441</v>
      </c>
      <c r="V225" s="2">
        <v>43428.572569444441</v>
      </c>
      <c r="W225" s="3"/>
      <c r="X225" s="2">
        <f t="shared" si="72"/>
        <v>43428.558587962965</v>
      </c>
      <c r="Y225" s="33">
        <f t="shared" si="73"/>
        <v>8.182870369637385E-3</v>
      </c>
      <c r="Z225" s="33">
        <f t="shared" si="74"/>
        <v>3.273148147854954E-2</v>
      </c>
      <c r="AA225" s="30"/>
      <c r="AB225" s="30">
        <f t="shared" si="75"/>
        <v>1.1342592551955022E-3</v>
      </c>
      <c r="AC225" s="30">
        <f t="shared" si="76"/>
        <v>2.4999999950523488E-3</v>
      </c>
      <c r="AD225" s="30"/>
      <c r="AE225" s="30"/>
      <c r="AG225" s="3"/>
    </row>
    <row r="226" spans="1:33" s="7" customFormat="1" x14ac:dyDescent="0.4">
      <c r="A226" s="16" t="str">
        <f t="shared" si="100"/>
        <v>-</v>
      </c>
      <c r="B226" s="16" t="str">
        <f t="shared" si="101"/>
        <v>-</v>
      </c>
      <c r="C226" s="7">
        <v>13</v>
      </c>
      <c r="D226" s="2">
        <v>43428.559340277781</v>
      </c>
      <c r="E226" s="3" t="s">
        <v>754</v>
      </c>
      <c r="F226" s="3">
        <v>19082</v>
      </c>
      <c r="G226" s="3" t="s">
        <v>96</v>
      </c>
      <c r="H226" s="3">
        <v>0</v>
      </c>
      <c r="I226" s="3">
        <v>16</v>
      </c>
      <c r="J226" s="3">
        <v>14</v>
      </c>
      <c r="K226" s="3">
        <v>1</v>
      </c>
      <c r="L226" s="3"/>
      <c r="M226" s="2">
        <v>43428.562118055554</v>
      </c>
      <c r="N226" s="2">
        <v>43428.570787037039</v>
      </c>
      <c r="O226" s="3" t="s">
        <v>66</v>
      </c>
      <c r="P226" s="3" t="s">
        <v>67</v>
      </c>
      <c r="Q226" s="3" t="s">
        <v>63</v>
      </c>
      <c r="R226" s="3" t="s">
        <v>64</v>
      </c>
      <c r="S226" s="2">
        <v>43428.5625</v>
      </c>
      <c r="T226" s="2">
        <v>43428.5625</v>
      </c>
      <c r="U226" s="2">
        <v>43428.571550925924</v>
      </c>
      <c r="V226" s="2">
        <v>43428.571550925924</v>
      </c>
      <c r="W226" s="3"/>
      <c r="X226" s="2">
        <f t="shared" si="72"/>
        <v>43428.559340277781</v>
      </c>
      <c r="Y226" s="33">
        <f t="shared" si="73"/>
        <v>8.668981485243421E-3</v>
      </c>
      <c r="Z226" s="33">
        <f t="shared" si="74"/>
        <v>8.668981485243421E-3</v>
      </c>
      <c r="AA226" s="10"/>
      <c r="AB226" s="10">
        <f t="shared" si="75"/>
        <v>0</v>
      </c>
      <c r="AC226" s="10">
        <f t="shared" si="76"/>
        <v>2.7777777722803876E-3</v>
      </c>
      <c r="AD226" s="10"/>
      <c r="AE226" s="10"/>
      <c r="AG226" s="3"/>
    </row>
    <row r="227" spans="1:33" s="7" customFormat="1" x14ac:dyDescent="0.4">
      <c r="A227" s="16" t="str">
        <f t="shared" si="100"/>
        <v>-</v>
      </c>
      <c r="B227" s="16" t="str">
        <f t="shared" si="101"/>
        <v>-</v>
      </c>
      <c r="C227" s="7">
        <v>13</v>
      </c>
      <c r="D227" s="2">
        <v>43428.559467592589</v>
      </c>
      <c r="E227" s="3" t="s">
        <v>218</v>
      </c>
      <c r="F227" s="3">
        <v>19083</v>
      </c>
      <c r="G227" s="3" t="s">
        <v>32</v>
      </c>
      <c r="H227" s="3">
        <v>3698</v>
      </c>
      <c r="I227" s="3">
        <v>684</v>
      </c>
      <c r="J227" s="3">
        <v>2</v>
      </c>
      <c r="K227" s="3">
        <v>2</v>
      </c>
      <c r="L227" s="3"/>
      <c r="M227" s="2">
        <v>43428.561631944445</v>
      </c>
      <c r="N227" s="2">
        <v>43428.57435185185</v>
      </c>
      <c r="O227" s="3" t="s">
        <v>53</v>
      </c>
      <c r="P227" s="3" t="s">
        <v>54</v>
      </c>
      <c r="Q227" s="3" t="s">
        <v>20</v>
      </c>
      <c r="R227" s="3" t="s">
        <v>21</v>
      </c>
      <c r="S227" s="2">
        <v>43428.560810185183</v>
      </c>
      <c r="T227" s="2">
        <v>43428.560810185183</v>
      </c>
      <c r="U227" s="2">
        <v>43428.575821759259</v>
      </c>
      <c r="V227" s="2">
        <v>43428.575821759259</v>
      </c>
      <c r="W227" s="3"/>
      <c r="X227" s="2">
        <f t="shared" si="72"/>
        <v>43428.559467592589</v>
      </c>
      <c r="Y227" s="33">
        <f t="shared" si="73"/>
        <v>1.2719907404971309E-2</v>
      </c>
      <c r="Z227" s="33">
        <f t="shared" si="74"/>
        <v>2.5439814809942618E-2</v>
      </c>
      <c r="AA227" s="10"/>
      <c r="AB227" s="10">
        <f t="shared" si="75"/>
        <v>8.217592621804215E-4</v>
      </c>
      <c r="AC227" s="10">
        <f t="shared" si="76"/>
        <v>2.164351855753921E-3</v>
      </c>
      <c r="AD227" s="10"/>
      <c r="AE227" s="10"/>
      <c r="AG227" s="3"/>
    </row>
    <row r="228" spans="1:33" s="7" customFormat="1" x14ac:dyDescent="0.4">
      <c r="A228" s="16" t="str">
        <f t="shared" si="100"/>
        <v>-</v>
      </c>
      <c r="B228" s="16" t="str">
        <f t="shared" si="101"/>
        <v>-</v>
      </c>
      <c r="C228" s="7">
        <v>13</v>
      </c>
      <c r="D228" s="2">
        <v>43428.562731481485</v>
      </c>
      <c r="E228" s="3" t="s">
        <v>659</v>
      </c>
      <c r="F228" s="3">
        <v>19085</v>
      </c>
      <c r="G228" s="3" t="s">
        <v>32</v>
      </c>
      <c r="H228" s="3">
        <v>2092</v>
      </c>
      <c r="I228" s="3">
        <v>309</v>
      </c>
      <c r="J228" s="3">
        <v>11</v>
      </c>
      <c r="K228" s="3">
        <v>1</v>
      </c>
      <c r="L228" s="3"/>
      <c r="M228" s="2">
        <v>43428.564479166664</v>
      </c>
      <c r="N228" s="2">
        <v>43428.570601851854</v>
      </c>
      <c r="O228" s="3" t="s">
        <v>63</v>
      </c>
      <c r="P228" s="3" t="s">
        <v>64</v>
      </c>
      <c r="Q228" s="3" t="s">
        <v>24</v>
      </c>
      <c r="R228" s="3" t="s">
        <v>25</v>
      </c>
      <c r="S228" s="2">
        <v>43428.564606481479</v>
      </c>
      <c r="T228" s="2">
        <v>43428.564606481479</v>
      </c>
      <c r="U228" s="2">
        <v>43428.572962962964</v>
      </c>
      <c r="V228" s="2">
        <v>43428.572962962964</v>
      </c>
      <c r="W228" s="3"/>
      <c r="X228" s="2">
        <f t="shared" si="72"/>
        <v>43428.562731481485</v>
      </c>
      <c r="Y228" s="33">
        <f t="shared" si="73"/>
        <v>6.1226851903484203E-3</v>
      </c>
      <c r="Z228" s="33">
        <f t="shared" si="74"/>
        <v>6.1226851903484203E-3</v>
      </c>
      <c r="AA228" s="10"/>
      <c r="AB228" s="10">
        <f t="shared" si="75"/>
        <v>0</v>
      </c>
      <c r="AC228" s="10">
        <f t="shared" si="76"/>
        <v>1.7476851789979264E-3</v>
      </c>
      <c r="AD228" s="10"/>
      <c r="AE228" s="10"/>
    </row>
    <row r="229" spans="1:33" s="7" customFormat="1" x14ac:dyDescent="0.4">
      <c r="A229" s="16" t="str">
        <f t="shared" si="100"/>
        <v>★</v>
      </c>
      <c r="B229" s="16" t="str">
        <f t="shared" si="101"/>
        <v>-</v>
      </c>
      <c r="C229" s="3">
        <v>13</v>
      </c>
      <c r="D229" s="2">
        <v>43428.562754629631</v>
      </c>
      <c r="E229" s="3" t="s">
        <v>755</v>
      </c>
      <c r="F229" s="3">
        <v>19086</v>
      </c>
      <c r="G229" s="3" t="s">
        <v>32</v>
      </c>
      <c r="H229" s="3">
        <v>6647</v>
      </c>
      <c r="I229" s="3">
        <v>592</v>
      </c>
      <c r="J229" s="3">
        <v>9</v>
      </c>
      <c r="K229" s="3">
        <v>2</v>
      </c>
      <c r="L229" s="3"/>
      <c r="M229" s="2">
        <v>43428.570254629631</v>
      </c>
      <c r="N229" s="2">
        <v>43428.573263888888</v>
      </c>
      <c r="O229" s="3" t="s">
        <v>46</v>
      </c>
      <c r="P229" s="3" t="s">
        <v>47</v>
      </c>
      <c r="Q229" s="3" t="s">
        <v>44</v>
      </c>
      <c r="R229" s="3" t="s">
        <v>45</v>
      </c>
      <c r="S229" s="2">
        <v>43428.569687499999</v>
      </c>
      <c r="T229" s="2">
        <v>43428.569687499999</v>
      </c>
      <c r="U229" s="2">
        <v>43428.580370370371</v>
      </c>
      <c r="V229" s="2">
        <v>43428.580370370371</v>
      </c>
      <c r="W229" s="2">
        <v>43428.569687499999</v>
      </c>
      <c r="X229" s="2">
        <f t="shared" si="72"/>
        <v>43428.569687499999</v>
      </c>
      <c r="Y229" s="33">
        <f t="shared" si="73"/>
        <v>3.009259256941732E-3</v>
      </c>
      <c r="Z229" s="33">
        <f t="shared" si="74"/>
        <v>6.018518513883464E-3</v>
      </c>
      <c r="AA229" s="30"/>
      <c r="AB229" s="30">
        <f t="shared" si="75"/>
        <v>5.671296312357299E-4</v>
      </c>
      <c r="AC229" s="30">
        <f t="shared" si="76"/>
        <v>5.671296312357299E-4</v>
      </c>
      <c r="AD229" s="30"/>
      <c r="AE229" s="30"/>
      <c r="AG229" s="3"/>
    </row>
    <row r="230" spans="1:33" s="7" customFormat="1" x14ac:dyDescent="0.4">
      <c r="A230" s="16" t="str">
        <f t="shared" ref="A230:A238" si="102">IF(W230&gt;0, "★", "-")</f>
        <v>-</v>
      </c>
      <c r="B230" s="16" t="str">
        <f t="shared" ref="B230:B238" si="103">IF(L230&gt;0, "☆", "-")</f>
        <v>-</v>
      </c>
      <c r="C230" s="7">
        <v>13</v>
      </c>
      <c r="D230" s="2">
        <v>43428.564004629632</v>
      </c>
      <c r="E230" s="3" t="s">
        <v>757</v>
      </c>
      <c r="F230" s="3">
        <v>19088</v>
      </c>
      <c r="G230" s="3" t="s">
        <v>95</v>
      </c>
      <c r="H230" s="3">
        <v>0</v>
      </c>
      <c r="I230" s="3">
        <v>785</v>
      </c>
      <c r="J230" s="3">
        <v>8</v>
      </c>
      <c r="K230" s="3">
        <v>4</v>
      </c>
      <c r="L230" s="3"/>
      <c r="M230" s="2">
        <v>43428.566921296297</v>
      </c>
      <c r="N230" s="2">
        <v>43428.572534722225</v>
      </c>
      <c r="O230" s="3" t="s">
        <v>43</v>
      </c>
      <c r="P230" s="3" t="s">
        <v>89</v>
      </c>
      <c r="Q230" s="3" t="s">
        <v>46</v>
      </c>
      <c r="R230" s="3" t="s">
        <v>47</v>
      </c>
      <c r="S230" s="2">
        <v>43428.566342592596</v>
      </c>
      <c r="T230" s="2">
        <v>43428.566342592596</v>
      </c>
      <c r="U230" s="2">
        <v>43428.580231481479</v>
      </c>
      <c r="V230" s="2">
        <v>43428.580231481479</v>
      </c>
      <c r="W230" s="3"/>
      <c r="X230" s="2">
        <f t="shared" si="72"/>
        <v>43428.564004629632</v>
      </c>
      <c r="Y230" s="33">
        <f t="shared" si="73"/>
        <v>5.6134259284590371E-3</v>
      </c>
      <c r="Z230" s="33">
        <f t="shared" si="74"/>
        <v>2.2453703713836148E-2</v>
      </c>
      <c r="AA230" s="10"/>
      <c r="AB230" s="10">
        <f t="shared" si="75"/>
        <v>5.7870370073942468E-4</v>
      </c>
      <c r="AC230" s="10">
        <f t="shared" si="76"/>
        <v>2.9166666645323858E-3</v>
      </c>
      <c r="AD230" s="10"/>
      <c r="AE230" s="10"/>
    </row>
    <row r="231" spans="1:33" s="7" customFormat="1" x14ac:dyDescent="0.4">
      <c r="A231" s="16" t="str">
        <f t="shared" si="102"/>
        <v>-</v>
      </c>
      <c r="B231" s="16" t="str">
        <f t="shared" si="103"/>
        <v>-</v>
      </c>
      <c r="C231" s="7">
        <v>13</v>
      </c>
      <c r="D231" s="2">
        <v>43428.564085648148</v>
      </c>
      <c r="E231" s="3" t="s">
        <v>758</v>
      </c>
      <c r="F231" s="3">
        <v>19089</v>
      </c>
      <c r="G231" s="3" t="s">
        <v>18</v>
      </c>
      <c r="H231" s="3">
        <v>7248</v>
      </c>
      <c r="I231" s="3">
        <v>192</v>
      </c>
      <c r="J231" s="3">
        <v>6</v>
      </c>
      <c r="K231" s="3">
        <v>6</v>
      </c>
      <c r="L231" s="3"/>
      <c r="M231" s="2">
        <v>43428.571979166663</v>
      </c>
      <c r="N231" s="2">
        <v>43428.583020833335</v>
      </c>
      <c r="O231" s="3" t="s">
        <v>28</v>
      </c>
      <c r="P231" s="3" t="s">
        <v>29</v>
      </c>
      <c r="Q231" s="3" t="s">
        <v>41</v>
      </c>
      <c r="R231" s="3" t="s">
        <v>42</v>
      </c>
      <c r="S231" s="2">
        <v>43428.572430555556</v>
      </c>
      <c r="T231" s="2">
        <v>43428.572430555556</v>
      </c>
      <c r="U231" s="2">
        <v>43428.587534722225</v>
      </c>
      <c r="V231" s="2">
        <v>43428.587534722225</v>
      </c>
      <c r="W231" s="3"/>
      <c r="X231" s="2">
        <f t="shared" si="72"/>
        <v>43428.564085648148</v>
      </c>
      <c r="Y231" s="33">
        <f t="shared" si="73"/>
        <v>1.1041666672099382E-2</v>
      </c>
      <c r="Z231" s="33">
        <f t="shared" si="74"/>
        <v>6.625000003259629E-2</v>
      </c>
      <c r="AA231" s="10"/>
      <c r="AB231" s="10">
        <f t="shared" si="75"/>
        <v>0</v>
      </c>
      <c r="AC231" s="10">
        <f t="shared" si="76"/>
        <v>7.8935185156296939E-3</v>
      </c>
      <c r="AD231" s="10"/>
      <c r="AE231" s="10"/>
      <c r="AG231" s="3"/>
    </row>
    <row r="232" spans="1:33" s="7" customFormat="1" x14ac:dyDescent="0.4">
      <c r="A232" s="16" t="str">
        <f t="shared" si="102"/>
        <v>-</v>
      </c>
      <c r="B232" s="16" t="str">
        <f t="shared" si="103"/>
        <v>-</v>
      </c>
      <c r="C232" s="3">
        <v>13</v>
      </c>
      <c r="D232" s="2">
        <v>43428.565324074072</v>
      </c>
      <c r="E232" s="3" t="s">
        <v>510</v>
      </c>
      <c r="F232" s="3">
        <v>19092</v>
      </c>
      <c r="G232" s="3" t="s">
        <v>18</v>
      </c>
      <c r="H232" s="3">
        <v>7168</v>
      </c>
      <c r="I232" s="3">
        <v>70</v>
      </c>
      <c r="J232" s="3">
        <v>10</v>
      </c>
      <c r="K232" s="3">
        <v>5</v>
      </c>
      <c r="L232" s="3"/>
      <c r="M232" s="2">
        <v>43428.576597222222</v>
      </c>
      <c r="N232" s="2">
        <v>43428.583391203705</v>
      </c>
      <c r="O232" s="3" t="s">
        <v>43</v>
      </c>
      <c r="P232" s="3" t="s">
        <v>89</v>
      </c>
      <c r="Q232" s="3" t="s">
        <v>73</v>
      </c>
      <c r="R232" s="3" t="s">
        <v>74</v>
      </c>
      <c r="S232" s="2">
        <v>43428.581979166665</v>
      </c>
      <c r="T232" s="2">
        <v>43428.581979166665</v>
      </c>
      <c r="U232" s="2">
        <v>43428.596342592595</v>
      </c>
      <c r="V232" s="2">
        <v>43428.596342592595</v>
      </c>
      <c r="W232" s="3"/>
      <c r="X232" s="2">
        <f t="shared" si="72"/>
        <v>43428.565324074072</v>
      </c>
      <c r="Y232" s="33">
        <f t="shared" si="73"/>
        <v>6.7939814834971912E-3</v>
      </c>
      <c r="Z232" s="33">
        <f t="shared" si="74"/>
        <v>3.3969907417485956E-2</v>
      </c>
      <c r="AA232" s="30"/>
      <c r="AB232" s="30">
        <f t="shared" si="75"/>
        <v>0</v>
      </c>
      <c r="AC232" s="30">
        <f t="shared" si="76"/>
        <v>1.1273148149484769E-2</v>
      </c>
      <c r="AD232" s="30"/>
      <c r="AE232" s="30"/>
      <c r="AG232" s="3"/>
    </row>
    <row r="233" spans="1:33" s="7" customFormat="1" x14ac:dyDescent="0.4">
      <c r="A233" s="16" t="str">
        <f t="shared" si="102"/>
        <v>-</v>
      </c>
      <c r="B233" s="16" t="str">
        <f t="shared" si="103"/>
        <v>-</v>
      </c>
      <c r="C233" s="3">
        <v>13</v>
      </c>
      <c r="D233" s="2">
        <v>43428.565405092595</v>
      </c>
      <c r="E233" s="3" t="s">
        <v>323</v>
      </c>
      <c r="F233" s="3">
        <v>19093</v>
      </c>
      <c r="G233" s="3" t="s">
        <v>96</v>
      </c>
      <c r="H233" s="3">
        <v>0</v>
      </c>
      <c r="I233" s="3">
        <v>550</v>
      </c>
      <c r="J233" s="3">
        <v>15</v>
      </c>
      <c r="K233" s="3">
        <v>2</v>
      </c>
      <c r="L233" s="3"/>
      <c r="M233" s="2">
        <v>43428.573009259257</v>
      </c>
      <c r="N233" s="2">
        <v>43428.589675925927</v>
      </c>
      <c r="O233" s="3" t="s">
        <v>53</v>
      </c>
      <c r="P233" s="3" t="s">
        <v>54</v>
      </c>
      <c r="Q233" s="3" t="s">
        <v>63</v>
      </c>
      <c r="R233" s="3" t="s">
        <v>64</v>
      </c>
      <c r="S233" s="2">
        <v>43428.571238425924</v>
      </c>
      <c r="T233" s="2">
        <v>43428.572002314817</v>
      </c>
      <c r="U233" s="2">
        <v>43428.586412037039</v>
      </c>
      <c r="V233" s="2">
        <v>43428.591539351852</v>
      </c>
      <c r="W233" s="3"/>
      <c r="X233" s="2">
        <f t="shared" si="72"/>
        <v>43428.565405092595</v>
      </c>
      <c r="Y233" s="33">
        <f t="shared" si="73"/>
        <v>1.6666666670062114E-2</v>
      </c>
      <c r="Z233" s="33">
        <f t="shared" si="74"/>
        <v>3.3333333340124227E-2</v>
      </c>
      <c r="AA233" s="30"/>
      <c r="AB233" s="30">
        <f t="shared" si="75"/>
        <v>1.7708333325572312E-3</v>
      </c>
      <c r="AC233" s="30">
        <f t="shared" si="76"/>
        <v>7.6041666616220027E-3</v>
      </c>
      <c r="AD233" s="30"/>
      <c r="AE233" s="30"/>
      <c r="AG233" s="3"/>
    </row>
    <row r="234" spans="1:33" s="7" customFormat="1" x14ac:dyDescent="0.4">
      <c r="A234" s="16" t="str">
        <f t="shared" si="102"/>
        <v>-</v>
      </c>
      <c r="B234" s="16" t="str">
        <f t="shared" si="103"/>
        <v>-</v>
      </c>
      <c r="C234" s="7">
        <v>13</v>
      </c>
      <c r="D234" s="2">
        <v>43428.565763888888</v>
      </c>
      <c r="E234" s="3" t="s">
        <v>760</v>
      </c>
      <c r="F234" s="3">
        <v>19094</v>
      </c>
      <c r="G234" s="3" t="s">
        <v>18</v>
      </c>
      <c r="H234" s="3">
        <v>2400</v>
      </c>
      <c r="I234" s="3">
        <v>651</v>
      </c>
      <c r="J234" s="3">
        <v>7</v>
      </c>
      <c r="K234" s="3">
        <v>1</v>
      </c>
      <c r="L234" s="3"/>
      <c r="M234" s="2">
        <v>43428.568287037036</v>
      </c>
      <c r="N234" s="2">
        <v>43428.572453703702</v>
      </c>
      <c r="O234" s="3" t="s">
        <v>104</v>
      </c>
      <c r="P234" s="3" t="s">
        <v>19</v>
      </c>
      <c r="Q234" s="3" t="s">
        <v>44</v>
      </c>
      <c r="R234" s="3" t="s">
        <v>45</v>
      </c>
      <c r="S234" s="2">
        <v>43428.568449074075</v>
      </c>
      <c r="T234" s="2">
        <v>43428.568449074075</v>
      </c>
      <c r="U234" s="2">
        <v>43428.574652777781</v>
      </c>
      <c r="V234" s="2">
        <v>43428.574652777781</v>
      </c>
      <c r="W234" s="3"/>
      <c r="X234" s="2">
        <f t="shared" si="72"/>
        <v>43428.565763888888</v>
      </c>
      <c r="Y234" s="33">
        <f t="shared" si="73"/>
        <v>4.166666665696539E-3</v>
      </c>
      <c r="Z234" s="33">
        <f t="shared" si="74"/>
        <v>4.166666665696539E-3</v>
      </c>
      <c r="AA234" s="10"/>
      <c r="AB234" s="10">
        <f t="shared" si="75"/>
        <v>0</v>
      </c>
      <c r="AC234" s="10">
        <f t="shared" si="76"/>
        <v>2.5231481486116536E-3</v>
      </c>
      <c r="AD234" s="10"/>
      <c r="AE234" s="10"/>
      <c r="AG234" s="3"/>
    </row>
    <row r="235" spans="1:33" s="7" customFormat="1" x14ac:dyDescent="0.4">
      <c r="A235" s="16" t="str">
        <f t="shared" si="102"/>
        <v>-</v>
      </c>
      <c r="B235" s="16" t="str">
        <f t="shared" si="103"/>
        <v>-</v>
      </c>
      <c r="C235" s="3">
        <v>13</v>
      </c>
      <c r="D235" s="2">
        <v>43428.566087962965</v>
      </c>
      <c r="E235" s="3" t="s">
        <v>761</v>
      </c>
      <c r="F235" s="3">
        <v>19095</v>
      </c>
      <c r="G235" s="3" t="s">
        <v>18</v>
      </c>
      <c r="H235" s="3">
        <v>1574</v>
      </c>
      <c r="I235" s="3">
        <v>696</v>
      </c>
      <c r="J235" s="3">
        <v>4</v>
      </c>
      <c r="K235" s="3">
        <v>4</v>
      </c>
      <c r="L235" s="3"/>
      <c r="M235" s="2">
        <v>43428.572627314818</v>
      </c>
      <c r="N235" s="2">
        <v>43428.578379629631</v>
      </c>
      <c r="O235" s="3" t="s">
        <v>68</v>
      </c>
      <c r="P235" s="3" t="s">
        <v>69</v>
      </c>
      <c r="Q235" s="3" t="s">
        <v>51</v>
      </c>
      <c r="R235" s="3" t="s">
        <v>52</v>
      </c>
      <c r="S235" s="2">
        <v>43428.571805555555</v>
      </c>
      <c r="T235" s="2">
        <v>43428.571805555555</v>
      </c>
      <c r="U235" s="2">
        <v>43428.578379629631</v>
      </c>
      <c r="V235" s="2">
        <v>43428.578379629631</v>
      </c>
      <c r="W235" s="3"/>
      <c r="X235" s="2">
        <f t="shared" si="72"/>
        <v>43428.566087962965</v>
      </c>
      <c r="Y235" s="33">
        <f t="shared" si="73"/>
        <v>5.7523148134350777E-3</v>
      </c>
      <c r="Z235" s="33">
        <f t="shared" si="74"/>
        <v>2.3009259253740311E-2</v>
      </c>
      <c r="AA235" s="30"/>
      <c r="AB235" s="30">
        <f t="shared" si="75"/>
        <v>8.217592621804215E-4</v>
      </c>
      <c r="AC235" s="30">
        <f t="shared" si="76"/>
        <v>6.5393518525524996E-3</v>
      </c>
      <c r="AD235" s="30"/>
      <c r="AE235" s="30"/>
    </row>
    <row r="236" spans="1:33" s="7" customFormat="1" x14ac:dyDescent="0.4">
      <c r="A236" s="16" t="str">
        <f t="shared" si="102"/>
        <v>-</v>
      </c>
      <c r="B236" s="16" t="str">
        <f t="shared" si="103"/>
        <v>-</v>
      </c>
      <c r="C236" s="3">
        <v>13</v>
      </c>
      <c r="D236" s="2">
        <v>43428.566574074073</v>
      </c>
      <c r="E236" s="3" t="s">
        <v>715</v>
      </c>
      <c r="F236" s="3">
        <v>19096</v>
      </c>
      <c r="G236" s="3" t="s">
        <v>18</v>
      </c>
      <c r="H236" s="3">
        <v>7227</v>
      </c>
      <c r="I236" s="3">
        <v>611</v>
      </c>
      <c r="J236" s="3">
        <v>5</v>
      </c>
      <c r="K236" s="3">
        <v>4</v>
      </c>
      <c r="L236" s="3"/>
      <c r="M236" s="2">
        <v>43428.568541666667</v>
      </c>
      <c r="N236" s="2">
        <v>43428.575185185182</v>
      </c>
      <c r="O236" s="3" t="s">
        <v>73</v>
      </c>
      <c r="P236" s="3" t="s">
        <v>74</v>
      </c>
      <c r="Q236" s="3" t="s">
        <v>104</v>
      </c>
      <c r="R236" s="3" t="s">
        <v>19</v>
      </c>
      <c r="S236" s="2">
        <v>43428.570613425924</v>
      </c>
      <c r="T236" s="2">
        <v>43428.570613425924</v>
      </c>
      <c r="U236" s="2">
        <v>43428.579976851855</v>
      </c>
      <c r="V236" s="2">
        <v>43428.579976851855</v>
      </c>
      <c r="W236" s="3"/>
      <c r="X236" s="2">
        <f t="shared" si="72"/>
        <v>43428.566574074073</v>
      </c>
      <c r="Y236" s="33">
        <f t="shared" si="73"/>
        <v>6.6435185144655406E-3</v>
      </c>
      <c r="Z236" s="33">
        <f t="shared" si="74"/>
        <v>2.6574074057862163E-2</v>
      </c>
      <c r="AA236" s="30"/>
      <c r="AB236" s="30">
        <f t="shared" si="75"/>
        <v>0</v>
      </c>
      <c r="AC236" s="30">
        <f t="shared" si="76"/>
        <v>1.9675925941555761E-3</v>
      </c>
      <c r="AD236" s="30"/>
      <c r="AE236" s="30"/>
    </row>
    <row r="237" spans="1:33" s="7" customFormat="1" x14ac:dyDescent="0.4">
      <c r="A237" s="16" t="str">
        <f t="shared" si="102"/>
        <v>-</v>
      </c>
      <c r="B237" s="16" t="str">
        <f t="shared" si="103"/>
        <v>-</v>
      </c>
      <c r="C237" s="3">
        <v>13</v>
      </c>
      <c r="D237" s="2">
        <v>43428.566608796296</v>
      </c>
      <c r="E237" s="3" t="s">
        <v>762</v>
      </c>
      <c r="F237" s="3">
        <v>19097</v>
      </c>
      <c r="G237" s="3" t="s">
        <v>97</v>
      </c>
      <c r="H237" s="3">
        <v>7260</v>
      </c>
      <c r="I237" s="3">
        <v>630</v>
      </c>
      <c r="J237" s="3">
        <v>14</v>
      </c>
      <c r="K237" s="3">
        <v>3</v>
      </c>
      <c r="L237" s="3"/>
      <c r="M237" s="2">
        <v>43428.576631944445</v>
      </c>
      <c r="N237" s="2">
        <v>43428.582511574074</v>
      </c>
      <c r="O237" s="3" t="s">
        <v>104</v>
      </c>
      <c r="P237" s="3" t="s">
        <v>19</v>
      </c>
      <c r="Q237" s="3" t="s">
        <v>77</v>
      </c>
      <c r="R237" s="3" t="s">
        <v>78</v>
      </c>
      <c r="S237" s="2">
        <v>43428.572222222225</v>
      </c>
      <c r="T237" s="2">
        <v>43428.572222222225</v>
      </c>
      <c r="U237" s="2">
        <v>43428.581435185188</v>
      </c>
      <c r="V237" s="2">
        <v>43428.581435185188</v>
      </c>
      <c r="W237" s="3"/>
      <c r="X237" s="2">
        <f t="shared" si="72"/>
        <v>43428.566608796296</v>
      </c>
      <c r="Y237" s="33">
        <f t="shared" si="73"/>
        <v>5.8796296289074235E-3</v>
      </c>
      <c r="Z237" s="33">
        <f t="shared" si="74"/>
        <v>1.763888888672227E-2</v>
      </c>
      <c r="AA237" s="30"/>
      <c r="AB237" s="30">
        <f t="shared" si="75"/>
        <v>4.4097222198615782E-3</v>
      </c>
      <c r="AC237" s="30">
        <f t="shared" si="76"/>
        <v>1.0023148148320615E-2</v>
      </c>
      <c r="AD237" s="30"/>
      <c r="AE237" s="30"/>
      <c r="AG237" s="3"/>
    </row>
    <row r="238" spans="1:33" s="7" customFormat="1" x14ac:dyDescent="0.4">
      <c r="A238" s="16" t="str">
        <f t="shared" si="102"/>
        <v>-</v>
      </c>
      <c r="B238" s="16" t="str">
        <f t="shared" si="103"/>
        <v>-</v>
      </c>
      <c r="C238" s="3">
        <v>13</v>
      </c>
      <c r="D238" s="2">
        <v>43428.566793981481</v>
      </c>
      <c r="E238" s="3" t="s">
        <v>756</v>
      </c>
      <c r="F238" s="3">
        <v>19098</v>
      </c>
      <c r="G238" s="3" t="s">
        <v>32</v>
      </c>
      <c r="H238" s="3">
        <v>6447</v>
      </c>
      <c r="I238" s="3">
        <v>608</v>
      </c>
      <c r="J238" s="3">
        <v>1</v>
      </c>
      <c r="K238" s="3">
        <v>2</v>
      </c>
      <c r="L238" s="3"/>
      <c r="M238" s="2">
        <v>43428.568923611114</v>
      </c>
      <c r="N238" s="2">
        <v>43428.579976851855</v>
      </c>
      <c r="O238" s="3" t="s">
        <v>43</v>
      </c>
      <c r="P238" s="3" t="s">
        <v>89</v>
      </c>
      <c r="Q238" s="3" t="s">
        <v>22</v>
      </c>
      <c r="R238" s="3" t="s">
        <v>23</v>
      </c>
      <c r="S238" s="2">
        <v>43428.568715277775</v>
      </c>
      <c r="T238" s="2">
        <v>43428.568715277775</v>
      </c>
      <c r="U238" s="2">
        <v>43428.583182870374</v>
      </c>
      <c r="V238" s="2">
        <v>43428.593865740739</v>
      </c>
      <c r="W238" s="3"/>
      <c r="X238" s="2">
        <f t="shared" si="72"/>
        <v>43428.566793981481</v>
      </c>
      <c r="Y238" s="33">
        <f t="shared" si="73"/>
        <v>1.1053240741603076E-2</v>
      </c>
      <c r="Z238" s="33">
        <f t="shared" si="74"/>
        <v>2.2106481483206153E-2</v>
      </c>
      <c r="AA238" s="30"/>
      <c r="AB238" s="30">
        <f t="shared" si="75"/>
        <v>2.0833333837799728E-4</v>
      </c>
      <c r="AC238" s="30">
        <f t="shared" si="76"/>
        <v>2.1296296326909214E-3</v>
      </c>
      <c r="AD238" s="30"/>
      <c r="AE238" s="30"/>
    </row>
    <row r="239" spans="1:33" s="7" customFormat="1" x14ac:dyDescent="0.4">
      <c r="A239" s="16" t="str">
        <f t="shared" ref="A239:A248" si="104">IF(W239&gt;0, "★", "-")</f>
        <v>-</v>
      </c>
      <c r="B239" s="16" t="str">
        <f t="shared" ref="B239:B248" si="105">IF(L239&gt;0, "☆", "-")</f>
        <v>-</v>
      </c>
      <c r="C239" s="7">
        <v>13</v>
      </c>
      <c r="D239" s="2">
        <v>43428.569409722222</v>
      </c>
      <c r="E239" s="3" t="s">
        <v>711</v>
      </c>
      <c r="F239" s="3">
        <v>19101</v>
      </c>
      <c r="G239" s="3" t="s">
        <v>97</v>
      </c>
      <c r="H239" s="3">
        <v>6106</v>
      </c>
      <c r="I239" s="3">
        <v>870</v>
      </c>
      <c r="J239" s="3">
        <v>15</v>
      </c>
      <c r="K239" s="3">
        <v>2</v>
      </c>
      <c r="L239" s="3"/>
      <c r="M239" s="2">
        <v>43428.579050925924</v>
      </c>
      <c r="N239" s="2">
        <v>43428.589618055557</v>
      </c>
      <c r="O239" s="3" t="s">
        <v>75</v>
      </c>
      <c r="P239" s="3" t="s">
        <v>76</v>
      </c>
      <c r="Q239" s="3" t="s">
        <v>63</v>
      </c>
      <c r="R239" s="3" t="s">
        <v>64</v>
      </c>
      <c r="S239" s="2">
        <v>43428.576145833336</v>
      </c>
      <c r="T239" s="2">
        <v>43428.576145833336</v>
      </c>
      <c r="U239" s="2">
        <v>43428.590844907405</v>
      </c>
      <c r="V239" s="2">
        <v>43428.590844907405</v>
      </c>
      <c r="W239" s="3"/>
      <c r="X239" s="2">
        <f t="shared" si="72"/>
        <v>43428.569409722222</v>
      </c>
      <c r="Y239" s="33">
        <f t="shared" si="73"/>
        <v>1.0567129633272998E-2</v>
      </c>
      <c r="Z239" s="33">
        <f t="shared" si="74"/>
        <v>2.1134259266545996E-2</v>
      </c>
      <c r="AA239" s="10"/>
      <c r="AB239" s="10">
        <f t="shared" si="75"/>
        <v>2.9050925877527334E-3</v>
      </c>
      <c r="AC239" s="10">
        <f t="shared" si="76"/>
        <v>9.6412037019035779E-3</v>
      </c>
      <c r="AD239" s="10"/>
      <c r="AE239" s="10"/>
      <c r="AG239" s="3"/>
    </row>
    <row r="240" spans="1:33" s="7" customFormat="1" x14ac:dyDescent="0.4">
      <c r="A240" s="16" t="str">
        <f t="shared" si="104"/>
        <v>-</v>
      </c>
      <c r="B240" s="16" t="str">
        <f t="shared" si="105"/>
        <v>-</v>
      </c>
      <c r="C240" s="3">
        <v>13</v>
      </c>
      <c r="D240" s="2">
        <v>43428.569502314815</v>
      </c>
      <c r="E240" s="3" t="s">
        <v>663</v>
      </c>
      <c r="F240" s="3">
        <v>19102</v>
      </c>
      <c r="G240" s="3" t="s">
        <v>50</v>
      </c>
      <c r="H240" s="3">
        <v>7206</v>
      </c>
      <c r="I240" s="3">
        <v>678</v>
      </c>
      <c r="J240" s="3">
        <v>13</v>
      </c>
      <c r="K240" s="3">
        <v>3</v>
      </c>
      <c r="L240" s="3"/>
      <c r="M240" s="2">
        <v>43428.582002314812</v>
      </c>
      <c r="N240" s="2">
        <v>43428.588229166664</v>
      </c>
      <c r="O240" s="3" t="s">
        <v>59</v>
      </c>
      <c r="P240" s="3" t="s">
        <v>60</v>
      </c>
      <c r="Q240" s="3" t="s">
        <v>104</v>
      </c>
      <c r="R240" s="3" t="s">
        <v>19</v>
      </c>
      <c r="S240" s="2">
        <v>43428.583668981482</v>
      </c>
      <c r="T240" s="2">
        <v>43428.583668981482</v>
      </c>
      <c r="U240" s="2">
        <v>43428.594780092593</v>
      </c>
      <c r="V240" s="2">
        <v>43428.594780092593</v>
      </c>
      <c r="W240" s="3"/>
      <c r="X240" s="2">
        <f t="shared" si="72"/>
        <v>43428.569502314815</v>
      </c>
      <c r="Y240" s="33">
        <f t="shared" si="73"/>
        <v>6.2268518522614613E-3</v>
      </c>
      <c r="Z240" s="33">
        <f t="shared" si="74"/>
        <v>1.8680555556784384E-2</v>
      </c>
      <c r="AA240" s="30"/>
      <c r="AB240" s="30">
        <f t="shared" si="75"/>
        <v>0</v>
      </c>
      <c r="AC240" s="30">
        <f t="shared" si="76"/>
        <v>1.2499999997089617E-2</v>
      </c>
      <c r="AD240" s="30"/>
      <c r="AE240" s="30"/>
      <c r="AG240" s="3"/>
    </row>
    <row r="241" spans="1:33" s="7" customFormat="1" x14ac:dyDescent="0.4">
      <c r="A241" s="16" t="str">
        <f t="shared" si="104"/>
        <v>★</v>
      </c>
      <c r="B241" s="16" t="str">
        <f t="shared" si="105"/>
        <v>-</v>
      </c>
      <c r="C241" s="7">
        <v>13</v>
      </c>
      <c r="D241" s="2">
        <v>43428.57172453704</v>
      </c>
      <c r="E241" s="3" t="s">
        <v>764</v>
      </c>
      <c r="F241" s="3">
        <v>19103</v>
      </c>
      <c r="G241" s="3" t="s">
        <v>32</v>
      </c>
      <c r="H241" s="3">
        <v>7258</v>
      </c>
      <c r="I241" s="3">
        <v>563</v>
      </c>
      <c r="J241" s="3">
        <v>8</v>
      </c>
      <c r="K241" s="3">
        <v>1</v>
      </c>
      <c r="L241" s="3"/>
      <c r="M241" s="2">
        <v>43428.578310185185</v>
      </c>
      <c r="N241" s="2">
        <v>43428.585717592592</v>
      </c>
      <c r="O241" s="3" t="s">
        <v>61</v>
      </c>
      <c r="P241" s="3" t="s">
        <v>62</v>
      </c>
      <c r="Q241" s="3" t="s">
        <v>38</v>
      </c>
      <c r="R241" s="3" t="s">
        <v>108</v>
      </c>
      <c r="S241" s="2">
        <v>43428.578657407408</v>
      </c>
      <c r="T241" s="2">
        <v>43428.580335648148</v>
      </c>
      <c r="U241" s="2">
        <v>43428.593842592592</v>
      </c>
      <c r="V241" s="2">
        <v>43428.595138888886</v>
      </c>
      <c r="W241" s="2">
        <v>43428.578657407408</v>
      </c>
      <c r="X241" s="2">
        <f t="shared" si="72"/>
        <v>43428.578657407408</v>
      </c>
      <c r="Y241" s="33">
        <f t="shared" si="73"/>
        <v>7.4074074072996154E-3</v>
      </c>
      <c r="Z241" s="33">
        <f t="shared" si="74"/>
        <v>7.4074074072996154E-3</v>
      </c>
      <c r="AA241" s="10"/>
      <c r="AB241" s="10">
        <f t="shared" si="75"/>
        <v>0</v>
      </c>
      <c r="AC241" s="10">
        <f t="shared" si="76"/>
        <v>0</v>
      </c>
      <c r="AD241" s="10"/>
      <c r="AE241" s="10"/>
      <c r="AG241" s="3"/>
    </row>
    <row r="242" spans="1:33" s="7" customFormat="1" x14ac:dyDescent="0.4">
      <c r="A242" s="16" t="str">
        <f t="shared" si="104"/>
        <v>★</v>
      </c>
      <c r="B242" s="16" t="str">
        <f t="shared" si="105"/>
        <v>-</v>
      </c>
      <c r="C242" s="7">
        <v>13</v>
      </c>
      <c r="D242" s="2">
        <v>43428.571793981479</v>
      </c>
      <c r="E242" s="3" t="s">
        <v>766</v>
      </c>
      <c r="F242" s="3">
        <v>19105</v>
      </c>
      <c r="G242" s="3" t="s">
        <v>32</v>
      </c>
      <c r="H242" s="3">
        <v>7163</v>
      </c>
      <c r="I242" s="3">
        <v>623</v>
      </c>
      <c r="J242" s="3">
        <v>8</v>
      </c>
      <c r="K242" s="3">
        <v>1</v>
      </c>
      <c r="L242" s="3"/>
      <c r="M242" s="2">
        <v>43428.579039351855</v>
      </c>
      <c r="N242" s="2">
        <v>43428.585659722223</v>
      </c>
      <c r="O242" s="3" t="s">
        <v>61</v>
      </c>
      <c r="P242" s="3" t="s">
        <v>62</v>
      </c>
      <c r="Q242" s="3" t="s">
        <v>38</v>
      </c>
      <c r="R242" s="3" t="s">
        <v>108</v>
      </c>
      <c r="S242" s="2">
        <v>43428.579004629632</v>
      </c>
      <c r="T242" s="2">
        <v>43428.580682870372</v>
      </c>
      <c r="U242" s="2">
        <v>43428.594189814816</v>
      </c>
      <c r="V242" s="2">
        <v>43428.59479166667</v>
      </c>
      <c r="W242" s="2">
        <v>43428.578726851854</v>
      </c>
      <c r="X242" s="2">
        <f t="shared" ref="X242:X298" si="106">IF(W242&gt;0,W242,D242)</f>
        <v>43428.578726851854</v>
      </c>
      <c r="Y242" s="33">
        <f t="shared" ref="Y242:Y298" si="107">N242-M242</f>
        <v>6.6203703681821935E-3</v>
      </c>
      <c r="Z242" s="33">
        <f t="shared" ref="Z242:Z298" si="108">Y242*K242</f>
        <v>6.6203703681821935E-3</v>
      </c>
      <c r="AA242" s="10"/>
      <c r="AB242" s="10">
        <f t="shared" si="75"/>
        <v>3.4722223062999547E-5</v>
      </c>
      <c r="AC242" s="10">
        <f t="shared" si="76"/>
        <v>3.125000002910383E-4</v>
      </c>
      <c r="AD242" s="10"/>
      <c r="AE242" s="10"/>
      <c r="AG242" s="3"/>
    </row>
    <row r="243" spans="1:33" s="7" customFormat="1" x14ac:dyDescent="0.4">
      <c r="A243" s="16" t="str">
        <f t="shared" si="104"/>
        <v>-</v>
      </c>
      <c r="B243" s="16" t="str">
        <f t="shared" si="105"/>
        <v>-</v>
      </c>
      <c r="C243" s="7">
        <v>13</v>
      </c>
      <c r="D243" s="2">
        <v>43428.572083333333</v>
      </c>
      <c r="E243" s="3" t="s">
        <v>767</v>
      </c>
      <c r="F243" s="3">
        <v>19106</v>
      </c>
      <c r="G243" s="3" t="s">
        <v>96</v>
      </c>
      <c r="H243" s="3">
        <v>0</v>
      </c>
      <c r="I243" s="3">
        <v>401</v>
      </c>
      <c r="J243" s="3">
        <v>2</v>
      </c>
      <c r="K243" s="3">
        <v>6</v>
      </c>
      <c r="L243" s="3"/>
      <c r="M243" s="2">
        <v>43428.578090277777</v>
      </c>
      <c r="N243" s="2">
        <v>43428.587337962963</v>
      </c>
      <c r="O243" s="3" t="s">
        <v>44</v>
      </c>
      <c r="P243" s="3" t="s">
        <v>45</v>
      </c>
      <c r="Q243" s="3" t="s">
        <v>68</v>
      </c>
      <c r="R243" s="3" t="s">
        <v>69</v>
      </c>
      <c r="S243" s="2">
        <v>43428.578194444446</v>
      </c>
      <c r="T243" s="2">
        <v>43428.578194444446</v>
      </c>
      <c r="U243" s="2">
        <v>43428.590567129628</v>
      </c>
      <c r="V243" s="2">
        <v>43428.590567129628</v>
      </c>
      <c r="W243" s="3"/>
      <c r="X243" s="2">
        <f t="shared" si="106"/>
        <v>43428.572083333333</v>
      </c>
      <c r="Y243" s="33">
        <f t="shared" si="107"/>
        <v>9.2476851859828457E-3</v>
      </c>
      <c r="Z243" s="33">
        <f t="shared" si="108"/>
        <v>5.5486111115897074E-2</v>
      </c>
      <c r="AA243" s="10"/>
      <c r="AB243" s="10">
        <f t="shared" ref="AB243:AB299" si="109">IF(IF(A243="☆",L243-S243,M243-S243)&lt;0,0,IF(A243="☆",L243-S243,M243-S243))</f>
        <v>0</v>
      </c>
      <c r="AC243" s="10">
        <f t="shared" ref="AC243:AC299" si="110">IF(IF(B243="☆",(IF(L243&gt;S243,L243-X243,S243-X243)),M243-X243)&lt;0,0,IF(B243="☆",(IF(L243&gt;S243,L243-X243,S243-X243)),M243-X243))</f>
        <v>6.0069444443797693E-3</v>
      </c>
      <c r="AD243" s="10"/>
      <c r="AE243" s="10"/>
      <c r="AG243" s="3"/>
    </row>
    <row r="244" spans="1:33" s="7" customFormat="1" x14ac:dyDescent="0.4">
      <c r="A244" s="16" t="str">
        <f t="shared" si="104"/>
        <v>-</v>
      </c>
      <c r="B244" s="16" t="str">
        <f t="shared" si="105"/>
        <v>-</v>
      </c>
      <c r="C244" s="7">
        <v>13</v>
      </c>
      <c r="D244" s="2">
        <v>43428.572592592594</v>
      </c>
      <c r="E244" s="3" t="s">
        <v>765</v>
      </c>
      <c r="F244" s="3">
        <v>19107</v>
      </c>
      <c r="G244" s="3" t="s">
        <v>32</v>
      </c>
      <c r="H244" s="3">
        <v>7257</v>
      </c>
      <c r="I244" s="3">
        <v>932</v>
      </c>
      <c r="J244" s="3">
        <v>8</v>
      </c>
      <c r="K244" s="3">
        <v>1</v>
      </c>
      <c r="L244" s="3"/>
      <c r="M244" s="2">
        <v>43428.578645833331</v>
      </c>
      <c r="N244" s="2">
        <v>43428.58556712963</v>
      </c>
      <c r="O244" s="3" t="s">
        <v>61</v>
      </c>
      <c r="P244" s="3" t="s">
        <v>62</v>
      </c>
      <c r="Q244" s="3" t="s">
        <v>38</v>
      </c>
      <c r="R244" s="3" t="s">
        <v>108</v>
      </c>
      <c r="S244" s="2">
        <v>43428.579351851855</v>
      </c>
      <c r="T244" s="2">
        <v>43428.581030092595</v>
      </c>
      <c r="U244" s="2">
        <v>43428.592418981483</v>
      </c>
      <c r="V244" s="2">
        <v>43428.594444444447</v>
      </c>
      <c r="W244" s="3"/>
      <c r="X244" s="2">
        <f t="shared" si="106"/>
        <v>43428.572592592594</v>
      </c>
      <c r="Y244" s="33">
        <f t="shared" si="107"/>
        <v>6.921296298969537E-3</v>
      </c>
      <c r="Z244" s="33">
        <f t="shared" si="108"/>
        <v>6.921296298969537E-3</v>
      </c>
      <c r="AA244" s="10"/>
      <c r="AB244" s="10">
        <f t="shared" si="109"/>
        <v>0</v>
      </c>
      <c r="AC244" s="10">
        <f t="shared" si="110"/>
        <v>6.0532407369464636E-3</v>
      </c>
      <c r="AD244" s="10"/>
      <c r="AE244" s="10"/>
    </row>
    <row r="245" spans="1:33" s="7" customFormat="1" x14ac:dyDescent="0.4">
      <c r="A245" s="16" t="str">
        <f t="shared" si="104"/>
        <v>★</v>
      </c>
      <c r="B245" s="16" t="str">
        <f t="shared" si="105"/>
        <v>-</v>
      </c>
      <c r="C245" s="3">
        <v>13</v>
      </c>
      <c r="D245" s="2">
        <v>43428.573333333334</v>
      </c>
      <c r="E245" s="3" t="s">
        <v>699</v>
      </c>
      <c r="F245" s="3">
        <v>19108</v>
      </c>
      <c r="G245" s="3" t="s">
        <v>18</v>
      </c>
      <c r="H245" s="3">
        <v>7222</v>
      </c>
      <c r="I245" s="3">
        <v>518</v>
      </c>
      <c r="J245" s="3">
        <v>7</v>
      </c>
      <c r="K245" s="3">
        <v>4</v>
      </c>
      <c r="L245" s="3"/>
      <c r="M245" s="2">
        <v>43428.57949074074</v>
      </c>
      <c r="N245" s="2">
        <v>43428.589201388888</v>
      </c>
      <c r="O245" s="3" t="s">
        <v>77</v>
      </c>
      <c r="P245" s="3" t="s">
        <v>78</v>
      </c>
      <c r="Q245" s="3" t="s">
        <v>73</v>
      </c>
      <c r="R245" s="3" t="s">
        <v>74</v>
      </c>
      <c r="S245" s="2">
        <v>43428.580266203702</v>
      </c>
      <c r="T245" s="2">
        <v>43428.580266203702</v>
      </c>
      <c r="U245" s="2">
        <v>43428.593541666669</v>
      </c>
      <c r="V245" s="2">
        <v>43428.593541666669</v>
      </c>
      <c r="W245" s="2">
        <v>43428.580266203702</v>
      </c>
      <c r="X245" s="2">
        <f t="shared" si="106"/>
        <v>43428.580266203702</v>
      </c>
      <c r="Y245" s="33">
        <f t="shared" si="107"/>
        <v>9.710648148029577E-3</v>
      </c>
      <c r="Z245" s="33">
        <f t="shared" si="108"/>
        <v>3.8842592592118308E-2</v>
      </c>
      <c r="AA245" s="30"/>
      <c r="AB245" s="30">
        <f t="shared" si="109"/>
        <v>0</v>
      </c>
      <c r="AC245" s="30">
        <f t="shared" si="110"/>
        <v>0</v>
      </c>
      <c r="AD245" s="30"/>
      <c r="AE245" s="30"/>
      <c r="AG245" s="3"/>
    </row>
    <row r="246" spans="1:33" s="7" customFormat="1" x14ac:dyDescent="0.4">
      <c r="A246" s="16" t="str">
        <f t="shared" si="104"/>
        <v>-</v>
      </c>
      <c r="B246" s="16" t="str">
        <f t="shared" si="105"/>
        <v>-</v>
      </c>
      <c r="C246" s="3">
        <v>13</v>
      </c>
      <c r="D246" s="2">
        <v>43428.57366898148</v>
      </c>
      <c r="E246" s="3" t="s">
        <v>769</v>
      </c>
      <c r="F246" s="3">
        <v>19110</v>
      </c>
      <c r="G246" s="3" t="s">
        <v>18</v>
      </c>
      <c r="H246" s="3">
        <v>7263</v>
      </c>
      <c r="I246" s="3">
        <v>598</v>
      </c>
      <c r="J246" s="3">
        <v>9</v>
      </c>
      <c r="K246" s="3">
        <v>3</v>
      </c>
      <c r="L246" s="3"/>
      <c r="M246" s="2">
        <v>43428.580682870372</v>
      </c>
      <c r="N246" s="2">
        <v>43428.587557870371</v>
      </c>
      <c r="O246" s="3" t="s">
        <v>26</v>
      </c>
      <c r="P246" s="3" t="s">
        <v>27</v>
      </c>
      <c r="Q246" s="3" t="s">
        <v>61</v>
      </c>
      <c r="R246" s="3" t="s">
        <v>62</v>
      </c>
      <c r="S246" s="2">
        <v>43428.580625000002</v>
      </c>
      <c r="T246" s="2">
        <v>43428.580625000002</v>
      </c>
      <c r="U246" s="2">
        <v>43428.592824074076</v>
      </c>
      <c r="V246" s="2">
        <v>43428.591284722221</v>
      </c>
      <c r="W246" s="3"/>
      <c r="X246" s="2">
        <f t="shared" si="106"/>
        <v>43428.57366898148</v>
      </c>
      <c r="Y246" s="33">
        <f t="shared" si="107"/>
        <v>6.8749999991268851E-3</v>
      </c>
      <c r="Z246" s="33">
        <f t="shared" si="108"/>
        <v>2.0624999997380655E-2</v>
      </c>
      <c r="AA246" s="30"/>
      <c r="AB246" s="30">
        <f t="shared" si="109"/>
        <v>5.7870369346346706E-5</v>
      </c>
      <c r="AC246" s="30">
        <f t="shared" si="110"/>
        <v>7.0138888913788833E-3</v>
      </c>
      <c r="AD246" s="30"/>
      <c r="AE246" s="30"/>
    </row>
    <row r="247" spans="1:33" s="7" customFormat="1" x14ac:dyDescent="0.4">
      <c r="A247" s="16" t="str">
        <f t="shared" si="104"/>
        <v>-</v>
      </c>
      <c r="B247" s="16" t="str">
        <f t="shared" si="105"/>
        <v>-</v>
      </c>
      <c r="C247" s="3">
        <v>13</v>
      </c>
      <c r="D247" s="2">
        <v>43428.575219907405</v>
      </c>
      <c r="E247" s="3" t="s">
        <v>742</v>
      </c>
      <c r="F247" s="3">
        <v>19113</v>
      </c>
      <c r="G247" s="3" t="s">
        <v>65</v>
      </c>
      <c r="H247" s="3">
        <v>5382</v>
      </c>
      <c r="I247" s="3">
        <v>891</v>
      </c>
      <c r="J247" s="3">
        <v>4</v>
      </c>
      <c r="K247" s="3">
        <v>2</v>
      </c>
      <c r="L247" s="3"/>
      <c r="M247" s="2">
        <v>43428.578796296293</v>
      </c>
      <c r="N247" s="2">
        <v>43428.581828703704</v>
      </c>
      <c r="O247" s="3" t="s">
        <v>51</v>
      </c>
      <c r="P247" s="3" t="s">
        <v>52</v>
      </c>
      <c r="Q247" s="3" t="s">
        <v>43</v>
      </c>
      <c r="R247" s="3" t="s">
        <v>89</v>
      </c>
      <c r="S247" s="2">
        <v>43428.579155092593</v>
      </c>
      <c r="T247" s="2">
        <v>43428.579155092593</v>
      </c>
      <c r="U247" s="2">
        <v>43428.582881944443</v>
      </c>
      <c r="V247" s="2">
        <v>43428.582881944443</v>
      </c>
      <c r="W247" s="3"/>
      <c r="X247" s="2">
        <f t="shared" si="106"/>
        <v>43428.575219907405</v>
      </c>
      <c r="Y247" s="33">
        <f t="shared" si="107"/>
        <v>3.0324074105010368E-3</v>
      </c>
      <c r="Z247" s="33">
        <f t="shared" si="108"/>
        <v>6.0648148210020736E-3</v>
      </c>
      <c r="AA247" s="30"/>
      <c r="AB247" s="30">
        <f t="shared" si="109"/>
        <v>0</v>
      </c>
      <c r="AC247" s="30">
        <f t="shared" si="110"/>
        <v>3.5763888881774619E-3</v>
      </c>
      <c r="AD247" s="30"/>
      <c r="AE247" s="30"/>
    </row>
    <row r="248" spans="1:33" s="7" customFormat="1" x14ac:dyDescent="0.4">
      <c r="A248" s="16" t="str">
        <f t="shared" si="104"/>
        <v>-</v>
      </c>
      <c r="B248" s="16" t="str">
        <f t="shared" si="105"/>
        <v>-</v>
      </c>
      <c r="C248" s="3">
        <v>13</v>
      </c>
      <c r="D248" s="2">
        <v>43428.57849537037</v>
      </c>
      <c r="E248" s="3" t="s">
        <v>771</v>
      </c>
      <c r="F248" s="3">
        <v>19115</v>
      </c>
      <c r="G248" s="3" t="s">
        <v>95</v>
      </c>
      <c r="H248" s="3">
        <v>0</v>
      </c>
      <c r="I248" s="3">
        <v>462</v>
      </c>
      <c r="J248" s="3">
        <v>5</v>
      </c>
      <c r="K248" s="3">
        <v>2</v>
      </c>
      <c r="L248" s="3"/>
      <c r="M248" s="2">
        <v>43428.581712962965</v>
      </c>
      <c r="N248" s="2">
        <v>43428.587060185186</v>
      </c>
      <c r="O248" s="3" t="s">
        <v>66</v>
      </c>
      <c r="P248" s="3" t="s">
        <v>67</v>
      </c>
      <c r="Q248" s="3" t="s">
        <v>77</v>
      </c>
      <c r="R248" s="3" t="s">
        <v>78</v>
      </c>
      <c r="S248" s="2">
        <v>43428.581053240741</v>
      </c>
      <c r="T248" s="2">
        <v>43428.581053240741</v>
      </c>
      <c r="U248" s="2">
        <v>43428.587326388886</v>
      </c>
      <c r="V248" s="2">
        <v>43428.587326388886</v>
      </c>
      <c r="W248" s="3"/>
      <c r="X248" s="2">
        <f t="shared" si="106"/>
        <v>43428.57849537037</v>
      </c>
      <c r="Y248" s="33">
        <f t="shared" si="107"/>
        <v>5.3472222207346931E-3</v>
      </c>
      <c r="Z248" s="33">
        <f t="shared" si="108"/>
        <v>1.0694444441469386E-2</v>
      </c>
      <c r="AA248" s="30"/>
      <c r="AB248" s="30">
        <f t="shared" si="109"/>
        <v>6.5972222364507616E-4</v>
      </c>
      <c r="AC248" s="30">
        <f t="shared" si="110"/>
        <v>3.2175925953197293E-3</v>
      </c>
      <c r="AD248" s="30"/>
      <c r="AE248" s="30"/>
    </row>
    <row r="249" spans="1:33" s="3" customFormat="1" x14ac:dyDescent="0.4">
      <c r="A249" s="16" t="str">
        <f t="shared" si="98"/>
        <v>-</v>
      </c>
      <c r="B249" s="16" t="str">
        <f t="shared" si="99"/>
        <v>-</v>
      </c>
      <c r="C249" s="3">
        <v>13</v>
      </c>
      <c r="D249" s="2">
        <v>43428.579027777778</v>
      </c>
      <c r="E249" s="3" t="s">
        <v>772</v>
      </c>
      <c r="F249" s="3">
        <v>19116</v>
      </c>
      <c r="G249" s="3" t="s">
        <v>18</v>
      </c>
      <c r="H249" s="3">
        <v>7175</v>
      </c>
      <c r="I249" s="3">
        <v>593</v>
      </c>
      <c r="J249" s="3">
        <v>14</v>
      </c>
      <c r="K249" s="3">
        <v>3</v>
      </c>
      <c r="M249" s="2">
        <v>43428.584189814814</v>
      </c>
      <c r="N249" s="2">
        <v>43428.58934027778</v>
      </c>
      <c r="O249" s="3" t="s">
        <v>43</v>
      </c>
      <c r="P249" s="3" t="s">
        <v>89</v>
      </c>
      <c r="Q249" s="3" t="s">
        <v>30</v>
      </c>
      <c r="R249" s="3" t="s">
        <v>31</v>
      </c>
      <c r="S249" s="2">
        <v>43428.58452546296</v>
      </c>
      <c r="T249" s="2">
        <v>43428.58452546296</v>
      </c>
      <c r="U249" s="2">
        <v>43428.595324074071</v>
      </c>
      <c r="V249" s="2">
        <v>43428.595324074071</v>
      </c>
      <c r="X249" s="2">
        <f t="shared" si="106"/>
        <v>43428.579027777778</v>
      </c>
      <c r="Y249" s="33">
        <f t="shared" si="107"/>
        <v>5.1504629664123058E-3</v>
      </c>
      <c r="Z249" s="33">
        <f t="shared" si="108"/>
        <v>1.5451388899236917E-2</v>
      </c>
      <c r="AA249" s="30"/>
      <c r="AB249" s="30">
        <f t="shared" si="109"/>
        <v>0</v>
      </c>
      <c r="AC249" s="30">
        <f t="shared" si="110"/>
        <v>5.1620370359160006E-3</v>
      </c>
      <c r="AD249" s="30"/>
      <c r="AE249" s="30"/>
    </row>
    <row r="250" spans="1:33" s="7" customFormat="1" x14ac:dyDescent="0.4">
      <c r="A250" s="16" t="str">
        <f t="shared" si="98"/>
        <v>-</v>
      </c>
      <c r="B250" s="16" t="str">
        <f t="shared" si="99"/>
        <v>-</v>
      </c>
      <c r="C250" s="3">
        <v>13</v>
      </c>
      <c r="D250" s="2">
        <v>43428.579375000001</v>
      </c>
      <c r="E250" s="3" t="s">
        <v>676</v>
      </c>
      <c r="F250" s="3">
        <v>19117</v>
      </c>
      <c r="G250" s="3" t="s">
        <v>95</v>
      </c>
      <c r="H250" s="3">
        <v>0</v>
      </c>
      <c r="I250" s="3">
        <v>387</v>
      </c>
      <c r="J250" s="3">
        <v>3</v>
      </c>
      <c r="K250" s="3">
        <v>1</v>
      </c>
      <c r="L250" s="3"/>
      <c r="M250" s="2">
        <v>43428.586435185185</v>
      </c>
      <c r="N250" s="2">
        <v>43428.592476851853</v>
      </c>
      <c r="O250" s="3" t="s">
        <v>48</v>
      </c>
      <c r="P250" s="3" t="s">
        <v>49</v>
      </c>
      <c r="Q250" s="3" t="s">
        <v>104</v>
      </c>
      <c r="R250" s="3" t="s">
        <v>19</v>
      </c>
      <c r="S250" s="2">
        <v>43428.586018518516</v>
      </c>
      <c r="T250" s="2">
        <v>43428.586018518516</v>
      </c>
      <c r="U250" s="2">
        <v>43428.593541666669</v>
      </c>
      <c r="V250" s="2">
        <v>43428.593541666669</v>
      </c>
      <c r="W250" s="3"/>
      <c r="X250" s="2">
        <f t="shared" si="106"/>
        <v>43428.579375000001</v>
      </c>
      <c r="Y250" s="33">
        <f t="shared" si="107"/>
        <v>6.0416666674427688E-3</v>
      </c>
      <c r="Z250" s="33">
        <f t="shared" si="108"/>
        <v>6.0416666674427688E-3</v>
      </c>
      <c r="AA250" s="30"/>
      <c r="AB250" s="30">
        <f t="shared" si="109"/>
        <v>4.1666666948003694E-4</v>
      </c>
      <c r="AC250" s="30">
        <f t="shared" si="110"/>
        <v>7.0601851839455776E-3</v>
      </c>
      <c r="AD250" s="30"/>
      <c r="AE250" s="30"/>
    </row>
    <row r="251" spans="1:33" s="3" customFormat="1" x14ac:dyDescent="0.4">
      <c r="A251" s="16" t="str">
        <f t="shared" ref="A251" si="111">IF(W251&gt;0, "★", "-")</f>
        <v>-</v>
      </c>
      <c r="B251" s="16" t="str">
        <f t="shared" ref="B251" si="112">IF(L251&gt;0, "☆", "-")</f>
        <v>-</v>
      </c>
      <c r="C251" s="3">
        <v>13</v>
      </c>
      <c r="D251" s="2">
        <v>43428.579837962963</v>
      </c>
      <c r="E251" s="3" t="s">
        <v>773</v>
      </c>
      <c r="F251" s="3">
        <v>19119</v>
      </c>
      <c r="G251" s="3" t="s">
        <v>32</v>
      </c>
      <c r="H251" s="3">
        <v>1606</v>
      </c>
      <c r="I251" s="3">
        <v>739</v>
      </c>
      <c r="J251" s="3">
        <v>6</v>
      </c>
      <c r="K251" s="3">
        <v>2</v>
      </c>
      <c r="M251" s="2">
        <v>43428.589328703703</v>
      </c>
      <c r="N251" s="2">
        <v>43428.614976851852</v>
      </c>
      <c r="O251" s="3" t="s">
        <v>55</v>
      </c>
      <c r="P251" s="3" t="s">
        <v>56</v>
      </c>
      <c r="Q251" s="3" t="s">
        <v>22</v>
      </c>
      <c r="R251" s="3" t="s">
        <v>23</v>
      </c>
      <c r="S251" s="2">
        <v>43428.588634259257</v>
      </c>
      <c r="T251" s="2">
        <v>43428.590046296296</v>
      </c>
      <c r="U251" s="2">
        <v>43428.601782407408</v>
      </c>
      <c r="V251" s="2">
        <v>43428.603888888887</v>
      </c>
      <c r="X251" s="2">
        <f t="shared" si="106"/>
        <v>43428.579837962963</v>
      </c>
      <c r="Y251" s="33">
        <f t="shared" si="107"/>
        <v>2.5648148148320615E-2</v>
      </c>
      <c r="Z251" s="33">
        <f t="shared" si="108"/>
        <v>5.1296296296641231E-2</v>
      </c>
      <c r="AA251" s="30"/>
      <c r="AB251" s="30">
        <f t="shared" si="109"/>
        <v>6.944444467080757E-4</v>
      </c>
      <c r="AC251" s="30">
        <f t="shared" si="110"/>
        <v>9.4907407401478849E-3</v>
      </c>
      <c r="AD251" s="30"/>
      <c r="AE251" s="30"/>
    </row>
    <row r="252" spans="1:33" s="3" customFormat="1" x14ac:dyDescent="0.4">
      <c r="A252" s="16" t="str">
        <f t="shared" ref="A252:A254" si="113">IF(W252&gt;0, "★", "-")</f>
        <v>-</v>
      </c>
      <c r="B252" s="16" t="str">
        <f t="shared" ref="B252:B254" si="114">IF(L252&gt;0, "☆", "-")</f>
        <v>-</v>
      </c>
      <c r="C252" s="3">
        <v>13</v>
      </c>
      <c r="D252" s="2">
        <v>43428.580300925925</v>
      </c>
      <c r="E252" s="3" t="s">
        <v>775</v>
      </c>
      <c r="F252" s="3">
        <v>19121</v>
      </c>
      <c r="G252" s="3" t="s">
        <v>97</v>
      </c>
      <c r="H252" s="3">
        <v>7244</v>
      </c>
      <c r="I252" s="3">
        <v>726</v>
      </c>
      <c r="J252" s="3">
        <v>5</v>
      </c>
      <c r="K252" s="3">
        <v>2</v>
      </c>
      <c r="M252" s="2">
        <v>43428.589907407404</v>
      </c>
      <c r="N252" s="2">
        <v>43428.595462962963</v>
      </c>
      <c r="O252" s="3" t="s">
        <v>43</v>
      </c>
      <c r="P252" s="3" t="s">
        <v>89</v>
      </c>
      <c r="Q252" s="3" t="s">
        <v>39</v>
      </c>
      <c r="R252" s="3" t="s">
        <v>40</v>
      </c>
      <c r="S252" s="2">
        <v>43428.588483796295</v>
      </c>
      <c r="T252" s="2">
        <v>43428.588483796295</v>
      </c>
      <c r="U252" s="2">
        <v>43428.593715277777</v>
      </c>
      <c r="V252" s="2">
        <v>43428.593715277777</v>
      </c>
      <c r="X252" s="2">
        <f t="shared" si="106"/>
        <v>43428.580300925925</v>
      </c>
      <c r="Y252" s="33">
        <f t="shared" si="107"/>
        <v>5.5555555591126904E-3</v>
      </c>
      <c r="Z252" s="33">
        <f t="shared" si="108"/>
        <v>1.1111111118225381E-2</v>
      </c>
      <c r="AA252" s="30"/>
      <c r="AB252" s="30">
        <f t="shared" si="109"/>
        <v>1.4236111092031933E-3</v>
      </c>
      <c r="AC252" s="30">
        <f t="shared" si="110"/>
        <v>9.6064814788405783E-3</v>
      </c>
      <c r="AD252" s="30"/>
      <c r="AE252" s="30"/>
    </row>
    <row r="253" spans="1:33" s="3" customFormat="1" x14ac:dyDescent="0.4">
      <c r="A253" s="16" t="str">
        <f t="shared" si="113"/>
        <v>-</v>
      </c>
      <c r="B253" s="16" t="str">
        <f t="shared" si="114"/>
        <v>-</v>
      </c>
      <c r="C253" s="3">
        <v>13</v>
      </c>
      <c r="D253" s="2">
        <v>43428.581307870372</v>
      </c>
      <c r="E253" s="3" t="s">
        <v>777</v>
      </c>
      <c r="F253" s="3">
        <v>19123</v>
      </c>
      <c r="G253" s="3" t="s">
        <v>95</v>
      </c>
      <c r="H253" s="3">
        <v>0</v>
      </c>
      <c r="I253" s="3">
        <v>143</v>
      </c>
      <c r="J253" s="3">
        <v>1</v>
      </c>
      <c r="K253" s="3">
        <v>3</v>
      </c>
      <c r="M253" s="2">
        <v>43428.586828703701</v>
      </c>
      <c r="N253" s="2">
        <v>43428.594537037039</v>
      </c>
      <c r="O253" s="3" t="s">
        <v>71</v>
      </c>
      <c r="P253" s="3" t="s">
        <v>72</v>
      </c>
      <c r="Q253" s="3" t="s">
        <v>46</v>
      </c>
      <c r="R253" s="3" t="s">
        <v>47</v>
      </c>
      <c r="S253" s="2">
        <v>43428.590069444443</v>
      </c>
      <c r="T253" s="2">
        <v>43428.590069444443</v>
      </c>
      <c r="U253" s="2">
        <v>43428.599780092591</v>
      </c>
      <c r="V253" s="2">
        <v>43428.599780092591</v>
      </c>
      <c r="X253" s="2">
        <f t="shared" si="106"/>
        <v>43428.581307870372</v>
      </c>
      <c r="Y253" s="33">
        <f t="shared" si="107"/>
        <v>7.708333338086959E-3</v>
      </c>
      <c r="Z253" s="33">
        <f t="shared" si="108"/>
        <v>2.3125000014260877E-2</v>
      </c>
      <c r="AA253" s="30"/>
      <c r="AB253" s="30">
        <f t="shared" si="109"/>
        <v>0</v>
      </c>
      <c r="AC253" s="30">
        <f t="shared" si="110"/>
        <v>5.5208333287737332E-3</v>
      </c>
      <c r="AD253" s="30"/>
      <c r="AE253" s="30"/>
    </row>
    <row r="254" spans="1:33" s="3" customFormat="1" x14ac:dyDescent="0.4">
      <c r="A254" s="16" t="str">
        <f t="shared" si="113"/>
        <v>-</v>
      </c>
      <c r="B254" s="16" t="str">
        <f t="shared" si="114"/>
        <v>-</v>
      </c>
      <c r="C254" s="3">
        <v>13</v>
      </c>
      <c r="D254" s="2">
        <v>43428.581631944442</v>
      </c>
      <c r="E254" s="3" t="s">
        <v>763</v>
      </c>
      <c r="F254" s="3">
        <v>19125</v>
      </c>
      <c r="G254" s="3" t="s">
        <v>18</v>
      </c>
      <c r="H254" s="3">
        <v>7071</v>
      </c>
      <c r="I254" s="3">
        <v>770</v>
      </c>
      <c r="J254" s="3">
        <v>2</v>
      </c>
      <c r="K254" s="3">
        <v>2</v>
      </c>
      <c r="M254" s="2">
        <v>43428.592453703706</v>
      </c>
      <c r="N254" s="2">
        <v>43428.597951388889</v>
      </c>
      <c r="O254" s="3" t="s">
        <v>51</v>
      </c>
      <c r="P254" s="3" t="s">
        <v>52</v>
      </c>
      <c r="Q254" s="3" t="s">
        <v>33</v>
      </c>
      <c r="R254" s="3" t="s">
        <v>34</v>
      </c>
      <c r="S254" s="2">
        <v>43428.591435185182</v>
      </c>
      <c r="T254" s="2">
        <v>43428.591435185182</v>
      </c>
      <c r="U254" s="2">
        <v>43428.600798611114</v>
      </c>
      <c r="V254" s="2">
        <v>43428.600798611114</v>
      </c>
      <c r="X254" s="2">
        <f t="shared" si="106"/>
        <v>43428.581631944442</v>
      </c>
      <c r="Y254" s="33">
        <f t="shared" si="107"/>
        <v>5.4976851824903861E-3</v>
      </c>
      <c r="Z254" s="33">
        <f t="shared" si="108"/>
        <v>1.0995370364980772E-2</v>
      </c>
      <c r="AA254" s="30"/>
      <c r="AB254" s="30">
        <f t="shared" si="109"/>
        <v>1.0185185237787664E-3</v>
      </c>
      <c r="AC254" s="30">
        <f t="shared" si="110"/>
        <v>1.082175926421769E-2</v>
      </c>
      <c r="AD254" s="30"/>
      <c r="AE254" s="30"/>
    </row>
    <row r="255" spans="1:33" s="7" customFormat="1" x14ac:dyDescent="0.4">
      <c r="A255" s="16" t="str">
        <f t="shared" ref="A255:A263" si="115">IF(W255&gt;0, "★", "-")</f>
        <v>★</v>
      </c>
      <c r="B255" s="16" t="str">
        <f t="shared" ref="B255:B263" si="116">IF(L255&gt;0, "☆", "-")</f>
        <v>☆</v>
      </c>
      <c r="C255" s="7">
        <v>13</v>
      </c>
      <c r="D255" s="2">
        <v>43428.523761574077</v>
      </c>
      <c r="E255" s="3" t="s">
        <v>642</v>
      </c>
      <c r="F255" s="3">
        <v>19019</v>
      </c>
      <c r="G255" s="3" t="s">
        <v>18</v>
      </c>
      <c r="H255" s="3">
        <v>3203</v>
      </c>
      <c r="I255" s="3">
        <v>687</v>
      </c>
      <c r="J255" s="3">
        <v>4</v>
      </c>
      <c r="K255" s="3">
        <v>2</v>
      </c>
      <c r="L255" s="2">
        <v>43428.523969907408</v>
      </c>
      <c r="M255" s="3"/>
      <c r="N255" s="3"/>
      <c r="O255" s="3" t="s">
        <v>68</v>
      </c>
      <c r="P255" s="3" t="s">
        <v>69</v>
      </c>
      <c r="Q255" s="3" t="s">
        <v>26</v>
      </c>
      <c r="R255" s="3" t="s">
        <v>27</v>
      </c>
      <c r="S255" s="2">
        <v>43428.565416666665</v>
      </c>
      <c r="T255" s="3"/>
      <c r="U255" s="2">
        <v>43428.573020833333</v>
      </c>
      <c r="V255" s="3"/>
      <c r="W255" s="2">
        <v>43428.565416666665</v>
      </c>
      <c r="X255" s="2">
        <f t="shared" ref="X255:X277" si="117">IF(W255&gt;0,W255,D255)</f>
        <v>43428.565416666665</v>
      </c>
      <c r="Y255" s="33">
        <f t="shared" ref="Y255:Y277" si="118">N255-M255</f>
        <v>0</v>
      </c>
      <c r="Z255" s="33">
        <f t="shared" ref="Z255:Z277" si="119">Y255*K255</f>
        <v>0</v>
      </c>
      <c r="AA255" s="10"/>
      <c r="AB255" s="10">
        <f t="shared" ref="AB255:AB277" si="120">IF(IF(A255="☆",L255-S255,M255-S255)&lt;0,0,IF(A255="☆",L255-S255,M255-S255))</f>
        <v>0</v>
      </c>
      <c r="AC255" s="10">
        <f>IF(IF(B255="☆",(IF(L255&gt;S255,L255-X255,S255-X255)),M255-X255)&lt;0,0,IF(B255="☆",(IF(L255&gt;S255,L255-X255,S255-X255)),M255-X255))</f>
        <v>0</v>
      </c>
      <c r="AD255" s="10"/>
      <c r="AE255" s="10"/>
      <c r="AG255" s="3" t="s">
        <v>124</v>
      </c>
    </row>
    <row r="256" spans="1:33" s="7" customFormat="1" x14ac:dyDescent="0.4">
      <c r="A256" s="16" t="str">
        <f t="shared" si="115"/>
        <v>★</v>
      </c>
      <c r="B256" s="16" t="str">
        <f t="shared" si="116"/>
        <v>☆</v>
      </c>
      <c r="C256" s="7">
        <v>13</v>
      </c>
      <c r="D256" s="2">
        <v>43428.535451388889</v>
      </c>
      <c r="E256" s="3" t="s">
        <v>642</v>
      </c>
      <c r="F256" s="3">
        <v>19053</v>
      </c>
      <c r="G256" s="3" t="s">
        <v>143</v>
      </c>
      <c r="H256" s="3">
        <v>3203</v>
      </c>
      <c r="I256" s="3">
        <v>73</v>
      </c>
      <c r="J256" s="3">
        <v>4</v>
      </c>
      <c r="K256" s="3">
        <v>2</v>
      </c>
      <c r="L256" s="2">
        <v>43428.552627314813</v>
      </c>
      <c r="M256" s="3"/>
      <c r="N256" s="3"/>
      <c r="O256" s="3" t="s">
        <v>68</v>
      </c>
      <c r="P256" s="3" t="s">
        <v>69</v>
      </c>
      <c r="Q256" s="3" t="s">
        <v>26</v>
      </c>
      <c r="R256" s="3" t="s">
        <v>27</v>
      </c>
      <c r="S256" s="2">
        <v>43428.577106481483</v>
      </c>
      <c r="T256" s="3"/>
      <c r="U256" s="2">
        <v>43428.584710648145</v>
      </c>
      <c r="V256" s="3"/>
      <c r="W256" s="2">
        <v>43428.577106481483</v>
      </c>
      <c r="X256" s="2">
        <f t="shared" si="117"/>
        <v>43428.577106481483</v>
      </c>
      <c r="Y256" s="33">
        <f t="shared" si="118"/>
        <v>0</v>
      </c>
      <c r="Z256" s="33">
        <f t="shared" si="119"/>
        <v>0</v>
      </c>
      <c r="AA256" s="10"/>
      <c r="AB256" s="10">
        <f t="shared" si="120"/>
        <v>0</v>
      </c>
      <c r="AC256" s="10"/>
      <c r="AD256" s="10"/>
      <c r="AE256" s="10"/>
      <c r="AG256" s="3" t="s">
        <v>125</v>
      </c>
    </row>
    <row r="257" spans="1:33" s="7" customFormat="1" x14ac:dyDescent="0.4">
      <c r="A257" s="16" t="str">
        <f t="shared" si="115"/>
        <v>★</v>
      </c>
      <c r="B257" s="16" t="str">
        <f t="shared" si="116"/>
        <v>☆</v>
      </c>
      <c r="C257" s="7">
        <v>13</v>
      </c>
      <c r="D257" s="2">
        <v>43428.535520833335</v>
      </c>
      <c r="E257" s="3" t="s">
        <v>739</v>
      </c>
      <c r="F257" s="3">
        <v>19054</v>
      </c>
      <c r="G257" s="3" t="s">
        <v>32</v>
      </c>
      <c r="H257" s="3">
        <v>2512</v>
      </c>
      <c r="I257" s="3">
        <v>785</v>
      </c>
      <c r="J257" s="3">
        <v>11</v>
      </c>
      <c r="K257" s="3">
        <v>1</v>
      </c>
      <c r="L257" s="2">
        <v>43428.535740740743</v>
      </c>
      <c r="M257" s="3"/>
      <c r="N257" s="3"/>
      <c r="O257" s="3" t="s">
        <v>36</v>
      </c>
      <c r="P257" s="3" t="s">
        <v>37</v>
      </c>
      <c r="Q257" s="3" t="s">
        <v>30</v>
      </c>
      <c r="R257" s="3" t="s">
        <v>31</v>
      </c>
      <c r="S257" s="2">
        <v>43428.577175925922</v>
      </c>
      <c r="T257" s="3"/>
      <c r="U257" s="2">
        <v>43428.582256944443</v>
      </c>
      <c r="V257" s="3"/>
      <c r="W257" s="2">
        <v>43428.577175925922</v>
      </c>
      <c r="X257" s="2">
        <f t="shared" si="117"/>
        <v>43428.577175925922</v>
      </c>
      <c r="Y257" s="33">
        <f t="shared" si="118"/>
        <v>0</v>
      </c>
      <c r="Z257" s="33">
        <f t="shared" si="119"/>
        <v>0</v>
      </c>
      <c r="AA257" s="10"/>
      <c r="AB257" s="10">
        <f t="shared" si="120"/>
        <v>0</v>
      </c>
      <c r="AC257" s="10">
        <f>IF(IF(B257="☆",(IF(L257&gt;S257,L257-X257,S257-X257)),M257-X257)&lt;0,0,IF(B257="☆",(IF(L257&gt;S257,L257-X257,S257-X257)),M257-X257))</f>
        <v>0</v>
      </c>
      <c r="AD257" s="10"/>
      <c r="AE257" s="10"/>
    </row>
    <row r="258" spans="1:33" s="7" customFormat="1" x14ac:dyDescent="0.4">
      <c r="A258" s="16" t="str">
        <f t="shared" si="115"/>
        <v>★</v>
      </c>
      <c r="B258" s="16" t="str">
        <f t="shared" si="116"/>
        <v>☆</v>
      </c>
      <c r="C258" s="3">
        <v>13</v>
      </c>
      <c r="D258" s="2">
        <v>43428.548738425925</v>
      </c>
      <c r="E258" s="3" t="s">
        <v>510</v>
      </c>
      <c r="F258" s="3">
        <v>19068</v>
      </c>
      <c r="G258" s="3" t="s">
        <v>18</v>
      </c>
      <c r="H258" s="3">
        <v>7168</v>
      </c>
      <c r="I258" s="3">
        <v>138</v>
      </c>
      <c r="J258" s="3">
        <v>8</v>
      </c>
      <c r="K258" s="3">
        <v>5</v>
      </c>
      <c r="L258" s="2">
        <v>43428.54896990741</v>
      </c>
      <c r="M258" s="3"/>
      <c r="N258" s="3"/>
      <c r="O258" s="3" t="s">
        <v>43</v>
      </c>
      <c r="P258" s="3" t="s">
        <v>89</v>
      </c>
      <c r="Q258" s="3" t="s">
        <v>73</v>
      </c>
      <c r="R258" s="3" t="s">
        <v>74</v>
      </c>
      <c r="S258" s="2">
        <v>43428.555671296293</v>
      </c>
      <c r="T258" s="3"/>
      <c r="U258" s="2">
        <v>43428.570034722223</v>
      </c>
      <c r="V258" s="3"/>
      <c r="W258" s="2">
        <v>43428.555671296293</v>
      </c>
      <c r="X258" s="2">
        <f t="shared" si="117"/>
        <v>43428.555671296293</v>
      </c>
      <c r="Y258" s="33">
        <f t="shared" si="118"/>
        <v>0</v>
      </c>
      <c r="Z258" s="33">
        <f t="shared" si="119"/>
        <v>0</v>
      </c>
      <c r="AA258" s="30"/>
      <c r="AB258" s="30">
        <f t="shared" si="120"/>
        <v>0</v>
      </c>
      <c r="AC258" s="30">
        <f>IF(IF(B258="☆",(IF(L258&gt;S258,L258-X258,S258-X258)),M258-X258)&lt;0,0,IF(B258="☆",(IF(L258&gt;S258,L258-X258,S258-X258)),M258-X258))</f>
        <v>0</v>
      </c>
      <c r="AD258" s="30"/>
      <c r="AE258" s="30"/>
    </row>
    <row r="259" spans="1:33" s="7" customFormat="1" x14ac:dyDescent="0.4">
      <c r="A259" s="16" t="str">
        <f t="shared" si="115"/>
        <v>-</v>
      </c>
      <c r="B259" s="16" t="str">
        <f t="shared" si="116"/>
        <v>☆</v>
      </c>
      <c r="C259" s="3">
        <v>13</v>
      </c>
      <c r="D259" s="2">
        <v>43428.548993055556</v>
      </c>
      <c r="E259" s="3" t="s">
        <v>747</v>
      </c>
      <c r="F259" s="3">
        <v>19069</v>
      </c>
      <c r="G259" s="3" t="s">
        <v>95</v>
      </c>
      <c r="H259" s="3">
        <v>0</v>
      </c>
      <c r="I259" s="3">
        <v>14</v>
      </c>
      <c r="J259" s="3">
        <v>8</v>
      </c>
      <c r="K259" s="3">
        <v>1</v>
      </c>
      <c r="L259" s="2">
        <v>43428.549479166664</v>
      </c>
      <c r="M259" s="3"/>
      <c r="N259" s="3"/>
      <c r="O259" s="3" t="s">
        <v>53</v>
      </c>
      <c r="P259" s="3" t="s">
        <v>54</v>
      </c>
      <c r="Q259" s="3" t="s">
        <v>26</v>
      </c>
      <c r="R259" s="3" t="s">
        <v>27</v>
      </c>
      <c r="S259" s="2">
        <v>43428.550879629627</v>
      </c>
      <c r="T259" s="3"/>
      <c r="U259" s="2">
        <v>43428.558287037034</v>
      </c>
      <c r="V259" s="3"/>
      <c r="W259" s="3"/>
      <c r="X259" s="2">
        <f t="shared" si="117"/>
        <v>43428.548993055556</v>
      </c>
      <c r="Y259" s="33">
        <f t="shared" si="118"/>
        <v>0</v>
      </c>
      <c r="Z259" s="33">
        <f t="shared" si="119"/>
        <v>0</v>
      </c>
      <c r="AA259" s="30"/>
      <c r="AB259" s="30">
        <f t="shared" si="120"/>
        <v>0</v>
      </c>
      <c r="AC259" s="30">
        <f>IF(IF(B259="☆",(IF(L259&gt;S259,L259-X259,S259-X259)),M259-X259)&lt;0,0,IF(B259="☆",(IF(L259&gt;S259,L259-X259,S259-X259)),M259-X259))</f>
        <v>1.8865740712499246E-3</v>
      </c>
      <c r="AD259" s="30"/>
      <c r="AE259" s="30"/>
    </row>
    <row r="260" spans="1:33" s="7" customFormat="1" x14ac:dyDescent="0.4">
      <c r="A260" s="16" t="str">
        <f t="shared" si="115"/>
        <v>-</v>
      </c>
      <c r="B260" s="16" t="str">
        <f t="shared" si="116"/>
        <v>☆</v>
      </c>
      <c r="C260" s="3">
        <v>13</v>
      </c>
      <c r="D260" s="2">
        <v>43428.551215277781</v>
      </c>
      <c r="E260" s="3" t="s">
        <v>485</v>
      </c>
      <c r="F260" s="3">
        <v>19070</v>
      </c>
      <c r="G260" s="3" t="s">
        <v>32</v>
      </c>
      <c r="H260" s="3">
        <v>3336</v>
      </c>
      <c r="I260" s="3">
        <v>608</v>
      </c>
      <c r="J260" s="3">
        <v>15</v>
      </c>
      <c r="K260" s="3">
        <v>2</v>
      </c>
      <c r="L260" s="2">
        <v>43428.551354166666</v>
      </c>
      <c r="M260" s="3"/>
      <c r="N260" s="3"/>
      <c r="O260" s="3" t="s">
        <v>61</v>
      </c>
      <c r="P260" s="3" t="s">
        <v>62</v>
      </c>
      <c r="Q260" s="3" t="s">
        <v>53</v>
      </c>
      <c r="R260" s="3" t="s">
        <v>54</v>
      </c>
      <c r="S260" s="2">
        <v>43428.554710648146</v>
      </c>
      <c r="T260" s="3"/>
      <c r="U260" s="2">
        <v>43428.569351851853</v>
      </c>
      <c r="V260" s="3"/>
      <c r="W260" s="3"/>
      <c r="X260" s="2">
        <f t="shared" si="117"/>
        <v>43428.551215277781</v>
      </c>
      <c r="Y260" s="33">
        <f t="shared" si="118"/>
        <v>0</v>
      </c>
      <c r="Z260" s="33">
        <f t="shared" si="119"/>
        <v>0</v>
      </c>
      <c r="AA260" s="30"/>
      <c r="AB260" s="30">
        <f t="shared" si="120"/>
        <v>0</v>
      </c>
      <c r="AC260" s="30">
        <f>IF(IF(B260="☆",(IF(L260&gt;S260,L260-X260,S260-X260)),M260-X260)&lt;0,0,IF(B260="☆",(IF(L260&gt;S260,L260-X260,S260-X260)),M260-X260))</f>
        <v>3.4953703652718104E-3</v>
      </c>
      <c r="AD260" s="30"/>
      <c r="AE260" s="30"/>
    </row>
    <row r="261" spans="1:33" s="7" customFormat="1" x14ac:dyDescent="0.4">
      <c r="A261" s="16" t="str">
        <f t="shared" si="115"/>
        <v>-</v>
      </c>
      <c r="B261" s="16" t="str">
        <f t="shared" si="116"/>
        <v>☆</v>
      </c>
      <c r="C261" s="3">
        <v>13</v>
      </c>
      <c r="D261" s="2">
        <v>43428.563668981478</v>
      </c>
      <c r="E261" s="3" t="s">
        <v>756</v>
      </c>
      <c r="F261" s="3">
        <v>19087</v>
      </c>
      <c r="G261" s="3" t="s">
        <v>32</v>
      </c>
      <c r="H261" s="3">
        <v>6447</v>
      </c>
      <c r="I261" s="3">
        <v>40</v>
      </c>
      <c r="J261" s="3">
        <v>1</v>
      </c>
      <c r="K261" s="3">
        <v>2</v>
      </c>
      <c r="L261" s="2">
        <v>43428.566365740742</v>
      </c>
      <c r="M261" s="3"/>
      <c r="N261" s="3"/>
      <c r="O261" s="3" t="s">
        <v>43</v>
      </c>
      <c r="P261" s="3" t="s">
        <v>89</v>
      </c>
      <c r="Q261" s="3" t="s">
        <v>41</v>
      </c>
      <c r="R261" s="3" t="s">
        <v>42</v>
      </c>
      <c r="S261" s="2">
        <v>43428.566053240742</v>
      </c>
      <c r="T261" s="3"/>
      <c r="U261" s="2">
        <v>43428.569421296299</v>
      </c>
      <c r="V261" s="3"/>
      <c r="W261" s="3"/>
      <c r="X261" s="2">
        <f t="shared" si="117"/>
        <v>43428.563668981478</v>
      </c>
      <c r="Y261" s="33">
        <f t="shared" si="118"/>
        <v>0</v>
      </c>
      <c r="Z261" s="33">
        <f t="shared" si="119"/>
        <v>0</v>
      </c>
      <c r="AA261" s="30"/>
      <c r="AB261" s="30">
        <f t="shared" si="120"/>
        <v>0</v>
      </c>
      <c r="AC261" s="30">
        <f>IF(IF(B261="☆",(IF(L261&gt;S261,L261-X261,S261-X261)),M261-X261)&lt;0,0,IF(B261="☆",(IF(L261&gt;S261,L261-X261,S261-X261)),M261-X261))</f>
        <v>2.6967592639266513E-3</v>
      </c>
      <c r="AD261" s="30"/>
      <c r="AE261" s="30"/>
    </row>
    <row r="262" spans="1:33" s="7" customFormat="1" x14ac:dyDescent="0.4">
      <c r="A262" s="16" t="str">
        <f t="shared" si="115"/>
        <v>★</v>
      </c>
      <c r="B262" s="16" t="str">
        <f t="shared" si="116"/>
        <v>☆</v>
      </c>
      <c r="C262" s="7">
        <v>13</v>
      </c>
      <c r="D262" s="2">
        <v>43428.56417824074</v>
      </c>
      <c r="E262" s="3" t="s">
        <v>510</v>
      </c>
      <c r="F262" s="3">
        <v>19090</v>
      </c>
      <c r="G262" s="3" t="s">
        <v>18</v>
      </c>
      <c r="H262" s="3">
        <v>7168</v>
      </c>
      <c r="I262" s="3">
        <v>72</v>
      </c>
      <c r="J262" s="3">
        <v>10</v>
      </c>
      <c r="K262" s="3">
        <v>5</v>
      </c>
      <c r="L262" s="2">
        <v>43428.564398148148</v>
      </c>
      <c r="M262" s="3"/>
      <c r="N262" s="3"/>
      <c r="O262" s="3" t="s">
        <v>43</v>
      </c>
      <c r="P262" s="3" t="s">
        <v>89</v>
      </c>
      <c r="Q262" s="3" t="s">
        <v>73</v>
      </c>
      <c r="R262" s="3" t="s">
        <v>74</v>
      </c>
      <c r="S262" s="2">
        <v>43428.581030092595</v>
      </c>
      <c r="T262" s="3"/>
      <c r="U262" s="2">
        <v>43428.595393518517</v>
      </c>
      <c r="V262" s="3"/>
      <c r="W262" s="2">
        <v>43428.571111111109</v>
      </c>
      <c r="X262" s="2">
        <f t="shared" si="117"/>
        <v>43428.571111111109</v>
      </c>
      <c r="Y262" s="33">
        <f t="shared" si="118"/>
        <v>0</v>
      </c>
      <c r="Z262" s="33">
        <f t="shared" si="119"/>
        <v>0</v>
      </c>
      <c r="AA262" s="10"/>
      <c r="AB262" s="10">
        <f t="shared" si="120"/>
        <v>0</v>
      </c>
      <c r="AC262" s="10"/>
      <c r="AG262" s="3" t="s">
        <v>1009</v>
      </c>
    </row>
    <row r="263" spans="1:33" s="7" customFormat="1" x14ac:dyDescent="0.4">
      <c r="A263" s="16" t="str">
        <f t="shared" si="115"/>
        <v>-</v>
      </c>
      <c r="B263" s="16" t="str">
        <f t="shared" si="116"/>
        <v>☆</v>
      </c>
      <c r="C263" s="7">
        <v>13</v>
      </c>
      <c r="D263" s="2">
        <v>43428.564652777779</v>
      </c>
      <c r="E263" s="3" t="s">
        <v>759</v>
      </c>
      <c r="F263" s="3">
        <v>19091</v>
      </c>
      <c r="G263" s="3" t="s">
        <v>18</v>
      </c>
      <c r="H263" s="3">
        <v>7168</v>
      </c>
      <c r="I263" s="3">
        <v>496</v>
      </c>
      <c r="J263" s="3">
        <v>5</v>
      </c>
      <c r="K263" s="3">
        <v>1</v>
      </c>
      <c r="L263" s="2">
        <v>43428.564745370371</v>
      </c>
      <c r="M263" s="3"/>
      <c r="N263" s="3"/>
      <c r="O263" s="3" t="s">
        <v>43</v>
      </c>
      <c r="P263" s="3" t="s">
        <v>89</v>
      </c>
      <c r="Q263" s="3" t="s">
        <v>73</v>
      </c>
      <c r="R263" s="3" t="s">
        <v>74</v>
      </c>
      <c r="S263" s="2">
        <v>43428.568009259259</v>
      </c>
      <c r="T263" s="3"/>
      <c r="U263" s="2">
        <v>43428.579594907409</v>
      </c>
      <c r="V263" s="3"/>
      <c r="W263" s="3"/>
      <c r="X263" s="2">
        <f t="shared" si="117"/>
        <v>43428.564652777779</v>
      </c>
      <c r="Y263" s="33">
        <f t="shared" si="118"/>
        <v>0</v>
      </c>
      <c r="Z263" s="33">
        <f t="shared" si="119"/>
        <v>0</v>
      </c>
      <c r="AA263" s="10"/>
      <c r="AB263" s="10">
        <f t="shared" si="120"/>
        <v>0</v>
      </c>
      <c r="AC263" s="10">
        <f t="shared" ref="AC263:AC277" si="121">IF(IF(B263="☆",(IF(L263&gt;S263,L263-X263,S263-X263)),M263-X263)&lt;0,0,IF(B263="☆",(IF(L263&gt;S263,L263-X263,S263-X263)),M263-X263))</f>
        <v>3.3564814802957699E-3</v>
      </c>
      <c r="AD263" s="10"/>
      <c r="AE263" s="10"/>
      <c r="AG263" s="3" t="s">
        <v>1010</v>
      </c>
    </row>
    <row r="264" spans="1:33" s="7" customFormat="1" x14ac:dyDescent="0.4">
      <c r="A264" s="16" t="str">
        <f t="shared" ref="A264" si="122">IF(W264&gt;0, "★", "-")</f>
        <v>★</v>
      </c>
      <c r="B264" s="16" t="str">
        <f t="shared" ref="B264" si="123">IF(L264&gt;0, "☆", "-")</f>
        <v>☆</v>
      </c>
      <c r="C264" s="3">
        <v>13</v>
      </c>
      <c r="D264" s="2">
        <v>43428.567974537036</v>
      </c>
      <c r="E264" s="3" t="s">
        <v>739</v>
      </c>
      <c r="F264" s="3">
        <v>19099</v>
      </c>
      <c r="G264" s="3" t="s">
        <v>32</v>
      </c>
      <c r="H264" s="3">
        <v>2512</v>
      </c>
      <c r="I264" s="3">
        <v>453</v>
      </c>
      <c r="J264" s="3">
        <v>13</v>
      </c>
      <c r="K264" s="3">
        <v>1</v>
      </c>
      <c r="L264" s="2">
        <v>43428.568171296298</v>
      </c>
      <c r="M264" s="3"/>
      <c r="N264" s="3"/>
      <c r="O264" s="3" t="s">
        <v>36</v>
      </c>
      <c r="P264" s="3" t="s">
        <v>37</v>
      </c>
      <c r="Q264" s="3" t="s">
        <v>30</v>
      </c>
      <c r="R264" s="3" t="s">
        <v>31</v>
      </c>
      <c r="S264" s="2">
        <v>43428.580543981479</v>
      </c>
      <c r="T264" s="3"/>
      <c r="U264" s="2">
        <v>43428.585625</v>
      </c>
      <c r="V264" s="3"/>
      <c r="W264" s="2">
        <v>43428.574907407405</v>
      </c>
      <c r="X264" s="2">
        <f t="shared" si="117"/>
        <v>43428.574907407405</v>
      </c>
      <c r="Y264" s="33">
        <f t="shared" si="118"/>
        <v>0</v>
      </c>
      <c r="Z264" s="33">
        <f t="shared" si="119"/>
        <v>0</v>
      </c>
      <c r="AA264" s="30"/>
      <c r="AB264" s="30">
        <f t="shared" si="120"/>
        <v>0</v>
      </c>
      <c r="AC264" s="30">
        <f t="shared" si="121"/>
        <v>5.6365740747423843E-3</v>
      </c>
      <c r="AD264" s="30"/>
      <c r="AE264" s="30"/>
      <c r="AG264" s="3"/>
    </row>
    <row r="265" spans="1:33" s="7" customFormat="1" x14ac:dyDescent="0.4">
      <c r="A265" s="16" t="str">
        <f t="shared" ref="A265:A277" si="124">IF(W265&gt;0, "★", "-")</f>
        <v>★</v>
      </c>
      <c r="B265" s="16" t="str">
        <f t="shared" ref="B265:B277" si="125">IF(L265&gt;0, "☆", "-")</f>
        <v>☆</v>
      </c>
      <c r="C265" s="7">
        <v>13</v>
      </c>
      <c r="D265" s="2">
        <v>43428.569178240738</v>
      </c>
      <c r="E265" s="3" t="s">
        <v>763</v>
      </c>
      <c r="F265" s="3">
        <v>19100</v>
      </c>
      <c r="G265" s="3" t="s">
        <v>18</v>
      </c>
      <c r="H265" s="3">
        <v>7071</v>
      </c>
      <c r="I265" s="3">
        <v>808</v>
      </c>
      <c r="J265" s="3">
        <v>1</v>
      </c>
      <c r="K265" s="3">
        <v>2</v>
      </c>
      <c r="L265" s="2">
        <v>43428.581157407411</v>
      </c>
      <c r="M265" s="3"/>
      <c r="N265" s="3"/>
      <c r="O265" s="3" t="s">
        <v>77</v>
      </c>
      <c r="P265" s="3" t="s">
        <v>78</v>
      </c>
      <c r="Q265" s="3" t="s">
        <v>104</v>
      </c>
      <c r="R265" s="3" t="s">
        <v>19</v>
      </c>
      <c r="S265" s="2">
        <v>43428.576099537036</v>
      </c>
      <c r="T265" s="3"/>
      <c r="U265" s="2">
        <v>43428.58494212963</v>
      </c>
      <c r="V265" s="3"/>
      <c r="W265" s="2">
        <v>43428.576099537036</v>
      </c>
      <c r="X265" s="2">
        <f t="shared" si="117"/>
        <v>43428.576099537036</v>
      </c>
      <c r="Y265" s="33">
        <f t="shared" si="118"/>
        <v>0</v>
      </c>
      <c r="Z265" s="33">
        <f t="shared" si="119"/>
        <v>0</v>
      </c>
      <c r="AA265" s="10"/>
      <c r="AB265" s="10">
        <f t="shared" si="120"/>
        <v>0</v>
      </c>
      <c r="AC265" s="10">
        <f t="shared" si="121"/>
        <v>5.0578703740029596E-3</v>
      </c>
      <c r="AD265" s="10"/>
      <c r="AE265" s="10"/>
      <c r="AG265" s="3"/>
    </row>
    <row r="266" spans="1:33" s="7" customFormat="1" x14ac:dyDescent="0.4">
      <c r="A266" s="16" t="str">
        <f t="shared" si="124"/>
        <v>★</v>
      </c>
      <c r="B266" s="16" t="str">
        <f t="shared" si="125"/>
        <v>☆</v>
      </c>
      <c r="C266" s="3">
        <v>13</v>
      </c>
      <c r="D266" s="2">
        <v>43428.571736111109</v>
      </c>
      <c r="E266" s="3" t="s">
        <v>765</v>
      </c>
      <c r="F266" s="3">
        <v>19104</v>
      </c>
      <c r="G266" s="3" t="s">
        <v>32</v>
      </c>
      <c r="H266" s="3">
        <v>7257</v>
      </c>
      <c r="I266" s="3">
        <v>269</v>
      </c>
      <c r="J266" s="3">
        <v>3</v>
      </c>
      <c r="K266" s="3">
        <v>1</v>
      </c>
      <c r="L266" s="2">
        <v>43428.572129629632</v>
      </c>
      <c r="M266" s="3"/>
      <c r="N266" s="3"/>
      <c r="O266" s="3" t="s">
        <v>61</v>
      </c>
      <c r="P266" s="3" t="s">
        <v>62</v>
      </c>
      <c r="Q266" s="3" t="s">
        <v>38</v>
      </c>
      <c r="R266" s="3" t="s">
        <v>108</v>
      </c>
      <c r="S266" s="2">
        <v>43428.581203703703</v>
      </c>
      <c r="T266" s="3"/>
      <c r="U266" s="2">
        <v>43428.594270833331</v>
      </c>
      <c r="V266" s="3"/>
      <c r="W266" s="2">
        <v>43428.578668981485</v>
      </c>
      <c r="X266" s="2">
        <f t="shared" si="117"/>
        <v>43428.578668981485</v>
      </c>
      <c r="Y266" s="33">
        <f t="shared" si="118"/>
        <v>0</v>
      </c>
      <c r="Z266" s="33">
        <f t="shared" si="119"/>
        <v>0</v>
      </c>
      <c r="AA266" s="30"/>
      <c r="AB266" s="30">
        <f t="shared" si="120"/>
        <v>0</v>
      </c>
      <c r="AC266" s="30">
        <f t="shared" si="121"/>
        <v>2.5347222181153484E-3</v>
      </c>
      <c r="AD266" s="30"/>
      <c r="AE266" s="30"/>
      <c r="AG266" s="3"/>
    </row>
    <row r="267" spans="1:33" s="7" customFormat="1" x14ac:dyDescent="0.4">
      <c r="A267" s="16" t="str">
        <f t="shared" si="124"/>
        <v>★</v>
      </c>
      <c r="B267" s="16" t="str">
        <f t="shared" si="125"/>
        <v>☆</v>
      </c>
      <c r="C267" s="3">
        <v>13</v>
      </c>
      <c r="D267" s="2">
        <v>43428.574456018519</v>
      </c>
      <c r="E267" s="3" t="s">
        <v>770</v>
      </c>
      <c r="F267" s="3">
        <v>19111</v>
      </c>
      <c r="G267" s="3" t="s">
        <v>18</v>
      </c>
      <c r="H267" s="3">
        <v>7264</v>
      </c>
      <c r="I267" s="3">
        <v>465</v>
      </c>
      <c r="J267" s="3">
        <v>8</v>
      </c>
      <c r="K267" s="3">
        <v>1</v>
      </c>
      <c r="L267" s="2">
        <v>43428.575162037036</v>
      </c>
      <c r="M267" s="3"/>
      <c r="N267" s="3"/>
      <c r="O267" s="3" t="s">
        <v>61</v>
      </c>
      <c r="P267" s="3" t="s">
        <v>62</v>
      </c>
      <c r="Q267" s="3" t="s">
        <v>75</v>
      </c>
      <c r="R267" s="3" t="s">
        <v>76</v>
      </c>
      <c r="S267" s="2">
        <v>43428.581377314818</v>
      </c>
      <c r="T267" s="3"/>
      <c r="U267" s="2">
        <v>43428.596296296295</v>
      </c>
      <c r="V267" s="3"/>
      <c r="W267" s="2">
        <v>43428.581377314818</v>
      </c>
      <c r="X267" s="2">
        <f t="shared" si="117"/>
        <v>43428.581377314818</v>
      </c>
      <c r="Y267" s="33">
        <f t="shared" si="118"/>
        <v>0</v>
      </c>
      <c r="Z267" s="33">
        <f t="shared" si="119"/>
        <v>0</v>
      </c>
      <c r="AA267" s="30"/>
      <c r="AB267" s="30">
        <f t="shared" si="120"/>
        <v>0</v>
      </c>
      <c r="AC267" s="30">
        <f t="shared" si="121"/>
        <v>0</v>
      </c>
      <c r="AD267" s="30"/>
      <c r="AE267" s="30"/>
      <c r="AG267" s="3"/>
    </row>
    <row r="268" spans="1:33" s="7" customFormat="1" x14ac:dyDescent="0.4">
      <c r="A268" s="16" t="str">
        <f t="shared" si="124"/>
        <v>-</v>
      </c>
      <c r="B268" s="16" t="str">
        <f t="shared" si="125"/>
        <v>☆</v>
      </c>
      <c r="C268" s="3">
        <v>13</v>
      </c>
      <c r="D268" s="2">
        <v>43428.574618055558</v>
      </c>
      <c r="E268" s="3" t="s">
        <v>739</v>
      </c>
      <c r="F268" s="3">
        <v>19112</v>
      </c>
      <c r="G268" s="3" t="s">
        <v>32</v>
      </c>
      <c r="H268" s="3">
        <v>2512</v>
      </c>
      <c r="I268" s="3">
        <v>254</v>
      </c>
      <c r="J268" s="3">
        <v>3</v>
      </c>
      <c r="K268" s="3">
        <v>1</v>
      </c>
      <c r="L268" s="2">
        <v>43428.579282407409</v>
      </c>
      <c r="M268" s="3"/>
      <c r="N268" s="3"/>
      <c r="O268" s="3" t="s">
        <v>36</v>
      </c>
      <c r="P268" s="3" t="s">
        <v>37</v>
      </c>
      <c r="Q268" s="3" t="s">
        <v>30</v>
      </c>
      <c r="R268" s="3" t="s">
        <v>31</v>
      </c>
      <c r="S268" s="2">
        <v>43428.581111111111</v>
      </c>
      <c r="T268" s="3"/>
      <c r="U268" s="2">
        <v>43428.586192129631</v>
      </c>
      <c r="V268" s="3"/>
      <c r="W268" s="3"/>
      <c r="X268" s="2">
        <f t="shared" si="117"/>
        <v>43428.574618055558</v>
      </c>
      <c r="Y268" s="33">
        <f t="shared" si="118"/>
        <v>0</v>
      </c>
      <c r="Z268" s="33">
        <f t="shared" si="119"/>
        <v>0</v>
      </c>
      <c r="AA268" s="30"/>
      <c r="AB268" s="30">
        <f t="shared" si="120"/>
        <v>0</v>
      </c>
      <c r="AC268" s="30">
        <f t="shared" si="121"/>
        <v>6.4930555527098477E-3</v>
      </c>
      <c r="AD268" s="30"/>
      <c r="AE268" s="30"/>
    </row>
    <row r="269" spans="1:33" s="7" customFormat="1" x14ac:dyDescent="0.4">
      <c r="A269" s="16" t="str">
        <f t="shared" si="124"/>
        <v>-</v>
      </c>
      <c r="B269" s="16" t="str">
        <f t="shared" si="125"/>
        <v>☆</v>
      </c>
      <c r="C269" s="3">
        <v>13</v>
      </c>
      <c r="D269" s="2">
        <v>43428.577118055553</v>
      </c>
      <c r="E269" s="3" t="s">
        <v>642</v>
      </c>
      <c r="F269" s="3">
        <v>19114</v>
      </c>
      <c r="G269" s="3" t="s">
        <v>143</v>
      </c>
      <c r="H269" s="3">
        <v>3203</v>
      </c>
      <c r="I269" s="3">
        <v>275</v>
      </c>
      <c r="J269" s="3">
        <v>5</v>
      </c>
      <c r="K269" s="3">
        <v>2</v>
      </c>
      <c r="L269" s="2">
        <v>43428.577256944445</v>
      </c>
      <c r="M269" s="3"/>
      <c r="N269" s="3"/>
      <c r="O269" s="3" t="s">
        <v>68</v>
      </c>
      <c r="P269" s="3" t="s">
        <v>69</v>
      </c>
      <c r="Q269" s="3" t="s">
        <v>26</v>
      </c>
      <c r="R269" s="3" t="s">
        <v>27</v>
      </c>
      <c r="S269" s="2">
        <v>43428.586446759262</v>
      </c>
      <c r="T269" s="3"/>
      <c r="U269" s="2">
        <v>43428.594050925924</v>
      </c>
      <c r="V269" s="3"/>
      <c r="W269" s="3"/>
      <c r="X269" s="2">
        <f t="shared" si="117"/>
        <v>43428.577118055553</v>
      </c>
      <c r="Y269" s="33">
        <f t="shared" si="118"/>
        <v>0</v>
      </c>
      <c r="Z269" s="33">
        <f t="shared" si="119"/>
        <v>0</v>
      </c>
      <c r="AA269" s="30"/>
      <c r="AB269" s="30">
        <f t="shared" si="120"/>
        <v>0</v>
      </c>
      <c r="AC269" s="30">
        <f t="shared" si="121"/>
        <v>9.3287037088884972E-3</v>
      </c>
      <c r="AD269" s="30"/>
      <c r="AE269" s="30"/>
    </row>
    <row r="270" spans="1:33" s="3" customFormat="1" x14ac:dyDescent="0.4">
      <c r="A270" s="16" t="str">
        <f t="shared" si="124"/>
        <v>-</v>
      </c>
      <c r="B270" s="16" t="str">
        <f t="shared" si="125"/>
        <v>☆</v>
      </c>
      <c r="C270" s="3">
        <v>13</v>
      </c>
      <c r="D270" s="2">
        <v>43428.580243055556</v>
      </c>
      <c r="E270" s="3" t="s">
        <v>774</v>
      </c>
      <c r="F270" s="3">
        <v>19120</v>
      </c>
      <c r="G270" s="3" t="s">
        <v>18</v>
      </c>
      <c r="H270" s="3">
        <v>7243</v>
      </c>
      <c r="I270" s="3">
        <v>411</v>
      </c>
      <c r="J270" s="3">
        <v>12</v>
      </c>
      <c r="K270" s="3">
        <v>1</v>
      </c>
      <c r="L270" s="2">
        <v>43428.587187500001</v>
      </c>
      <c r="O270" s="3" t="s">
        <v>30</v>
      </c>
      <c r="P270" s="3" t="s">
        <v>31</v>
      </c>
      <c r="Q270" s="3" t="s">
        <v>104</v>
      </c>
      <c r="R270" s="3" t="s">
        <v>19</v>
      </c>
      <c r="S270" s="2">
        <v>43428.591793981483</v>
      </c>
      <c r="U270" s="2">
        <v>43428.60019675926</v>
      </c>
      <c r="X270" s="2">
        <f t="shared" si="117"/>
        <v>43428.580243055556</v>
      </c>
      <c r="Y270" s="33">
        <f t="shared" si="118"/>
        <v>0</v>
      </c>
      <c r="Z270" s="33">
        <f t="shared" si="119"/>
        <v>0</v>
      </c>
      <c r="AA270" s="30"/>
      <c r="AB270" s="30">
        <f t="shared" si="120"/>
        <v>0</v>
      </c>
      <c r="AC270" s="30">
        <f t="shared" si="121"/>
        <v>1.1550925926712807E-2</v>
      </c>
      <c r="AD270" s="30"/>
      <c r="AE270" s="30"/>
    </row>
    <row r="271" spans="1:33" s="5" customFormat="1" x14ac:dyDescent="0.4">
      <c r="A271" s="17" t="str">
        <f t="shared" si="124"/>
        <v>-</v>
      </c>
      <c r="B271" s="17" t="str">
        <f t="shared" si="125"/>
        <v>☆</v>
      </c>
      <c r="C271" s="5">
        <v>13</v>
      </c>
      <c r="D271" s="4">
        <v>43428.581076388888</v>
      </c>
      <c r="E271" s="5" t="s">
        <v>776</v>
      </c>
      <c r="F271" s="5">
        <v>19122</v>
      </c>
      <c r="G271" s="5" t="s">
        <v>32</v>
      </c>
      <c r="H271" s="5">
        <v>6753</v>
      </c>
      <c r="I271" s="5">
        <v>141</v>
      </c>
      <c r="J271" s="5">
        <v>10</v>
      </c>
      <c r="K271" s="5">
        <v>4</v>
      </c>
      <c r="L271" s="4">
        <v>43428.583425925928</v>
      </c>
      <c r="O271" s="5" t="s">
        <v>28</v>
      </c>
      <c r="P271" s="5" t="s">
        <v>29</v>
      </c>
      <c r="Q271" s="5" t="s">
        <v>26</v>
      </c>
      <c r="R271" s="5" t="s">
        <v>27</v>
      </c>
      <c r="S271" s="4">
        <v>43428.593298611115</v>
      </c>
      <c r="U271" s="4">
        <v>43428.606111111112</v>
      </c>
      <c r="X271" s="4">
        <f t="shared" si="117"/>
        <v>43428.581076388888</v>
      </c>
      <c r="Y271" s="34">
        <f t="shared" si="118"/>
        <v>0</v>
      </c>
      <c r="Z271" s="34">
        <f t="shared" si="119"/>
        <v>0</v>
      </c>
      <c r="AA271" s="31"/>
      <c r="AB271" s="31">
        <f t="shared" si="120"/>
        <v>0</v>
      </c>
      <c r="AC271" s="31">
        <f t="shared" si="121"/>
        <v>1.2222222227137536E-2</v>
      </c>
      <c r="AD271" s="31"/>
      <c r="AE271" s="31"/>
    </row>
    <row r="272" spans="1:33" s="23" customFormat="1" x14ac:dyDescent="0.4">
      <c r="A272" s="20" t="str">
        <f t="shared" si="124"/>
        <v>★</v>
      </c>
      <c r="B272" s="20" t="str">
        <f t="shared" si="125"/>
        <v>-</v>
      </c>
      <c r="C272" s="23">
        <v>14</v>
      </c>
      <c r="D272" s="22">
        <v>43428.543449074074</v>
      </c>
      <c r="E272" s="21" t="s">
        <v>744</v>
      </c>
      <c r="F272" s="21">
        <v>19063</v>
      </c>
      <c r="G272" s="21" t="s">
        <v>18</v>
      </c>
      <c r="H272" s="21">
        <v>1889</v>
      </c>
      <c r="I272" s="21">
        <v>691</v>
      </c>
      <c r="J272" s="21">
        <v>11</v>
      </c>
      <c r="K272" s="21">
        <v>1</v>
      </c>
      <c r="L272" s="21"/>
      <c r="M272" s="22">
        <v>43428.583425925928</v>
      </c>
      <c r="N272" s="22">
        <v>43428.598078703704</v>
      </c>
      <c r="O272" s="21" t="s">
        <v>63</v>
      </c>
      <c r="P272" s="21" t="s">
        <v>64</v>
      </c>
      <c r="Q272" s="21" t="s">
        <v>30</v>
      </c>
      <c r="R272" s="21" t="s">
        <v>31</v>
      </c>
      <c r="S272" s="22">
        <v>43428.585104166668</v>
      </c>
      <c r="T272" s="22">
        <v>43428.585104166668</v>
      </c>
      <c r="U272" s="22">
        <v>43428.593333333331</v>
      </c>
      <c r="V272" s="22">
        <v>43428.602696759262</v>
      </c>
      <c r="W272" s="22">
        <v>43428.585104166668</v>
      </c>
      <c r="X272" s="22">
        <f t="shared" si="117"/>
        <v>43428.585104166668</v>
      </c>
      <c r="Y272" s="35">
        <f t="shared" si="118"/>
        <v>1.4652777776063886E-2</v>
      </c>
      <c r="Z272" s="35">
        <f t="shared" si="119"/>
        <v>1.4652777776063886E-2</v>
      </c>
      <c r="AA272" s="26">
        <f>SUM(Z272:Z355)</f>
        <v>0.89645833332906477</v>
      </c>
      <c r="AB272" s="26">
        <f t="shared" si="120"/>
        <v>0</v>
      </c>
      <c r="AC272" s="26">
        <f t="shared" si="121"/>
        <v>0</v>
      </c>
      <c r="AD272" s="26">
        <f>AVERAGE(AC272:AC355)</f>
        <v>8.8087962963618333E-3</v>
      </c>
      <c r="AE272" s="26">
        <f>MEDIAN(AC272:AC355)</f>
        <v>8.1250000002910383E-3</v>
      </c>
    </row>
    <row r="273" spans="1:33" s="7" customFormat="1" x14ac:dyDescent="0.4">
      <c r="A273" s="16" t="str">
        <f t="shared" si="124"/>
        <v>★</v>
      </c>
      <c r="B273" s="16" t="str">
        <f t="shared" si="125"/>
        <v>-</v>
      </c>
      <c r="C273" s="3">
        <v>14</v>
      </c>
      <c r="D273" s="2">
        <v>43428.544965277775</v>
      </c>
      <c r="E273" s="3" t="s">
        <v>672</v>
      </c>
      <c r="F273" s="3">
        <v>19065</v>
      </c>
      <c r="G273" s="3" t="s">
        <v>65</v>
      </c>
      <c r="H273" s="3">
        <v>7166</v>
      </c>
      <c r="I273" s="3">
        <v>167</v>
      </c>
      <c r="J273" s="3">
        <v>4</v>
      </c>
      <c r="K273" s="3">
        <v>2</v>
      </c>
      <c r="L273" s="3"/>
      <c r="M273" s="2">
        <v>43428.585277777776</v>
      </c>
      <c r="N273" s="2">
        <v>43428.597094907411</v>
      </c>
      <c r="O273" s="3" t="s">
        <v>68</v>
      </c>
      <c r="P273" s="3" t="s">
        <v>69</v>
      </c>
      <c r="Q273" s="3" t="s">
        <v>26</v>
      </c>
      <c r="R273" s="3" t="s">
        <v>27</v>
      </c>
      <c r="S273" s="2">
        <v>43428.58662037037</v>
      </c>
      <c r="T273" s="2">
        <v>43428.58662037037</v>
      </c>
      <c r="U273" s="2">
        <v>43428.594224537039</v>
      </c>
      <c r="V273" s="2">
        <v>43428.602870370371</v>
      </c>
      <c r="W273" s="2">
        <v>43428.58662037037</v>
      </c>
      <c r="X273" s="2">
        <f t="shared" si="117"/>
        <v>43428.58662037037</v>
      </c>
      <c r="Y273" s="33">
        <f t="shared" si="118"/>
        <v>1.1817129634437151E-2</v>
      </c>
      <c r="Z273" s="33">
        <f t="shared" si="119"/>
        <v>2.3634259268874303E-2</v>
      </c>
      <c r="AA273" s="30"/>
      <c r="AB273" s="30">
        <f t="shared" si="120"/>
        <v>0</v>
      </c>
      <c r="AC273" s="30">
        <f t="shared" si="121"/>
        <v>0</v>
      </c>
      <c r="AD273" s="30"/>
      <c r="AE273" s="30"/>
    </row>
    <row r="274" spans="1:33" s="7" customFormat="1" x14ac:dyDescent="0.4">
      <c r="A274" s="16" t="str">
        <f t="shared" si="124"/>
        <v>★</v>
      </c>
      <c r="B274" s="16" t="str">
        <f t="shared" si="125"/>
        <v>-</v>
      </c>
      <c r="C274" s="7">
        <v>14</v>
      </c>
      <c r="D274" s="2">
        <v>43428.552465277775</v>
      </c>
      <c r="E274" s="3" t="s">
        <v>749</v>
      </c>
      <c r="F274" s="3">
        <v>19073</v>
      </c>
      <c r="G274" s="3" t="s">
        <v>32</v>
      </c>
      <c r="H274" s="3">
        <v>3697</v>
      </c>
      <c r="I274" s="3">
        <v>441</v>
      </c>
      <c r="J274" s="3">
        <v>11</v>
      </c>
      <c r="K274" s="3">
        <v>2</v>
      </c>
      <c r="L274" s="3"/>
      <c r="M274" s="2">
        <v>43428.593171296299</v>
      </c>
      <c r="N274" s="2">
        <v>43428.601504629631</v>
      </c>
      <c r="O274" s="3" t="s">
        <v>63</v>
      </c>
      <c r="P274" s="3" t="s">
        <v>64</v>
      </c>
      <c r="Q274" s="3" t="s">
        <v>24</v>
      </c>
      <c r="R274" s="3" t="s">
        <v>25</v>
      </c>
      <c r="S274" s="2">
        <v>43428.59412037037</v>
      </c>
      <c r="T274" s="2">
        <v>43428.59412037037</v>
      </c>
      <c r="U274" s="2">
        <v>43428.60670138889</v>
      </c>
      <c r="V274" s="2">
        <v>43428.608819444446</v>
      </c>
      <c r="W274" s="2">
        <v>43428.59412037037</v>
      </c>
      <c r="X274" s="2">
        <f t="shared" si="117"/>
        <v>43428.59412037037</v>
      </c>
      <c r="Y274" s="33">
        <f t="shared" si="118"/>
        <v>8.333333331393078E-3</v>
      </c>
      <c r="Z274" s="33">
        <f t="shared" si="119"/>
        <v>1.6666666662786156E-2</v>
      </c>
      <c r="AA274" s="10"/>
      <c r="AB274" s="10">
        <f t="shared" si="120"/>
        <v>0</v>
      </c>
      <c r="AC274" s="10">
        <f t="shared" si="121"/>
        <v>0</v>
      </c>
      <c r="AD274" s="10"/>
      <c r="AE274" s="10"/>
    </row>
    <row r="275" spans="1:33" s="7" customFormat="1" x14ac:dyDescent="0.4">
      <c r="A275" s="16" t="str">
        <f t="shared" si="124"/>
        <v>★</v>
      </c>
      <c r="B275" s="16" t="str">
        <f t="shared" si="125"/>
        <v>-</v>
      </c>
      <c r="C275" s="7">
        <v>14</v>
      </c>
      <c r="D275" s="2">
        <v>43428.560902777775</v>
      </c>
      <c r="E275" s="3" t="s">
        <v>664</v>
      </c>
      <c r="F275" s="3">
        <v>19084</v>
      </c>
      <c r="G275" s="3" t="s">
        <v>32</v>
      </c>
      <c r="H275" s="3">
        <v>3674</v>
      </c>
      <c r="I275" s="3">
        <v>428</v>
      </c>
      <c r="J275" s="3">
        <v>9</v>
      </c>
      <c r="K275" s="3">
        <v>1</v>
      </c>
      <c r="L275" s="3"/>
      <c r="M275" s="2">
        <v>43428.602395833332</v>
      </c>
      <c r="N275" s="2">
        <v>43428.614432870374</v>
      </c>
      <c r="O275" s="3" t="s">
        <v>70</v>
      </c>
      <c r="P275" s="3" t="s">
        <v>107</v>
      </c>
      <c r="Q275" s="3" t="s">
        <v>68</v>
      </c>
      <c r="R275" s="3" t="s">
        <v>69</v>
      </c>
      <c r="S275" s="2">
        <v>43428.60255787037</v>
      </c>
      <c r="T275" s="2">
        <v>43428.60255787037</v>
      </c>
      <c r="U275" s="2">
        <v>43428.609618055554</v>
      </c>
      <c r="V275" s="2">
        <v>43428.611886574072</v>
      </c>
      <c r="W275" s="2">
        <v>43428.60255787037</v>
      </c>
      <c r="X275" s="2">
        <f t="shared" si="117"/>
        <v>43428.60255787037</v>
      </c>
      <c r="Y275" s="33">
        <f t="shared" si="118"/>
        <v>1.2037037042318843E-2</v>
      </c>
      <c r="Z275" s="33">
        <f t="shared" si="119"/>
        <v>1.2037037042318843E-2</v>
      </c>
      <c r="AA275" s="10"/>
      <c r="AB275" s="10">
        <f t="shared" si="120"/>
        <v>0</v>
      </c>
      <c r="AC275" s="10">
        <f t="shared" si="121"/>
        <v>0</v>
      </c>
      <c r="AD275" s="10"/>
      <c r="AE275" s="10"/>
      <c r="AG275" s="3"/>
    </row>
    <row r="276" spans="1:33" s="7" customFormat="1" x14ac:dyDescent="0.4">
      <c r="A276" s="16" t="str">
        <f t="shared" si="124"/>
        <v>★</v>
      </c>
      <c r="B276" s="16" t="str">
        <f t="shared" si="125"/>
        <v>-</v>
      </c>
      <c r="C276" s="3">
        <v>14</v>
      </c>
      <c r="D276" s="2">
        <v>43428.573576388888</v>
      </c>
      <c r="E276" s="3" t="s">
        <v>768</v>
      </c>
      <c r="F276" s="3">
        <v>19109</v>
      </c>
      <c r="G276" s="3" t="s">
        <v>65</v>
      </c>
      <c r="H276" s="3">
        <v>4173</v>
      </c>
      <c r="I276" s="3">
        <v>712</v>
      </c>
      <c r="J276" s="3">
        <v>5</v>
      </c>
      <c r="K276" s="3">
        <v>2</v>
      </c>
      <c r="L276" s="3"/>
      <c r="M276" s="2">
        <v>43428.613321759258</v>
      </c>
      <c r="N276" s="2">
        <v>43428.618703703702</v>
      </c>
      <c r="O276" s="3" t="s">
        <v>104</v>
      </c>
      <c r="P276" s="3" t="s">
        <v>19</v>
      </c>
      <c r="Q276" s="3" t="s">
        <v>48</v>
      </c>
      <c r="R276" s="3" t="s">
        <v>49</v>
      </c>
      <c r="S276" s="2">
        <v>43428.615231481483</v>
      </c>
      <c r="T276" s="2">
        <v>43428.615231481483</v>
      </c>
      <c r="U276" s="2">
        <v>43428.622997685183</v>
      </c>
      <c r="V276" s="2">
        <v>43428.622997685183</v>
      </c>
      <c r="W276" s="2">
        <v>43428.615231481483</v>
      </c>
      <c r="X276" s="2">
        <f t="shared" si="117"/>
        <v>43428.615231481483</v>
      </c>
      <c r="Y276" s="33">
        <f t="shared" si="118"/>
        <v>5.3819444437976927E-3</v>
      </c>
      <c r="Z276" s="33">
        <f t="shared" si="119"/>
        <v>1.0763888887595385E-2</v>
      </c>
      <c r="AA276" s="30"/>
      <c r="AB276" s="30">
        <f t="shared" si="120"/>
        <v>0</v>
      </c>
      <c r="AC276" s="30">
        <f t="shared" si="121"/>
        <v>0</v>
      </c>
      <c r="AD276" s="30"/>
      <c r="AE276" s="30"/>
    </row>
    <row r="277" spans="1:33" s="3" customFormat="1" x14ac:dyDescent="0.4">
      <c r="A277" s="16" t="str">
        <f t="shared" si="124"/>
        <v>★</v>
      </c>
      <c r="B277" s="16" t="str">
        <f t="shared" si="125"/>
        <v>-</v>
      </c>
      <c r="C277" s="3">
        <v>14</v>
      </c>
      <c r="D277" s="2">
        <v>43428.581469907411</v>
      </c>
      <c r="E277" s="3" t="s">
        <v>770</v>
      </c>
      <c r="F277" s="3">
        <v>19124</v>
      </c>
      <c r="G277" s="3" t="s">
        <v>18</v>
      </c>
      <c r="H277" s="3">
        <v>7264</v>
      </c>
      <c r="I277" s="3">
        <v>862</v>
      </c>
      <c r="J277" s="3">
        <v>9</v>
      </c>
      <c r="K277" s="3">
        <v>1</v>
      </c>
      <c r="M277" s="2">
        <v>43428.590868055559</v>
      </c>
      <c r="N277" s="2">
        <v>43428.6169212963</v>
      </c>
      <c r="O277" s="3" t="s">
        <v>61</v>
      </c>
      <c r="P277" s="3" t="s">
        <v>62</v>
      </c>
      <c r="Q277" s="3" t="s">
        <v>75</v>
      </c>
      <c r="R277" s="3" t="s">
        <v>76</v>
      </c>
      <c r="S277" s="2">
        <v>43428.591284722221</v>
      </c>
      <c r="T277" s="2">
        <v>43428.591284722221</v>
      </c>
      <c r="U277" s="2">
        <v>43428.612071759257</v>
      </c>
      <c r="V277" s="2">
        <v>43428.614340277774</v>
      </c>
      <c r="W277" s="2">
        <v>43428.588402777779</v>
      </c>
      <c r="X277" s="2">
        <f t="shared" si="117"/>
        <v>43428.588402777779</v>
      </c>
      <c r="Y277" s="33">
        <f t="shared" si="118"/>
        <v>2.6053240741021E-2</v>
      </c>
      <c r="Z277" s="33">
        <f t="shared" si="119"/>
        <v>2.6053240741021E-2</v>
      </c>
      <c r="AA277" s="30"/>
      <c r="AB277" s="30">
        <f t="shared" si="120"/>
        <v>0</v>
      </c>
      <c r="AC277" s="30">
        <f t="shared" si="121"/>
        <v>2.4652777792653069E-3</v>
      </c>
      <c r="AD277" s="30"/>
      <c r="AE277" s="30"/>
    </row>
    <row r="278" spans="1:33" s="3" customFormat="1" x14ac:dyDescent="0.4">
      <c r="A278" s="16" t="str">
        <f t="shared" ref="A278:A284" si="126">IF(W278&gt;0, "★", "-")</f>
        <v>-</v>
      </c>
      <c r="B278" s="16" t="str">
        <f t="shared" ref="B278:B284" si="127">IF(L278&gt;0, "☆", "-")</f>
        <v>-</v>
      </c>
      <c r="C278" s="3">
        <v>14</v>
      </c>
      <c r="D278" s="2">
        <v>43428.585034722222</v>
      </c>
      <c r="E278" s="3" t="s">
        <v>779</v>
      </c>
      <c r="F278" s="3">
        <v>19127</v>
      </c>
      <c r="G278" s="3" t="s">
        <v>32</v>
      </c>
      <c r="H278" s="3">
        <v>1031</v>
      </c>
      <c r="I278" s="3">
        <v>508</v>
      </c>
      <c r="J278" s="3">
        <v>13</v>
      </c>
      <c r="K278" s="3">
        <v>4</v>
      </c>
      <c r="M278" s="2">
        <v>43428.594502314816</v>
      </c>
      <c r="N278" s="2">
        <v>43428.601284722223</v>
      </c>
      <c r="O278" s="3" t="s">
        <v>61</v>
      </c>
      <c r="P278" s="3" t="s">
        <v>62</v>
      </c>
      <c r="Q278" s="3" t="s">
        <v>30</v>
      </c>
      <c r="R278" s="3" t="s">
        <v>31</v>
      </c>
      <c r="S278" s="2">
        <v>43428.598923611113</v>
      </c>
      <c r="T278" s="2">
        <v>43428.598923611113</v>
      </c>
      <c r="U278" s="2">
        <v>43428.610763888886</v>
      </c>
      <c r="V278" s="2">
        <v>43428.610763888886</v>
      </c>
      <c r="X278" s="2">
        <f t="shared" si="106"/>
        <v>43428.585034722222</v>
      </c>
      <c r="Y278" s="33">
        <f t="shared" si="107"/>
        <v>6.7824074067175388E-3</v>
      </c>
      <c r="Z278" s="33">
        <f t="shared" si="108"/>
        <v>2.7129629626870155E-2</v>
      </c>
      <c r="AA278" s="30"/>
      <c r="AB278" s="30">
        <f t="shared" si="109"/>
        <v>0</v>
      </c>
      <c r="AC278" s="30">
        <f t="shared" si="110"/>
        <v>9.4675925938645378E-3</v>
      </c>
      <c r="AD278" s="30"/>
      <c r="AE278" s="30"/>
    </row>
    <row r="279" spans="1:33" s="3" customFormat="1" x14ac:dyDescent="0.4">
      <c r="A279" s="16" t="str">
        <f t="shared" si="126"/>
        <v>-</v>
      </c>
      <c r="B279" s="16" t="str">
        <f t="shared" si="127"/>
        <v>-</v>
      </c>
      <c r="C279" s="3">
        <v>14</v>
      </c>
      <c r="D279" s="2">
        <v>43428.585648148146</v>
      </c>
      <c r="E279" s="3" t="s">
        <v>670</v>
      </c>
      <c r="F279" s="3">
        <v>19129</v>
      </c>
      <c r="G279" s="3" t="s">
        <v>65</v>
      </c>
      <c r="H279" s="3">
        <v>6747</v>
      </c>
      <c r="I279" s="3">
        <v>931</v>
      </c>
      <c r="J279" s="3">
        <v>7</v>
      </c>
      <c r="K279" s="3">
        <v>4</v>
      </c>
      <c r="M279" s="2">
        <v>43428.596574074072</v>
      </c>
      <c r="N279" s="2">
        <v>43428.602824074071</v>
      </c>
      <c r="O279" s="3" t="s">
        <v>28</v>
      </c>
      <c r="P279" s="3" t="s">
        <v>29</v>
      </c>
      <c r="Q279" s="3" t="s">
        <v>33</v>
      </c>
      <c r="R279" s="3" t="s">
        <v>34</v>
      </c>
      <c r="S279" s="2">
        <v>43428.59679398148</v>
      </c>
      <c r="T279" s="2">
        <v>43428.59684027778</v>
      </c>
      <c r="U279" s="2">
        <v>43428.605034722219</v>
      </c>
      <c r="V279" s="2">
        <v>43428.605081018519</v>
      </c>
      <c r="X279" s="2">
        <f t="shared" si="106"/>
        <v>43428.585648148146</v>
      </c>
      <c r="Y279" s="33">
        <f t="shared" si="107"/>
        <v>6.2499999985448085E-3</v>
      </c>
      <c r="Z279" s="33">
        <f t="shared" si="108"/>
        <v>2.4999999994179234E-2</v>
      </c>
      <c r="AA279" s="30"/>
      <c r="AB279" s="30">
        <f t="shared" si="109"/>
        <v>0</v>
      </c>
      <c r="AC279" s="30">
        <f t="shared" si="110"/>
        <v>1.0925925926130731E-2</v>
      </c>
      <c r="AD279" s="30"/>
      <c r="AE279" s="30"/>
    </row>
    <row r="280" spans="1:33" s="3" customFormat="1" x14ac:dyDescent="0.4">
      <c r="A280" s="16" t="str">
        <f t="shared" si="126"/>
        <v>-</v>
      </c>
      <c r="B280" s="16" t="str">
        <f t="shared" si="127"/>
        <v>-</v>
      </c>
      <c r="C280" s="3">
        <v>14</v>
      </c>
      <c r="D280" s="2">
        <v>43428.58630787037</v>
      </c>
      <c r="E280" s="3" t="s">
        <v>739</v>
      </c>
      <c r="F280" s="3">
        <v>19131</v>
      </c>
      <c r="G280" s="3" t="s">
        <v>32</v>
      </c>
      <c r="H280" s="3">
        <v>2512</v>
      </c>
      <c r="I280" s="3">
        <v>208</v>
      </c>
      <c r="J280" s="3">
        <v>8</v>
      </c>
      <c r="K280" s="3">
        <v>1</v>
      </c>
      <c r="M280" s="2">
        <v>43428.599085648151</v>
      </c>
      <c r="N280" s="2">
        <v>43428.601493055554</v>
      </c>
      <c r="O280" s="3" t="s">
        <v>36</v>
      </c>
      <c r="P280" s="3" t="s">
        <v>37</v>
      </c>
      <c r="Q280" s="3" t="s">
        <v>30</v>
      </c>
      <c r="R280" s="3" t="s">
        <v>31</v>
      </c>
      <c r="S280" s="2">
        <v>43428.600115740737</v>
      </c>
      <c r="T280" s="2">
        <v>43428.600115740737</v>
      </c>
      <c r="U280" s="2">
        <v>43428.605196759258</v>
      </c>
      <c r="V280" s="2">
        <v>43428.605196759258</v>
      </c>
      <c r="X280" s="2">
        <f t="shared" si="106"/>
        <v>43428.58630787037</v>
      </c>
      <c r="Y280" s="33">
        <f t="shared" si="107"/>
        <v>2.4074074026430026E-3</v>
      </c>
      <c r="Z280" s="33">
        <f t="shared" si="108"/>
        <v>2.4074074026430026E-3</v>
      </c>
      <c r="AA280" s="30"/>
      <c r="AB280" s="30">
        <f t="shared" si="109"/>
        <v>0</v>
      </c>
      <c r="AC280" s="30">
        <f t="shared" si="110"/>
        <v>1.2777777781593613E-2</v>
      </c>
      <c r="AD280" s="30"/>
      <c r="AE280" s="30"/>
    </row>
    <row r="281" spans="1:33" s="3" customFormat="1" x14ac:dyDescent="0.4">
      <c r="A281" s="16" t="str">
        <f t="shared" si="126"/>
        <v>-</v>
      </c>
      <c r="B281" s="16" t="str">
        <f t="shared" si="127"/>
        <v>-</v>
      </c>
      <c r="C281" s="3">
        <v>14</v>
      </c>
      <c r="D281" s="2">
        <v>43428.587280092594</v>
      </c>
      <c r="E281" s="3" t="s">
        <v>692</v>
      </c>
      <c r="F281" s="3">
        <v>19133</v>
      </c>
      <c r="G281" s="3" t="s">
        <v>65</v>
      </c>
      <c r="H281" s="3">
        <v>7188</v>
      </c>
      <c r="I281" s="3">
        <v>88</v>
      </c>
      <c r="J281" s="3">
        <v>4</v>
      </c>
      <c r="K281" s="3">
        <v>2</v>
      </c>
      <c r="M281" s="2">
        <v>43428.59107638889</v>
      </c>
      <c r="N281" s="2">
        <v>43428.599699074075</v>
      </c>
      <c r="O281" s="3" t="s">
        <v>53</v>
      </c>
      <c r="P281" s="3" t="s">
        <v>54</v>
      </c>
      <c r="Q281" s="3" t="s">
        <v>104</v>
      </c>
      <c r="R281" s="3" t="s">
        <v>19</v>
      </c>
      <c r="S281" s="2">
        <v>43428.590127314812</v>
      </c>
      <c r="T281" s="2">
        <v>43428.590127314812</v>
      </c>
      <c r="U281" s="2">
        <v>43428.603275462963</v>
      </c>
      <c r="V281" s="2">
        <v>43428.603275462963</v>
      </c>
      <c r="X281" s="2">
        <f t="shared" si="106"/>
        <v>43428.587280092594</v>
      </c>
      <c r="Y281" s="33">
        <f t="shared" si="107"/>
        <v>8.6226851854007691E-3</v>
      </c>
      <c r="Z281" s="33">
        <f t="shared" si="108"/>
        <v>1.7245370370801538E-2</v>
      </c>
      <c r="AA281" s="30"/>
      <c r="AB281" s="30">
        <f t="shared" si="109"/>
        <v>9.490740776527673E-4</v>
      </c>
      <c r="AC281" s="30">
        <f t="shared" si="110"/>
        <v>3.796296296059154E-3</v>
      </c>
      <c r="AD281" s="30"/>
      <c r="AE281" s="30"/>
    </row>
    <row r="282" spans="1:33" s="3" customFormat="1" x14ac:dyDescent="0.4">
      <c r="A282" s="16" t="str">
        <f t="shared" si="126"/>
        <v>-</v>
      </c>
      <c r="B282" s="16" t="str">
        <f t="shared" si="127"/>
        <v>-</v>
      </c>
      <c r="C282" s="3">
        <v>14</v>
      </c>
      <c r="D282" s="2">
        <v>43428.587314814817</v>
      </c>
      <c r="E282" s="3" t="s">
        <v>686</v>
      </c>
      <c r="F282" s="3">
        <v>19134</v>
      </c>
      <c r="G282" s="3" t="s">
        <v>32</v>
      </c>
      <c r="H282" s="3">
        <v>6753</v>
      </c>
      <c r="I282" s="3">
        <v>713</v>
      </c>
      <c r="J282" s="3">
        <v>10</v>
      </c>
      <c r="K282" s="3">
        <v>4</v>
      </c>
      <c r="M282" s="2">
        <v>43428.591180555559</v>
      </c>
      <c r="N282" s="2">
        <v>43428.598541666666</v>
      </c>
      <c r="O282" s="3" t="s">
        <v>36</v>
      </c>
      <c r="P282" s="3" t="s">
        <v>37</v>
      </c>
      <c r="Q282" s="3" t="s">
        <v>26</v>
      </c>
      <c r="R282" s="3" t="s">
        <v>27</v>
      </c>
      <c r="S282" s="2">
        <v>43428.596377314818</v>
      </c>
      <c r="T282" s="2">
        <v>43428.596377314818</v>
      </c>
      <c r="U282" s="2">
        <v>43428.608298611114</v>
      </c>
      <c r="V282" s="2">
        <v>43428.608298611114</v>
      </c>
      <c r="X282" s="2">
        <f t="shared" si="106"/>
        <v>43428.587314814817</v>
      </c>
      <c r="Y282" s="33">
        <f t="shared" si="107"/>
        <v>7.3611111074569635E-3</v>
      </c>
      <c r="Z282" s="33">
        <f t="shared" si="108"/>
        <v>2.9444444429827854E-2</v>
      </c>
      <c r="AA282" s="30"/>
      <c r="AB282" s="30">
        <f t="shared" si="109"/>
        <v>0</v>
      </c>
      <c r="AC282" s="30">
        <f t="shared" si="110"/>
        <v>3.8657407421851531E-3</v>
      </c>
      <c r="AD282" s="30"/>
      <c r="AE282" s="30"/>
    </row>
    <row r="283" spans="1:33" s="3" customFormat="1" x14ac:dyDescent="0.4">
      <c r="A283" s="16" t="str">
        <f t="shared" si="126"/>
        <v>-</v>
      </c>
      <c r="B283" s="16" t="str">
        <f t="shared" si="127"/>
        <v>-</v>
      </c>
      <c r="C283" s="3">
        <v>14</v>
      </c>
      <c r="D283" s="2">
        <v>43428.587442129632</v>
      </c>
      <c r="E283" s="3" t="s">
        <v>737</v>
      </c>
      <c r="F283" s="3">
        <v>19135</v>
      </c>
      <c r="G283" s="3" t="s">
        <v>18</v>
      </c>
      <c r="H283" s="3">
        <v>7243</v>
      </c>
      <c r="I283" s="3">
        <v>882</v>
      </c>
      <c r="J283" s="3">
        <v>12</v>
      </c>
      <c r="K283" s="3">
        <v>2</v>
      </c>
      <c r="M283" s="2">
        <v>43428.587696759256</v>
      </c>
      <c r="N283" s="2">
        <v>43428.592812499999</v>
      </c>
      <c r="O283" s="3" t="s">
        <v>30</v>
      </c>
      <c r="P283" s="3" t="s">
        <v>31</v>
      </c>
      <c r="Q283" s="3" t="s">
        <v>104</v>
      </c>
      <c r="R283" s="3" t="s">
        <v>19</v>
      </c>
      <c r="S283" s="2">
        <v>43428.588483796295</v>
      </c>
      <c r="T283" s="2">
        <v>43428.588483796295</v>
      </c>
      <c r="U283" s="2">
        <v>43428.597581018519</v>
      </c>
      <c r="V283" s="2">
        <v>43428.597581018519</v>
      </c>
      <c r="X283" s="2">
        <f t="shared" si="106"/>
        <v>43428.587442129632</v>
      </c>
      <c r="Y283" s="33">
        <f t="shared" si="107"/>
        <v>5.1157407433493063E-3</v>
      </c>
      <c r="Z283" s="33">
        <f t="shared" si="108"/>
        <v>1.0231481486698613E-2</v>
      </c>
      <c r="AA283" s="30"/>
      <c r="AB283" s="30">
        <f t="shared" si="109"/>
        <v>0</v>
      </c>
      <c r="AC283" s="30">
        <f t="shared" si="110"/>
        <v>2.5462962366873398E-4</v>
      </c>
      <c r="AD283" s="30"/>
      <c r="AE283" s="30"/>
    </row>
    <row r="284" spans="1:33" s="3" customFormat="1" x14ac:dyDescent="0.4">
      <c r="A284" s="16" t="str">
        <f t="shared" si="126"/>
        <v>-</v>
      </c>
      <c r="B284" s="16" t="str">
        <f t="shared" si="127"/>
        <v>-</v>
      </c>
      <c r="C284" s="3">
        <v>14</v>
      </c>
      <c r="D284" s="2">
        <v>43428.587731481479</v>
      </c>
      <c r="E284" s="3" t="s">
        <v>654</v>
      </c>
      <c r="F284" s="3">
        <v>19136</v>
      </c>
      <c r="G284" s="3" t="s">
        <v>32</v>
      </c>
      <c r="H284" s="3">
        <v>6163</v>
      </c>
      <c r="I284" s="3">
        <v>585</v>
      </c>
      <c r="J284" s="3">
        <v>3</v>
      </c>
      <c r="K284" s="3">
        <v>3</v>
      </c>
      <c r="M284" s="2">
        <v>43428.596539351849</v>
      </c>
      <c r="N284" s="2">
        <v>43428.599803240744</v>
      </c>
      <c r="O284" s="3" t="s">
        <v>36</v>
      </c>
      <c r="P284" s="3" t="s">
        <v>37</v>
      </c>
      <c r="Q284" s="3" t="s">
        <v>33</v>
      </c>
      <c r="R284" s="3" t="s">
        <v>34</v>
      </c>
      <c r="S284" s="2">
        <v>43428.601597222223</v>
      </c>
      <c r="T284" s="2">
        <v>43428.601597222223</v>
      </c>
      <c r="U284" s="2">
        <v>43428.609467592592</v>
      </c>
      <c r="V284" s="2">
        <v>43428.609467592592</v>
      </c>
      <c r="X284" s="2">
        <f t="shared" si="106"/>
        <v>43428.587731481479</v>
      </c>
      <c r="Y284" s="33">
        <f t="shared" si="107"/>
        <v>3.2638888951623812E-3</v>
      </c>
      <c r="Z284" s="33">
        <f t="shared" si="108"/>
        <v>9.7916666854871437E-3</v>
      </c>
      <c r="AA284" s="30"/>
      <c r="AB284" s="30">
        <f t="shared" si="109"/>
        <v>0</v>
      </c>
      <c r="AC284" s="30">
        <f t="shared" si="110"/>
        <v>8.8078703702194616E-3</v>
      </c>
      <c r="AD284" s="30"/>
      <c r="AE284" s="30"/>
    </row>
    <row r="285" spans="1:33" s="3" customFormat="1" x14ac:dyDescent="0.4">
      <c r="A285" s="16" t="str">
        <f t="shared" ref="A285:A315" si="128">IF(W285&gt;0, "★", "-")</f>
        <v>-</v>
      </c>
      <c r="B285" s="16" t="str">
        <f t="shared" ref="B285:B315" si="129">IF(L285&gt;0, "☆", "-")</f>
        <v>-</v>
      </c>
      <c r="C285" s="3">
        <v>14</v>
      </c>
      <c r="D285" s="2">
        <v>43428.588449074072</v>
      </c>
      <c r="E285" s="3" t="s">
        <v>781</v>
      </c>
      <c r="F285" s="3">
        <v>19137</v>
      </c>
      <c r="G285" s="3" t="s">
        <v>96</v>
      </c>
      <c r="H285" s="3">
        <v>0</v>
      </c>
      <c r="I285" s="3">
        <v>6</v>
      </c>
      <c r="J285" s="3">
        <v>14</v>
      </c>
      <c r="K285" s="3">
        <v>3</v>
      </c>
      <c r="M285" s="2">
        <v>43428.601863425924</v>
      </c>
      <c r="N285" s="2">
        <v>43428.614664351851</v>
      </c>
      <c r="O285" s="3" t="s">
        <v>63</v>
      </c>
      <c r="P285" s="3" t="s">
        <v>64</v>
      </c>
      <c r="Q285" s="3" t="s">
        <v>53</v>
      </c>
      <c r="R285" s="3" t="s">
        <v>54</v>
      </c>
      <c r="S285" s="2">
        <v>43428.604386574072</v>
      </c>
      <c r="T285" s="2">
        <v>43428.604386574072</v>
      </c>
      <c r="U285" s="2">
        <v>43428.618877314817</v>
      </c>
      <c r="V285" s="2">
        <v>43428.620937500003</v>
      </c>
      <c r="X285" s="2">
        <f t="shared" si="106"/>
        <v>43428.588449074072</v>
      </c>
      <c r="Y285" s="33">
        <f t="shared" si="107"/>
        <v>1.280092592787696E-2</v>
      </c>
      <c r="Z285" s="33">
        <f t="shared" si="108"/>
        <v>3.8402777783630881E-2</v>
      </c>
      <c r="AA285" s="30"/>
      <c r="AB285" s="30">
        <f t="shared" si="109"/>
        <v>0</v>
      </c>
      <c r="AC285" s="30">
        <f t="shared" si="110"/>
        <v>1.3414351851679385E-2</v>
      </c>
      <c r="AD285" s="30"/>
      <c r="AE285" s="30"/>
    </row>
    <row r="286" spans="1:33" s="7" customFormat="1" x14ac:dyDescent="0.4">
      <c r="A286" s="16" t="str">
        <f t="shared" ref="A286:A308" si="130">IF(W286&gt;0, "★", "-")</f>
        <v>-</v>
      </c>
      <c r="B286" s="16" t="str">
        <f t="shared" ref="B286:B308" si="131">IF(L286&gt;0, "☆", "-")</f>
        <v>-</v>
      </c>
      <c r="C286" s="3">
        <v>14</v>
      </c>
      <c r="D286" s="2">
        <v>43428.588634259257</v>
      </c>
      <c r="E286" s="3" t="s">
        <v>782</v>
      </c>
      <c r="F286" s="3">
        <v>19138</v>
      </c>
      <c r="G286" s="3" t="s">
        <v>95</v>
      </c>
      <c r="H286" s="3">
        <v>0</v>
      </c>
      <c r="I286" s="3">
        <v>64</v>
      </c>
      <c r="J286" s="3">
        <v>12</v>
      </c>
      <c r="K286" s="3">
        <v>2</v>
      </c>
      <c r="L286" s="3"/>
      <c r="M286" s="2">
        <v>43428.593946759262</v>
      </c>
      <c r="N286" s="2">
        <v>43428.597222222219</v>
      </c>
      <c r="O286" s="3" t="s">
        <v>104</v>
      </c>
      <c r="P286" s="3" t="s">
        <v>19</v>
      </c>
      <c r="Q286" s="3" t="s">
        <v>36</v>
      </c>
      <c r="R286" s="3" t="s">
        <v>37</v>
      </c>
      <c r="S286" s="2">
        <v>43428.595543981479</v>
      </c>
      <c r="T286" s="2">
        <v>43428.595543981479</v>
      </c>
      <c r="U286" s="2">
        <v>43428.603900462964</v>
      </c>
      <c r="V286" s="2">
        <v>43428.603900462964</v>
      </c>
      <c r="W286" s="3"/>
      <c r="X286" s="2">
        <f t="shared" si="106"/>
        <v>43428.588634259257</v>
      </c>
      <c r="Y286" s="33">
        <f t="shared" si="107"/>
        <v>3.2754629573901184E-3</v>
      </c>
      <c r="Z286" s="33">
        <f t="shared" si="108"/>
        <v>6.5509259147802368E-3</v>
      </c>
      <c r="AA286" s="30"/>
      <c r="AB286" s="30">
        <f t="shared" si="109"/>
        <v>0</v>
      </c>
      <c r="AC286" s="30">
        <f t="shared" si="110"/>
        <v>5.3125000049476512E-3</v>
      </c>
      <c r="AD286" s="30"/>
      <c r="AE286" s="30"/>
    </row>
    <row r="287" spans="1:33" s="3" customFormat="1" x14ac:dyDescent="0.4">
      <c r="A287" s="16" t="str">
        <f t="shared" si="130"/>
        <v>★</v>
      </c>
      <c r="B287" s="16" t="str">
        <f t="shared" si="131"/>
        <v>-</v>
      </c>
      <c r="C287" s="3">
        <v>14</v>
      </c>
      <c r="D287" s="2">
        <v>43428.589490740742</v>
      </c>
      <c r="E287" s="3" t="s">
        <v>313</v>
      </c>
      <c r="F287" s="3">
        <v>19139</v>
      </c>
      <c r="G287" s="3" t="s">
        <v>18</v>
      </c>
      <c r="H287" s="3">
        <v>5428</v>
      </c>
      <c r="I287" s="3">
        <v>471</v>
      </c>
      <c r="J287" s="3">
        <v>15</v>
      </c>
      <c r="K287" s="3">
        <v>1</v>
      </c>
      <c r="M287" s="2">
        <v>43428.597893518519</v>
      </c>
      <c r="N287" s="2">
        <v>43428.604432870372</v>
      </c>
      <c r="O287" s="3" t="s">
        <v>36</v>
      </c>
      <c r="P287" s="3" t="s">
        <v>37</v>
      </c>
      <c r="Q287" s="3" t="s">
        <v>26</v>
      </c>
      <c r="R287" s="3" t="s">
        <v>27</v>
      </c>
      <c r="S287" s="2">
        <v>43428.59642361111</v>
      </c>
      <c r="T287" s="2">
        <v>43428.59642361111</v>
      </c>
      <c r="U287" s="2">
        <v>43428.606261574074</v>
      </c>
      <c r="V287" s="2">
        <v>43428.606261574074</v>
      </c>
      <c r="W287" s="2">
        <v>43428.59642361111</v>
      </c>
      <c r="X287" s="2">
        <f t="shared" si="106"/>
        <v>43428.59642361111</v>
      </c>
      <c r="Y287" s="33">
        <f t="shared" si="107"/>
        <v>6.5393518525524996E-3</v>
      </c>
      <c r="Z287" s="33">
        <f t="shared" si="108"/>
        <v>6.5393518525524996E-3</v>
      </c>
      <c r="AA287" s="30"/>
      <c r="AB287" s="30">
        <f t="shared" si="109"/>
        <v>1.4699074090458453E-3</v>
      </c>
      <c r="AC287" s="30">
        <f t="shared" si="110"/>
        <v>1.4699074090458453E-3</v>
      </c>
      <c r="AD287" s="30"/>
      <c r="AE287" s="30"/>
    </row>
    <row r="288" spans="1:33" s="7" customFormat="1" x14ac:dyDescent="0.4">
      <c r="A288" s="16" t="str">
        <f t="shared" si="130"/>
        <v>-</v>
      </c>
      <c r="B288" s="16" t="str">
        <f t="shared" si="131"/>
        <v>-</v>
      </c>
      <c r="C288" s="7">
        <v>14</v>
      </c>
      <c r="D288" s="2">
        <v>43428.590069444443</v>
      </c>
      <c r="E288" s="3" t="s">
        <v>697</v>
      </c>
      <c r="F288" s="3">
        <v>19141</v>
      </c>
      <c r="G288" s="3" t="s">
        <v>32</v>
      </c>
      <c r="H288" s="3">
        <v>3753</v>
      </c>
      <c r="I288" s="3">
        <v>924</v>
      </c>
      <c r="J288" s="3">
        <v>15</v>
      </c>
      <c r="K288" s="3">
        <v>1</v>
      </c>
      <c r="L288" s="3"/>
      <c r="M288" s="2">
        <v>43428.593356481484</v>
      </c>
      <c r="N288" s="2">
        <v>43428.614930555559</v>
      </c>
      <c r="O288" s="3" t="s">
        <v>46</v>
      </c>
      <c r="P288" s="3" t="s">
        <v>47</v>
      </c>
      <c r="Q288" s="3" t="s">
        <v>53</v>
      </c>
      <c r="R288" s="3" t="s">
        <v>54</v>
      </c>
      <c r="S288" s="2">
        <v>43428.592256944445</v>
      </c>
      <c r="T288" s="2">
        <v>43428.592256944445</v>
      </c>
      <c r="U288" s="2">
        <v>43428.613634259258</v>
      </c>
      <c r="V288" s="2">
        <v>43428.613634259258</v>
      </c>
      <c r="W288" s="3"/>
      <c r="X288" s="2">
        <f t="shared" si="106"/>
        <v>43428.590069444443</v>
      </c>
      <c r="Y288" s="33">
        <f t="shared" si="107"/>
        <v>2.1574074075033423E-2</v>
      </c>
      <c r="Z288" s="33">
        <f t="shared" si="108"/>
        <v>2.1574074075033423E-2</v>
      </c>
      <c r="AA288" s="30"/>
      <c r="AB288" s="10">
        <f t="shared" si="109"/>
        <v>1.0995370394084603E-3</v>
      </c>
      <c r="AC288" s="10">
        <f t="shared" si="110"/>
        <v>3.2870370414457284E-3</v>
      </c>
      <c r="AD288" s="30"/>
      <c r="AE288" s="30"/>
    </row>
    <row r="289" spans="1:31" s="3" customFormat="1" x14ac:dyDescent="0.4">
      <c r="A289" s="16" t="str">
        <f t="shared" si="130"/>
        <v>-</v>
      </c>
      <c r="B289" s="16" t="str">
        <f t="shared" si="131"/>
        <v>-</v>
      </c>
      <c r="C289" s="3">
        <v>14</v>
      </c>
      <c r="D289" s="2">
        <v>43428.590115740742</v>
      </c>
      <c r="E289" s="3" t="s">
        <v>696</v>
      </c>
      <c r="F289" s="3">
        <v>19142</v>
      </c>
      <c r="G289" s="3" t="s">
        <v>32</v>
      </c>
      <c r="H289" s="3">
        <v>4609</v>
      </c>
      <c r="I289" s="3">
        <v>985</v>
      </c>
      <c r="J289" s="3">
        <v>9</v>
      </c>
      <c r="K289" s="3">
        <v>1</v>
      </c>
      <c r="M289" s="2">
        <v>43428.593229166669</v>
      </c>
      <c r="N289" s="2">
        <v>43428.613020833334</v>
      </c>
      <c r="O289" s="3" t="s">
        <v>46</v>
      </c>
      <c r="P289" s="3" t="s">
        <v>47</v>
      </c>
      <c r="Q289" s="3" t="s">
        <v>53</v>
      </c>
      <c r="R289" s="3" t="s">
        <v>54</v>
      </c>
      <c r="S289" s="2">
        <v>43428.594861111109</v>
      </c>
      <c r="T289" s="2">
        <v>43428.594861111109</v>
      </c>
      <c r="U289" s="2">
        <v>43428.610196759262</v>
      </c>
      <c r="V289" s="2">
        <v>43428.610196759262</v>
      </c>
      <c r="X289" s="2">
        <f t="shared" si="106"/>
        <v>43428.590115740742</v>
      </c>
      <c r="Y289" s="33">
        <f t="shared" si="107"/>
        <v>1.9791666665696539E-2</v>
      </c>
      <c r="Z289" s="33">
        <f t="shared" si="108"/>
        <v>1.9791666665696539E-2</v>
      </c>
      <c r="AA289" s="30"/>
      <c r="AB289" s="30">
        <f t="shared" si="109"/>
        <v>0</v>
      </c>
      <c r="AC289" s="30">
        <f t="shared" si="110"/>
        <v>3.1134259261307307E-3</v>
      </c>
      <c r="AD289" s="30"/>
      <c r="AE289" s="30"/>
    </row>
    <row r="290" spans="1:31" s="3" customFormat="1" x14ac:dyDescent="0.4">
      <c r="A290" s="16" t="str">
        <f t="shared" si="130"/>
        <v>-</v>
      </c>
      <c r="B290" s="16" t="str">
        <f t="shared" si="131"/>
        <v>-</v>
      </c>
      <c r="C290" s="3">
        <v>14</v>
      </c>
      <c r="D290" s="2">
        <v>43428.591932870368</v>
      </c>
      <c r="E290" s="3" t="s">
        <v>784</v>
      </c>
      <c r="F290" s="3">
        <v>19144</v>
      </c>
      <c r="G290" s="3" t="s">
        <v>18</v>
      </c>
      <c r="H290" s="3">
        <v>3194</v>
      </c>
      <c r="I290" s="3">
        <v>310</v>
      </c>
      <c r="J290" s="3">
        <v>6</v>
      </c>
      <c r="K290" s="3">
        <v>1</v>
      </c>
      <c r="M290" s="2">
        <v>43428.593854166669</v>
      </c>
      <c r="N290" s="2">
        <v>43428.614837962959</v>
      </c>
      <c r="O290" s="3" t="s">
        <v>77</v>
      </c>
      <c r="P290" s="3" t="s">
        <v>78</v>
      </c>
      <c r="Q290" s="3" t="s">
        <v>22</v>
      </c>
      <c r="R290" s="3" t="s">
        <v>23</v>
      </c>
      <c r="S290" s="2">
        <v>43428.598310185182</v>
      </c>
      <c r="T290" s="2">
        <v>43428.598310185182</v>
      </c>
      <c r="U290" s="2">
        <v>43428.611701388887</v>
      </c>
      <c r="V290" s="2">
        <v>43428.611701388887</v>
      </c>
      <c r="X290" s="2">
        <f t="shared" si="106"/>
        <v>43428.591932870368</v>
      </c>
      <c r="Y290" s="33">
        <f t="shared" si="107"/>
        <v>2.0983796290238388E-2</v>
      </c>
      <c r="Z290" s="33">
        <f t="shared" si="108"/>
        <v>2.0983796290238388E-2</v>
      </c>
      <c r="AA290" s="30"/>
      <c r="AB290" s="30">
        <f t="shared" si="109"/>
        <v>0</v>
      </c>
      <c r="AC290" s="30">
        <f t="shared" si="110"/>
        <v>1.9212963015888818E-3</v>
      </c>
      <c r="AD290" s="30"/>
      <c r="AE290" s="30"/>
    </row>
    <row r="291" spans="1:31" s="3" customFormat="1" x14ac:dyDescent="0.4">
      <c r="A291" s="16" t="str">
        <f t="shared" si="130"/>
        <v>-</v>
      </c>
      <c r="B291" s="16" t="str">
        <f t="shared" si="131"/>
        <v>-</v>
      </c>
      <c r="C291" s="3">
        <v>14</v>
      </c>
      <c r="D291" s="2">
        <v>43428.59202546296</v>
      </c>
      <c r="E291" s="3" t="s">
        <v>780</v>
      </c>
      <c r="F291" s="3">
        <v>19145</v>
      </c>
      <c r="G291" s="3" t="s">
        <v>18</v>
      </c>
      <c r="H291" s="3">
        <v>5427</v>
      </c>
      <c r="I291" s="3">
        <v>165</v>
      </c>
      <c r="J291" s="3">
        <v>7</v>
      </c>
      <c r="K291" s="3">
        <v>2</v>
      </c>
      <c r="M291" s="2">
        <v>43428.609375</v>
      </c>
      <c r="N291" s="2">
        <v>43428.614074074074</v>
      </c>
      <c r="O291" s="3" t="s">
        <v>46</v>
      </c>
      <c r="P291" s="3" t="s">
        <v>47</v>
      </c>
      <c r="Q291" s="3" t="s">
        <v>20</v>
      </c>
      <c r="R291" s="3" t="s">
        <v>21</v>
      </c>
      <c r="S291" s="2">
        <v>43428.610347222224</v>
      </c>
      <c r="T291" s="2">
        <v>43428.610347222224</v>
      </c>
      <c r="U291" s="2">
        <v>43428.619386574072</v>
      </c>
      <c r="V291" s="2">
        <v>43428.619386574072</v>
      </c>
      <c r="X291" s="2">
        <f t="shared" si="106"/>
        <v>43428.59202546296</v>
      </c>
      <c r="Y291" s="33">
        <f t="shared" si="107"/>
        <v>4.6990740738692693E-3</v>
      </c>
      <c r="Z291" s="33">
        <f t="shared" si="108"/>
        <v>9.3981481477385387E-3</v>
      </c>
      <c r="AA291" s="30"/>
      <c r="AB291" s="30">
        <f t="shared" si="109"/>
        <v>0</v>
      </c>
      <c r="AC291" s="30">
        <f t="shared" si="110"/>
        <v>1.7349537039990537E-2</v>
      </c>
      <c r="AD291" s="30"/>
      <c r="AE291" s="30"/>
    </row>
    <row r="292" spans="1:31" s="3" customFormat="1" x14ac:dyDescent="0.4">
      <c r="A292" s="16" t="str">
        <f t="shared" si="130"/>
        <v>-</v>
      </c>
      <c r="B292" s="16" t="str">
        <f t="shared" si="131"/>
        <v>-</v>
      </c>
      <c r="C292" s="3">
        <v>14</v>
      </c>
      <c r="D292" s="2">
        <v>43428.593321759261</v>
      </c>
      <c r="E292" s="3" t="s">
        <v>786</v>
      </c>
      <c r="F292" s="3">
        <v>19148</v>
      </c>
      <c r="G292" s="3" t="s">
        <v>95</v>
      </c>
      <c r="H292" s="3">
        <v>0</v>
      </c>
      <c r="I292" s="3">
        <v>264</v>
      </c>
      <c r="J292" s="3">
        <v>8</v>
      </c>
      <c r="K292" s="3">
        <v>2</v>
      </c>
      <c r="M292" s="2">
        <v>43428.607893518521</v>
      </c>
      <c r="N292" s="2">
        <v>43428.620925925927</v>
      </c>
      <c r="O292" s="3" t="s">
        <v>39</v>
      </c>
      <c r="P292" s="3" t="s">
        <v>40</v>
      </c>
      <c r="Q292" s="3" t="s">
        <v>36</v>
      </c>
      <c r="R292" s="3" t="s">
        <v>37</v>
      </c>
      <c r="S292" s="2">
        <v>43428.610567129632</v>
      </c>
      <c r="T292" s="2">
        <v>43428.610567129632</v>
      </c>
      <c r="U292" s="2">
        <v>43428.625011574077</v>
      </c>
      <c r="V292" s="2">
        <v>43428.625011574077</v>
      </c>
      <c r="X292" s="2">
        <f t="shared" si="106"/>
        <v>43428.593321759261</v>
      </c>
      <c r="Y292" s="33">
        <f t="shared" si="107"/>
        <v>1.3032407405262347E-2</v>
      </c>
      <c r="Z292" s="33">
        <f t="shared" si="108"/>
        <v>2.6064814810524695E-2</v>
      </c>
      <c r="AA292" s="30"/>
      <c r="AB292" s="30">
        <f t="shared" si="109"/>
        <v>0</v>
      </c>
      <c r="AC292" s="30">
        <f t="shared" si="110"/>
        <v>1.4571759260434192E-2</v>
      </c>
      <c r="AD292" s="30"/>
      <c r="AE292" s="30"/>
    </row>
    <row r="293" spans="1:31" s="3" customFormat="1" x14ac:dyDescent="0.4">
      <c r="A293" s="16" t="str">
        <f t="shared" si="130"/>
        <v>★</v>
      </c>
      <c r="B293" s="16" t="str">
        <f t="shared" si="131"/>
        <v>-</v>
      </c>
      <c r="C293" s="3">
        <v>14</v>
      </c>
      <c r="D293" s="2">
        <v>43428.593530092592</v>
      </c>
      <c r="E293" s="3" t="s">
        <v>724</v>
      </c>
      <c r="F293" s="3">
        <v>19151</v>
      </c>
      <c r="G293" s="3" t="s">
        <v>32</v>
      </c>
      <c r="H293" s="3">
        <v>7233</v>
      </c>
      <c r="I293" s="3">
        <v>62</v>
      </c>
      <c r="J293" s="3">
        <v>13</v>
      </c>
      <c r="K293" s="3">
        <v>4</v>
      </c>
      <c r="M293" s="2">
        <v>43428.614849537036</v>
      </c>
      <c r="N293" s="2">
        <v>43428.622881944444</v>
      </c>
      <c r="O293" s="3" t="s">
        <v>48</v>
      </c>
      <c r="P293" s="3" t="s">
        <v>49</v>
      </c>
      <c r="Q293" s="3" t="s">
        <v>28</v>
      </c>
      <c r="R293" s="3" t="s">
        <v>29</v>
      </c>
      <c r="S293" s="2">
        <v>43428.616388888891</v>
      </c>
      <c r="T293" s="2">
        <v>43428.616388888891</v>
      </c>
      <c r="U293" s="2">
        <v>43428.630289351851</v>
      </c>
      <c r="V293" s="2">
        <v>43428.630289351851</v>
      </c>
      <c r="W293" s="2">
        <v>43428.600462962961</v>
      </c>
      <c r="X293" s="2">
        <f t="shared" si="106"/>
        <v>43428.600462962961</v>
      </c>
      <c r="Y293" s="33">
        <f t="shared" si="107"/>
        <v>8.0324074078816921E-3</v>
      </c>
      <c r="Z293" s="33">
        <f t="shared" si="108"/>
        <v>3.2129629631526768E-2</v>
      </c>
      <c r="AA293" s="30"/>
      <c r="AB293" s="30">
        <f t="shared" si="109"/>
        <v>0</v>
      </c>
      <c r="AC293" s="30">
        <f t="shared" si="110"/>
        <v>1.4386574075615499E-2</v>
      </c>
      <c r="AD293" s="30"/>
      <c r="AE293" s="30"/>
    </row>
    <row r="294" spans="1:31" s="3" customFormat="1" x14ac:dyDescent="0.4">
      <c r="A294" s="16" t="str">
        <f t="shared" si="130"/>
        <v>-</v>
      </c>
      <c r="B294" s="16" t="str">
        <f t="shared" si="131"/>
        <v>-</v>
      </c>
      <c r="C294" s="3">
        <v>14</v>
      </c>
      <c r="D294" s="2">
        <v>43428.594537037039</v>
      </c>
      <c r="E294" s="3" t="s">
        <v>454</v>
      </c>
      <c r="F294" s="3">
        <v>19155</v>
      </c>
      <c r="G294" s="3" t="s">
        <v>18</v>
      </c>
      <c r="H294" s="3">
        <v>6493</v>
      </c>
      <c r="I294" s="3">
        <v>4</v>
      </c>
      <c r="J294" s="3">
        <v>5</v>
      </c>
      <c r="K294" s="3">
        <v>1</v>
      </c>
      <c r="M294" s="2">
        <v>43428.600659722222</v>
      </c>
      <c r="N294" s="2">
        <v>43428.605104166665</v>
      </c>
      <c r="O294" s="3" t="s">
        <v>68</v>
      </c>
      <c r="P294" s="3" t="s">
        <v>69</v>
      </c>
      <c r="Q294" s="3" t="s">
        <v>51</v>
      </c>
      <c r="R294" s="3" t="s">
        <v>52</v>
      </c>
      <c r="S294" s="2">
        <v>43428.601550925923</v>
      </c>
      <c r="T294" s="2">
        <v>43428.601550925923</v>
      </c>
      <c r="U294" s="2">
        <v>43428.606041666666</v>
      </c>
      <c r="V294" s="2">
        <v>43428.606041666666</v>
      </c>
      <c r="X294" s="2">
        <f t="shared" si="106"/>
        <v>43428.594537037039</v>
      </c>
      <c r="Y294" s="33">
        <f t="shared" si="107"/>
        <v>4.4444444429245777E-3</v>
      </c>
      <c r="Z294" s="33">
        <f t="shared" si="108"/>
        <v>4.4444444429245777E-3</v>
      </c>
      <c r="AA294" s="30"/>
      <c r="AB294" s="30">
        <f t="shared" si="109"/>
        <v>0</v>
      </c>
      <c r="AC294" s="30">
        <f t="shared" si="110"/>
        <v>6.1226851830724627E-3</v>
      </c>
      <c r="AD294" s="30"/>
      <c r="AE294" s="30"/>
    </row>
    <row r="295" spans="1:31" s="3" customFormat="1" x14ac:dyDescent="0.4">
      <c r="A295" s="16" t="str">
        <f t="shared" si="130"/>
        <v>★</v>
      </c>
      <c r="B295" s="16" t="str">
        <f t="shared" si="131"/>
        <v>-</v>
      </c>
      <c r="C295" s="3">
        <v>14</v>
      </c>
      <c r="D295" s="2">
        <v>43428.594942129632</v>
      </c>
      <c r="E295" s="3" t="s">
        <v>791</v>
      </c>
      <c r="F295" s="3">
        <v>19156</v>
      </c>
      <c r="G295" s="3" t="s">
        <v>97</v>
      </c>
      <c r="H295" s="3">
        <v>5836</v>
      </c>
      <c r="I295" s="3">
        <v>383</v>
      </c>
      <c r="J295" s="3">
        <v>4</v>
      </c>
      <c r="K295" s="3">
        <v>1</v>
      </c>
      <c r="M295" s="2">
        <v>43428.60229166667</v>
      </c>
      <c r="N295" s="2">
        <v>43428.609317129631</v>
      </c>
      <c r="O295" s="3" t="s">
        <v>104</v>
      </c>
      <c r="P295" s="3" t="s">
        <v>19</v>
      </c>
      <c r="Q295" s="3" t="s">
        <v>43</v>
      </c>
      <c r="R295" s="3" t="s">
        <v>89</v>
      </c>
      <c r="S295" s="2">
        <v>43428.604756944442</v>
      </c>
      <c r="T295" s="2">
        <v>43428.604756944442</v>
      </c>
      <c r="U295" s="2">
        <v>43428.612581018519</v>
      </c>
      <c r="V295" s="2">
        <v>43428.612581018519</v>
      </c>
      <c r="W295" s="2">
        <v>43428.601388888892</v>
      </c>
      <c r="X295" s="2">
        <f t="shared" si="106"/>
        <v>43428.601388888892</v>
      </c>
      <c r="Y295" s="33">
        <f t="shared" si="107"/>
        <v>7.025462960882578E-3</v>
      </c>
      <c r="Z295" s="33">
        <f t="shared" si="108"/>
        <v>7.025462960882578E-3</v>
      </c>
      <c r="AA295" s="30"/>
      <c r="AB295" s="30">
        <f t="shared" si="109"/>
        <v>0</v>
      </c>
      <c r="AC295" s="30">
        <f t="shared" si="110"/>
        <v>9.0277777781011537E-4</v>
      </c>
      <c r="AD295" s="30"/>
      <c r="AE295" s="30"/>
    </row>
    <row r="296" spans="1:31" s="3" customFormat="1" x14ac:dyDescent="0.4">
      <c r="A296" s="16" t="str">
        <f t="shared" si="130"/>
        <v>-</v>
      </c>
      <c r="B296" s="16" t="str">
        <f t="shared" si="131"/>
        <v>-</v>
      </c>
      <c r="C296" s="3">
        <v>14</v>
      </c>
      <c r="D296" s="2">
        <v>43428.595694444448</v>
      </c>
      <c r="E296" s="3" t="s">
        <v>792</v>
      </c>
      <c r="F296" s="3">
        <v>19157</v>
      </c>
      <c r="G296" s="3" t="s">
        <v>65</v>
      </c>
      <c r="H296" s="3">
        <v>6431</v>
      </c>
      <c r="I296" s="3">
        <v>352</v>
      </c>
      <c r="J296" s="3">
        <v>11</v>
      </c>
      <c r="K296" s="3">
        <v>4</v>
      </c>
      <c r="M296" s="2">
        <v>43428.606921296298</v>
      </c>
      <c r="N296" s="2">
        <v>43428.613749999997</v>
      </c>
      <c r="O296" s="3" t="s">
        <v>30</v>
      </c>
      <c r="P296" s="3" t="s">
        <v>31</v>
      </c>
      <c r="Q296" s="3" t="s">
        <v>39</v>
      </c>
      <c r="R296" s="3" t="s">
        <v>40</v>
      </c>
      <c r="S296" s="2">
        <v>43428.609178240738</v>
      </c>
      <c r="T296" s="2">
        <v>43428.609178240738</v>
      </c>
      <c r="U296" s="2">
        <v>43428.617326388892</v>
      </c>
      <c r="V296" s="2">
        <v>43428.617326388892</v>
      </c>
      <c r="X296" s="2">
        <f t="shared" si="106"/>
        <v>43428.595694444448</v>
      </c>
      <c r="Y296" s="33">
        <f t="shared" si="107"/>
        <v>6.8287036992842332E-3</v>
      </c>
      <c r="Z296" s="33">
        <f t="shared" si="108"/>
        <v>2.7314814797136933E-2</v>
      </c>
      <c r="AA296" s="30"/>
      <c r="AB296" s="30">
        <f t="shared" si="109"/>
        <v>0</v>
      </c>
      <c r="AC296" s="30">
        <f t="shared" si="110"/>
        <v>1.1226851849642117E-2</v>
      </c>
      <c r="AD296" s="30"/>
      <c r="AE296" s="30"/>
    </row>
    <row r="297" spans="1:31" s="7" customFormat="1" x14ac:dyDescent="0.4">
      <c r="A297" s="16" t="str">
        <f t="shared" ref="A297:A303" si="132">IF(W297&gt;0, "★", "-")</f>
        <v>-</v>
      </c>
      <c r="B297" s="16" t="str">
        <f t="shared" ref="B297:B303" si="133">IF(L297&gt;0, "☆", "-")</f>
        <v>-</v>
      </c>
      <c r="C297" s="3">
        <v>14</v>
      </c>
      <c r="D297" s="2">
        <v>43428.596377314818</v>
      </c>
      <c r="E297" s="3" t="s">
        <v>794</v>
      </c>
      <c r="F297" s="3">
        <v>19160</v>
      </c>
      <c r="G297" s="3" t="s">
        <v>32</v>
      </c>
      <c r="H297" s="3">
        <v>7237</v>
      </c>
      <c r="I297" s="3">
        <v>680</v>
      </c>
      <c r="J297" s="3">
        <v>12</v>
      </c>
      <c r="K297" s="3">
        <v>2</v>
      </c>
      <c r="L297" s="3"/>
      <c r="M297" s="2">
        <v>43428.619351851848</v>
      </c>
      <c r="N297" s="2">
        <v>43428.630972222221</v>
      </c>
      <c r="O297" s="3" t="s">
        <v>36</v>
      </c>
      <c r="P297" s="3" t="s">
        <v>37</v>
      </c>
      <c r="Q297" s="3" t="s">
        <v>68</v>
      </c>
      <c r="R297" s="3" t="s">
        <v>69</v>
      </c>
      <c r="S297" s="2">
        <v>43428.614583333336</v>
      </c>
      <c r="T297" s="2">
        <v>43428.621886574074</v>
      </c>
      <c r="U297" s="2">
        <v>43428.626319444447</v>
      </c>
      <c r="V297" s="2">
        <v>43428.639328703706</v>
      </c>
      <c r="W297" s="3"/>
      <c r="X297" s="2">
        <f t="shared" si="106"/>
        <v>43428.596377314818</v>
      </c>
      <c r="Y297" s="33">
        <f t="shared" si="107"/>
        <v>1.1620370372838806E-2</v>
      </c>
      <c r="Z297" s="33">
        <f t="shared" si="108"/>
        <v>2.3240740745677613E-2</v>
      </c>
      <c r="AA297" s="30"/>
      <c r="AB297" s="30">
        <f t="shared" si="109"/>
        <v>4.7685185127193108E-3</v>
      </c>
      <c r="AC297" s="30">
        <f t="shared" si="110"/>
        <v>2.2974537030677311E-2</v>
      </c>
      <c r="AD297" s="30"/>
      <c r="AE297" s="30"/>
    </row>
    <row r="298" spans="1:31" s="7" customFormat="1" x14ac:dyDescent="0.4">
      <c r="A298" s="16" t="str">
        <f t="shared" si="132"/>
        <v>-</v>
      </c>
      <c r="B298" s="16" t="str">
        <f t="shared" si="133"/>
        <v>-</v>
      </c>
      <c r="C298" s="3">
        <v>14</v>
      </c>
      <c r="D298" s="2">
        <v>43428.596550925926</v>
      </c>
      <c r="E298" s="3" t="s">
        <v>795</v>
      </c>
      <c r="F298" s="3">
        <v>19161</v>
      </c>
      <c r="G298" s="3" t="s">
        <v>65</v>
      </c>
      <c r="H298" s="3">
        <v>1758</v>
      </c>
      <c r="I298" s="3">
        <v>173</v>
      </c>
      <c r="J298" s="3">
        <v>10</v>
      </c>
      <c r="K298" s="3">
        <v>4</v>
      </c>
      <c r="L298" s="3"/>
      <c r="M298" s="2">
        <v>43428.608553240738</v>
      </c>
      <c r="N298" s="2">
        <v>43428.612604166665</v>
      </c>
      <c r="O298" s="3" t="s">
        <v>28</v>
      </c>
      <c r="P298" s="3" t="s">
        <v>29</v>
      </c>
      <c r="Q298" s="3" t="s">
        <v>46</v>
      </c>
      <c r="R298" s="3" t="s">
        <v>47</v>
      </c>
      <c r="S298" s="2">
        <v>43428.610810185186</v>
      </c>
      <c r="T298" s="2">
        <v>43428.610810185186</v>
      </c>
      <c r="U298" s="2">
        <v>43428.617638888885</v>
      </c>
      <c r="V298" s="2">
        <v>43428.617638888885</v>
      </c>
      <c r="W298" s="3"/>
      <c r="X298" s="2">
        <f t="shared" si="106"/>
        <v>43428.596550925926</v>
      </c>
      <c r="Y298" s="33">
        <f t="shared" si="107"/>
        <v>4.0509259270038456E-3</v>
      </c>
      <c r="Z298" s="33">
        <f t="shared" si="108"/>
        <v>1.6203703708015382E-2</v>
      </c>
      <c r="AA298" s="30"/>
      <c r="AB298" s="30">
        <f t="shared" si="109"/>
        <v>0</v>
      </c>
      <c r="AC298" s="30">
        <f t="shared" si="110"/>
        <v>1.2002314811979886E-2</v>
      </c>
      <c r="AD298" s="30"/>
      <c r="AE298" s="30"/>
    </row>
    <row r="299" spans="1:31" s="3" customFormat="1" x14ac:dyDescent="0.4">
      <c r="A299" s="16" t="str">
        <f t="shared" si="132"/>
        <v>-</v>
      </c>
      <c r="B299" s="16" t="str">
        <f t="shared" si="133"/>
        <v>-</v>
      </c>
      <c r="C299" s="3">
        <v>14</v>
      </c>
      <c r="D299" s="2">
        <v>43428.598912037036</v>
      </c>
      <c r="E299" s="3" t="s">
        <v>218</v>
      </c>
      <c r="F299" s="3">
        <v>19168</v>
      </c>
      <c r="G299" s="3" t="s">
        <v>32</v>
      </c>
      <c r="H299" s="3">
        <v>3698</v>
      </c>
      <c r="I299" s="3">
        <v>868</v>
      </c>
      <c r="J299" s="3">
        <v>6</v>
      </c>
      <c r="K299" s="3">
        <v>2</v>
      </c>
      <c r="M299" s="2">
        <v>43428.603472222225</v>
      </c>
      <c r="N299" s="2">
        <v>43428.609548611108</v>
      </c>
      <c r="O299" s="3" t="s">
        <v>44</v>
      </c>
      <c r="P299" s="3" t="s">
        <v>45</v>
      </c>
      <c r="Q299" s="3" t="s">
        <v>28</v>
      </c>
      <c r="R299" s="3" t="s">
        <v>29</v>
      </c>
      <c r="S299" s="2">
        <v>43428.604687500003</v>
      </c>
      <c r="T299" s="2">
        <v>43428.604687500003</v>
      </c>
      <c r="U299" s="2">
        <v>43428.610844907409</v>
      </c>
      <c r="V299" s="2">
        <v>43428.610844907409</v>
      </c>
      <c r="X299" s="2">
        <f t="shared" ref="X299:X368" si="134">IF(W299&gt;0,W299,D299)</f>
        <v>43428.598912037036</v>
      </c>
      <c r="Y299" s="33">
        <f t="shared" ref="Y299:Y368" si="135">N299-M299</f>
        <v>6.0763888832298107E-3</v>
      </c>
      <c r="Z299" s="33">
        <f t="shared" ref="Z299:Z368" si="136">Y299*K299</f>
        <v>1.2152777766459621E-2</v>
      </c>
      <c r="AA299" s="30"/>
      <c r="AB299" s="30">
        <f t="shared" si="109"/>
        <v>0</v>
      </c>
      <c r="AC299" s="30">
        <f t="shared" si="110"/>
        <v>4.5601851888932288E-3</v>
      </c>
      <c r="AD299" s="30"/>
      <c r="AE299" s="30"/>
    </row>
    <row r="300" spans="1:31" s="3" customFormat="1" x14ac:dyDescent="0.4">
      <c r="A300" s="16" t="str">
        <f t="shared" si="132"/>
        <v>-</v>
      </c>
      <c r="B300" s="16" t="str">
        <f t="shared" si="133"/>
        <v>-</v>
      </c>
      <c r="C300" s="3">
        <v>14</v>
      </c>
      <c r="D300" s="2">
        <v>43428.603900462964</v>
      </c>
      <c r="E300" s="3" t="s">
        <v>800</v>
      </c>
      <c r="F300" s="3">
        <v>19174</v>
      </c>
      <c r="G300" s="3" t="s">
        <v>98</v>
      </c>
      <c r="H300" s="3">
        <v>7220</v>
      </c>
      <c r="I300" s="3">
        <v>465</v>
      </c>
      <c r="J300" s="3">
        <v>3</v>
      </c>
      <c r="K300" s="3">
        <v>1</v>
      </c>
      <c r="M300" s="2">
        <v>43428.606736111113</v>
      </c>
      <c r="N300" s="2">
        <v>43428.609479166669</v>
      </c>
      <c r="O300" s="3" t="s">
        <v>104</v>
      </c>
      <c r="P300" s="3" t="s">
        <v>19</v>
      </c>
      <c r="Q300" s="3" t="s">
        <v>24</v>
      </c>
      <c r="R300" s="3" t="s">
        <v>25</v>
      </c>
      <c r="S300" s="2">
        <v>43428.606365740743</v>
      </c>
      <c r="T300" s="2">
        <v>43428.606365740743</v>
      </c>
      <c r="U300" s="2">
        <v>43428.612476851849</v>
      </c>
      <c r="V300" s="2">
        <v>43428.612476851849</v>
      </c>
      <c r="X300" s="2">
        <f t="shared" si="134"/>
        <v>43428.603900462964</v>
      </c>
      <c r="Y300" s="33">
        <f t="shared" si="135"/>
        <v>2.7430555564933456E-3</v>
      </c>
      <c r="Z300" s="33">
        <f t="shared" si="136"/>
        <v>2.7430555564933456E-3</v>
      </c>
      <c r="AA300" s="30"/>
      <c r="AB300" s="30">
        <f t="shared" ref="AB300:AB369" si="137">IF(IF(A300="☆",L300-S300,M300-S300)&lt;0,0,IF(A300="☆",L300-S300,M300-S300))</f>
        <v>3.7037036963738501E-4</v>
      </c>
      <c r="AC300" s="30">
        <f t="shared" ref="AC300:AC369" si="138">IF(IF(B300="☆",(IF(L300&gt;S300,L300-X300,S300-X300)),M300-X300)&lt;0,0,IF(B300="☆",(IF(L300&gt;S300,L300-X300,S300-X300)),M300-X300))</f>
        <v>2.8356481489026919E-3</v>
      </c>
      <c r="AD300" s="30"/>
      <c r="AE300" s="30"/>
    </row>
    <row r="301" spans="1:31" s="3" customFormat="1" x14ac:dyDescent="0.4">
      <c r="A301" s="16" t="str">
        <f t="shared" si="132"/>
        <v>-</v>
      </c>
      <c r="B301" s="16" t="str">
        <f t="shared" si="133"/>
        <v>-</v>
      </c>
      <c r="C301" s="3">
        <v>14</v>
      </c>
      <c r="D301" s="2">
        <v>43428.60428240741</v>
      </c>
      <c r="E301" s="3" t="s">
        <v>801</v>
      </c>
      <c r="F301" s="3">
        <v>19175</v>
      </c>
      <c r="G301" s="3" t="s">
        <v>18</v>
      </c>
      <c r="H301" s="3">
        <v>6450</v>
      </c>
      <c r="I301" s="3">
        <v>472</v>
      </c>
      <c r="J301" s="3">
        <v>9</v>
      </c>
      <c r="K301" s="3">
        <v>2</v>
      </c>
      <c r="M301" s="2">
        <v>43428.620798611111</v>
      </c>
      <c r="N301" s="2">
        <v>43428.635671296295</v>
      </c>
      <c r="O301" s="3" t="s">
        <v>41</v>
      </c>
      <c r="P301" s="3" t="s">
        <v>42</v>
      </c>
      <c r="Q301" s="3" t="s">
        <v>46</v>
      </c>
      <c r="R301" s="3" t="s">
        <v>47</v>
      </c>
      <c r="S301" s="2">
        <v>43428.613425925927</v>
      </c>
      <c r="T301" s="2">
        <v>43428.614907407406</v>
      </c>
      <c r="U301" s="2">
        <v>43428.628275462965</v>
      </c>
      <c r="V301" s="2">
        <v>43428.638784722221</v>
      </c>
      <c r="X301" s="2">
        <f t="shared" si="134"/>
        <v>43428.60428240741</v>
      </c>
      <c r="Y301" s="33">
        <f t="shared" si="135"/>
        <v>1.4872685183945578E-2</v>
      </c>
      <c r="Z301" s="33">
        <f t="shared" si="136"/>
        <v>2.9745370367891155E-2</v>
      </c>
      <c r="AA301" s="30"/>
      <c r="AB301" s="30">
        <f t="shared" si="137"/>
        <v>7.3726851842366159E-3</v>
      </c>
      <c r="AC301" s="30">
        <f t="shared" si="138"/>
        <v>1.6516203701030463E-2</v>
      </c>
      <c r="AD301" s="30"/>
      <c r="AE301" s="30"/>
    </row>
    <row r="302" spans="1:31" s="3" customFormat="1" x14ac:dyDescent="0.4">
      <c r="A302" s="16" t="str">
        <f t="shared" si="132"/>
        <v>★</v>
      </c>
      <c r="B302" s="16" t="str">
        <f t="shared" si="133"/>
        <v>-</v>
      </c>
      <c r="C302" s="3">
        <v>14</v>
      </c>
      <c r="D302" s="2">
        <v>43428.605752314812</v>
      </c>
      <c r="E302" s="3" t="s">
        <v>652</v>
      </c>
      <c r="F302" s="3">
        <v>19176</v>
      </c>
      <c r="G302" s="3" t="s">
        <v>32</v>
      </c>
      <c r="H302" s="3">
        <v>7184</v>
      </c>
      <c r="I302" s="3">
        <v>646</v>
      </c>
      <c r="J302" s="3">
        <v>14</v>
      </c>
      <c r="K302" s="3">
        <v>2</v>
      </c>
      <c r="M302" s="2">
        <v>43428.620196759257</v>
      </c>
      <c r="N302" s="2">
        <v>43428.636111111111</v>
      </c>
      <c r="O302" s="3" t="s">
        <v>48</v>
      </c>
      <c r="P302" s="3" t="s">
        <v>49</v>
      </c>
      <c r="Q302" s="3" t="s">
        <v>63</v>
      </c>
      <c r="R302" s="3" t="s">
        <v>64</v>
      </c>
      <c r="S302" s="2">
        <v>43428.617881944447</v>
      </c>
      <c r="T302" s="2">
        <v>43428.621018518519</v>
      </c>
      <c r="U302" s="2">
        <v>43428.630925925929</v>
      </c>
      <c r="V302" s="2">
        <v>43428.635127314818</v>
      </c>
      <c r="W302" s="2">
        <v>43428.612673611111</v>
      </c>
      <c r="X302" s="2">
        <f t="shared" si="134"/>
        <v>43428.612673611111</v>
      </c>
      <c r="Y302" s="33">
        <f t="shared" si="135"/>
        <v>1.5914351854007691E-2</v>
      </c>
      <c r="Z302" s="33">
        <f t="shared" si="136"/>
        <v>3.1828703708015382E-2</v>
      </c>
      <c r="AA302" s="30"/>
      <c r="AB302" s="30">
        <f t="shared" si="137"/>
        <v>2.3148148102336563E-3</v>
      </c>
      <c r="AC302" s="30">
        <f t="shared" si="138"/>
        <v>7.5231481459923089E-3</v>
      </c>
      <c r="AD302" s="30"/>
      <c r="AE302" s="30"/>
    </row>
    <row r="303" spans="1:31" s="3" customFormat="1" x14ac:dyDescent="0.4">
      <c r="A303" s="16" t="str">
        <f t="shared" si="132"/>
        <v>-</v>
      </c>
      <c r="B303" s="16" t="str">
        <f t="shared" si="133"/>
        <v>-</v>
      </c>
      <c r="C303" s="3">
        <v>14</v>
      </c>
      <c r="D303" s="2">
        <v>43428.607442129629</v>
      </c>
      <c r="E303" s="3" t="s">
        <v>802</v>
      </c>
      <c r="F303" s="3">
        <v>19178</v>
      </c>
      <c r="G303" s="3" t="s">
        <v>96</v>
      </c>
      <c r="H303" s="3">
        <v>0</v>
      </c>
      <c r="I303" s="3">
        <v>737</v>
      </c>
      <c r="J303" s="3">
        <v>11</v>
      </c>
      <c r="K303" s="3">
        <v>2</v>
      </c>
      <c r="M303" s="2">
        <v>43428.620439814818</v>
      </c>
      <c r="N303" s="2">
        <v>43428.633263888885</v>
      </c>
      <c r="O303" s="3" t="s">
        <v>30</v>
      </c>
      <c r="P303" s="3" t="s">
        <v>31</v>
      </c>
      <c r="Q303" s="3" t="s">
        <v>36</v>
      </c>
      <c r="R303" s="3" t="s">
        <v>37</v>
      </c>
      <c r="S303" s="2">
        <v>43428.623032407406</v>
      </c>
      <c r="T303" s="2">
        <v>43428.623032407406</v>
      </c>
      <c r="U303" s="2">
        <v>43428.634027777778</v>
      </c>
      <c r="V303" s="2">
        <v>43428.636180555557</v>
      </c>
      <c r="X303" s="2">
        <f t="shared" si="134"/>
        <v>43428.607442129629</v>
      </c>
      <c r="Y303" s="33">
        <f t="shared" si="135"/>
        <v>1.282407406688435E-2</v>
      </c>
      <c r="Z303" s="33">
        <f t="shared" si="136"/>
        <v>2.56481481337687E-2</v>
      </c>
      <c r="AA303" s="30"/>
      <c r="AB303" s="30">
        <f t="shared" si="137"/>
        <v>0</v>
      </c>
      <c r="AC303" s="30">
        <f t="shared" si="138"/>
        <v>1.2997685189475305E-2</v>
      </c>
      <c r="AD303" s="30"/>
      <c r="AE303" s="30"/>
    </row>
    <row r="304" spans="1:31" s="3" customFormat="1" x14ac:dyDescent="0.4">
      <c r="A304" s="16" t="str">
        <f t="shared" si="130"/>
        <v>★</v>
      </c>
      <c r="B304" s="16" t="str">
        <f t="shared" si="131"/>
        <v>-</v>
      </c>
      <c r="C304" s="3">
        <v>14</v>
      </c>
      <c r="D304" s="2">
        <v>43428.607488425929</v>
      </c>
      <c r="E304" s="3" t="s">
        <v>803</v>
      </c>
      <c r="F304" s="3">
        <v>19179</v>
      </c>
      <c r="G304" s="3" t="s">
        <v>95</v>
      </c>
      <c r="H304" s="3">
        <v>0</v>
      </c>
      <c r="I304" s="3">
        <v>65</v>
      </c>
      <c r="J304" s="3">
        <v>9</v>
      </c>
      <c r="K304" s="3">
        <v>2</v>
      </c>
      <c r="M304" s="2">
        <v>43428.623333333337</v>
      </c>
      <c r="N304" s="2">
        <v>43428.629155092596</v>
      </c>
      <c r="O304" s="3" t="s">
        <v>59</v>
      </c>
      <c r="P304" s="3" t="s">
        <v>60</v>
      </c>
      <c r="Q304" s="3" t="s">
        <v>30</v>
      </c>
      <c r="R304" s="3" t="s">
        <v>31</v>
      </c>
      <c r="S304" s="2">
        <v>43428.618645833332</v>
      </c>
      <c r="T304" s="2">
        <v>43428.618645833332</v>
      </c>
      <c r="U304" s="2">
        <v>43428.629675925928</v>
      </c>
      <c r="V304" s="2">
        <v>43428.629675925928</v>
      </c>
      <c r="W304" s="2">
        <v>43428.613136574073</v>
      </c>
      <c r="X304" s="2">
        <f t="shared" si="134"/>
        <v>43428.613136574073</v>
      </c>
      <c r="Y304" s="33">
        <f t="shared" si="135"/>
        <v>5.8217592595610768E-3</v>
      </c>
      <c r="Z304" s="33">
        <f t="shared" si="136"/>
        <v>1.1643518519122154E-2</v>
      </c>
      <c r="AA304" s="30"/>
      <c r="AB304" s="30">
        <f t="shared" si="137"/>
        <v>4.6875000043655746E-3</v>
      </c>
      <c r="AC304" s="30">
        <f t="shared" si="138"/>
        <v>1.0196759263635613E-2</v>
      </c>
      <c r="AD304" s="30"/>
      <c r="AE304" s="30"/>
    </row>
    <row r="305" spans="1:31" s="3" customFormat="1" x14ac:dyDescent="0.4">
      <c r="A305" s="16" t="str">
        <f t="shared" si="130"/>
        <v>★</v>
      </c>
      <c r="B305" s="16" t="str">
        <f t="shared" si="131"/>
        <v>-</v>
      </c>
      <c r="C305" s="3">
        <v>14</v>
      </c>
      <c r="D305" s="2">
        <v>43428.610844907409</v>
      </c>
      <c r="E305" s="3" t="s">
        <v>805</v>
      </c>
      <c r="F305" s="3">
        <v>19182</v>
      </c>
      <c r="G305" s="3" t="s">
        <v>32</v>
      </c>
      <c r="H305" s="3">
        <v>7182</v>
      </c>
      <c r="I305" s="3">
        <v>363</v>
      </c>
      <c r="J305" s="3">
        <v>7</v>
      </c>
      <c r="K305" s="3">
        <v>2</v>
      </c>
      <c r="M305" s="2">
        <v>43428.629571759258</v>
      </c>
      <c r="N305" s="2">
        <v>43428.635127314818</v>
      </c>
      <c r="O305" s="3" t="s">
        <v>59</v>
      </c>
      <c r="P305" s="3" t="s">
        <v>60</v>
      </c>
      <c r="Q305" s="3" t="s">
        <v>68</v>
      </c>
      <c r="R305" s="3" t="s">
        <v>69</v>
      </c>
      <c r="S305" s="2">
        <v>43428.62394675926</v>
      </c>
      <c r="T305" s="2">
        <v>43428.629687499997</v>
      </c>
      <c r="U305" s="2">
        <v>43428.628136574072</v>
      </c>
      <c r="V305" s="2">
        <v>43428.635798611111</v>
      </c>
      <c r="W305" s="2">
        <v>43428.617777777778</v>
      </c>
      <c r="X305" s="2">
        <f t="shared" si="134"/>
        <v>43428.617777777778</v>
      </c>
      <c r="Y305" s="33">
        <f t="shared" si="135"/>
        <v>5.5555555591126904E-3</v>
      </c>
      <c r="Z305" s="33">
        <f t="shared" si="136"/>
        <v>1.1111111118225381E-2</v>
      </c>
      <c r="AA305" s="30"/>
      <c r="AB305" s="30">
        <f t="shared" si="137"/>
        <v>5.6249999979627319E-3</v>
      </c>
      <c r="AC305" s="30">
        <f t="shared" si="138"/>
        <v>1.1793981480877846E-2</v>
      </c>
      <c r="AD305" s="30"/>
      <c r="AE305" s="30"/>
    </row>
    <row r="306" spans="1:31" s="3" customFormat="1" x14ac:dyDescent="0.4">
      <c r="A306" s="16" t="str">
        <f t="shared" si="130"/>
        <v>★</v>
      </c>
      <c r="B306" s="16" t="str">
        <f t="shared" si="131"/>
        <v>-</v>
      </c>
      <c r="C306" s="3">
        <v>14</v>
      </c>
      <c r="D306" s="2">
        <v>43428.612569444442</v>
      </c>
      <c r="E306" s="3" t="s">
        <v>796</v>
      </c>
      <c r="F306" s="3">
        <v>19183</v>
      </c>
      <c r="G306" s="3" t="s">
        <v>18</v>
      </c>
      <c r="H306" s="3">
        <v>6690</v>
      </c>
      <c r="I306" s="3">
        <v>777</v>
      </c>
      <c r="J306" s="3">
        <v>10</v>
      </c>
      <c r="K306" s="3">
        <v>1</v>
      </c>
      <c r="M306" s="2">
        <v>43428.618842592594</v>
      </c>
      <c r="N306" s="2">
        <v>43428.634155092594</v>
      </c>
      <c r="O306" s="3" t="s">
        <v>26</v>
      </c>
      <c r="P306" s="3" t="s">
        <v>27</v>
      </c>
      <c r="Q306" s="3" t="s">
        <v>39</v>
      </c>
      <c r="R306" s="3" t="s">
        <v>40</v>
      </c>
      <c r="S306" s="2">
        <v>43428.624965277777</v>
      </c>
      <c r="T306" s="2">
        <v>43428.624965277777</v>
      </c>
      <c r="U306" s="2">
        <v>43428.632106481484</v>
      </c>
      <c r="V306" s="2">
        <v>43428.637199074074</v>
      </c>
      <c r="W306" s="2">
        <v>43428.619490740741</v>
      </c>
      <c r="X306" s="2">
        <f t="shared" si="134"/>
        <v>43428.619490740741</v>
      </c>
      <c r="Y306" s="33">
        <f t="shared" si="135"/>
        <v>1.5312499999708962E-2</v>
      </c>
      <c r="Z306" s="33">
        <f t="shared" si="136"/>
        <v>1.5312499999708962E-2</v>
      </c>
      <c r="AA306" s="30"/>
      <c r="AB306" s="30">
        <f t="shared" si="137"/>
        <v>0</v>
      </c>
      <c r="AC306" s="30">
        <f t="shared" si="138"/>
        <v>0</v>
      </c>
      <c r="AD306" s="30"/>
      <c r="AE306" s="30"/>
    </row>
    <row r="307" spans="1:31" s="3" customFormat="1" x14ac:dyDescent="0.4">
      <c r="A307" s="16" t="str">
        <f t="shared" si="130"/>
        <v>-</v>
      </c>
      <c r="B307" s="16" t="str">
        <f t="shared" si="131"/>
        <v>-</v>
      </c>
      <c r="C307" s="3">
        <v>14</v>
      </c>
      <c r="D307" s="2">
        <v>43428.614502314813</v>
      </c>
      <c r="E307" s="3" t="s">
        <v>807</v>
      </c>
      <c r="F307" s="3">
        <v>19185</v>
      </c>
      <c r="G307" s="3" t="s">
        <v>95</v>
      </c>
      <c r="H307" s="3">
        <v>0</v>
      </c>
      <c r="I307" s="3">
        <v>72</v>
      </c>
      <c r="J307" s="3">
        <v>3</v>
      </c>
      <c r="K307" s="3">
        <v>3</v>
      </c>
      <c r="M307" s="2">
        <v>43428.633611111109</v>
      </c>
      <c r="N307" s="2">
        <v>43428.644305555557</v>
      </c>
      <c r="O307" s="3" t="s">
        <v>28</v>
      </c>
      <c r="P307" s="3" t="s">
        <v>29</v>
      </c>
      <c r="Q307" s="3" t="s">
        <v>38</v>
      </c>
      <c r="R307" s="3" t="s">
        <v>108</v>
      </c>
      <c r="S307" s="2">
        <v>43428.629988425928</v>
      </c>
      <c r="T307" s="2">
        <v>43428.632534722223</v>
      </c>
      <c r="U307" s="2">
        <v>43428.643009259256</v>
      </c>
      <c r="V307" s="2">
        <v>43428.650543981479</v>
      </c>
      <c r="X307" s="2">
        <f t="shared" si="134"/>
        <v>43428.614502314813</v>
      </c>
      <c r="Y307" s="33">
        <f t="shared" si="135"/>
        <v>1.0694444448745344E-2</v>
      </c>
      <c r="Z307" s="33">
        <f t="shared" si="136"/>
        <v>3.2083333346236032E-2</v>
      </c>
      <c r="AA307" s="30"/>
      <c r="AB307" s="30">
        <f t="shared" si="137"/>
        <v>3.6226851807441562E-3</v>
      </c>
      <c r="AC307" s="30">
        <f t="shared" si="138"/>
        <v>1.9108796295768116E-2</v>
      </c>
      <c r="AD307" s="30"/>
      <c r="AE307" s="30"/>
    </row>
    <row r="308" spans="1:31" s="3" customFormat="1" x14ac:dyDescent="0.4">
      <c r="A308" s="16" t="str">
        <f t="shared" si="130"/>
        <v>-</v>
      </c>
      <c r="B308" s="16" t="str">
        <f t="shared" si="131"/>
        <v>-</v>
      </c>
      <c r="C308" s="3">
        <v>14</v>
      </c>
      <c r="D308" s="2">
        <v>43428.614699074074</v>
      </c>
      <c r="E308" s="3" t="s">
        <v>808</v>
      </c>
      <c r="F308" s="3">
        <v>19186</v>
      </c>
      <c r="G308" s="3" t="s">
        <v>32</v>
      </c>
      <c r="H308" s="3">
        <v>7272</v>
      </c>
      <c r="I308" s="3">
        <v>197</v>
      </c>
      <c r="J308" s="3">
        <v>1</v>
      </c>
      <c r="K308" s="3">
        <v>3</v>
      </c>
      <c r="M308" s="2">
        <v>43428.616168981483</v>
      </c>
      <c r="N308" s="2">
        <v>43428.620532407411</v>
      </c>
      <c r="O308" s="3" t="s">
        <v>61</v>
      </c>
      <c r="P308" s="3" t="s">
        <v>62</v>
      </c>
      <c r="Q308" s="3" t="s">
        <v>104</v>
      </c>
      <c r="R308" s="3" t="s">
        <v>19</v>
      </c>
      <c r="S308" s="2">
        <v>43428.616562499999</v>
      </c>
      <c r="T308" s="2">
        <v>43428.616562499999</v>
      </c>
      <c r="U308" s="2">
        <v>43428.624236111114</v>
      </c>
      <c r="V308" s="2">
        <v>43428.622824074075</v>
      </c>
      <c r="X308" s="2">
        <f t="shared" si="134"/>
        <v>43428.614699074074</v>
      </c>
      <c r="Y308" s="33">
        <f t="shared" si="135"/>
        <v>4.3634259272948839E-3</v>
      </c>
      <c r="Z308" s="33">
        <f t="shared" si="136"/>
        <v>1.3090277781884652E-2</v>
      </c>
      <c r="AA308" s="30"/>
      <c r="AB308" s="30">
        <f t="shared" si="137"/>
        <v>0</v>
      </c>
      <c r="AC308" s="30">
        <f t="shared" si="138"/>
        <v>1.4699074090458453E-3</v>
      </c>
      <c r="AD308" s="30"/>
      <c r="AE308" s="30"/>
    </row>
    <row r="309" spans="1:31" s="3" customFormat="1" x14ac:dyDescent="0.4">
      <c r="A309" s="16" t="str">
        <f t="shared" si="128"/>
        <v>★</v>
      </c>
      <c r="B309" s="16" t="str">
        <f t="shared" si="129"/>
        <v>-</v>
      </c>
      <c r="C309" s="3">
        <v>14</v>
      </c>
      <c r="D309" s="2">
        <v>43428.614942129629</v>
      </c>
      <c r="E309" s="3" t="s">
        <v>638</v>
      </c>
      <c r="F309" s="3">
        <v>19187</v>
      </c>
      <c r="G309" s="3" t="s">
        <v>18</v>
      </c>
      <c r="H309" s="3">
        <v>3656</v>
      </c>
      <c r="I309" s="3">
        <v>568</v>
      </c>
      <c r="J309" s="3">
        <v>2</v>
      </c>
      <c r="K309" s="3">
        <v>4</v>
      </c>
      <c r="M309" s="2">
        <v>43428.624432870369</v>
      </c>
      <c r="N309" s="2">
        <v>43428.644062500003</v>
      </c>
      <c r="O309" s="3" t="s">
        <v>43</v>
      </c>
      <c r="P309" s="3" t="s">
        <v>89</v>
      </c>
      <c r="Q309" s="3" t="s">
        <v>36</v>
      </c>
      <c r="R309" s="3" t="s">
        <v>37</v>
      </c>
      <c r="S309" s="2">
        <v>43428.627233796295</v>
      </c>
      <c r="T309" s="2">
        <v>43428.627233796295</v>
      </c>
      <c r="U309" s="2">
        <v>43428.642638888887</v>
      </c>
      <c r="V309" s="2">
        <v>43428.647939814815</v>
      </c>
      <c r="W309" s="2">
        <v>43428.621863425928</v>
      </c>
      <c r="X309" s="2">
        <f t="shared" si="134"/>
        <v>43428.621863425928</v>
      </c>
      <c r="Y309" s="33">
        <f t="shared" si="135"/>
        <v>1.9629629634437151E-2</v>
      </c>
      <c r="Z309" s="33">
        <f t="shared" si="136"/>
        <v>7.8518518537748605E-2</v>
      </c>
      <c r="AA309" s="30"/>
      <c r="AB309" s="30">
        <f t="shared" si="137"/>
        <v>0</v>
      </c>
      <c r="AC309" s="30">
        <f t="shared" si="138"/>
        <v>2.5694444411783479E-3</v>
      </c>
      <c r="AD309" s="30"/>
      <c r="AE309" s="30"/>
    </row>
    <row r="310" spans="1:31" s="3" customFormat="1" x14ac:dyDescent="0.4">
      <c r="A310" s="16" t="str">
        <f t="shared" si="128"/>
        <v>-</v>
      </c>
      <c r="B310" s="16" t="str">
        <f t="shared" si="129"/>
        <v>-</v>
      </c>
      <c r="C310" s="3">
        <v>14</v>
      </c>
      <c r="D310" s="2">
        <v>43428.614976851852</v>
      </c>
      <c r="E310" s="3" t="s">
        <v>806</v>
      </c>
      <c r="F310" s="3">
        <v>19188</v>
      </c>
      <c r="G310" s="3" t="s">
        <v>32</v>
      </c>
      <c r="H310" s="3">
        <v>4915</v>
      </c>
      <c r="I310" s="3">
        <v>278</v>
      </c>
      <c r="J310" s="3">
        <v>8</v>
      </c>
      <c r="K310" s="3">
        <v>2</v>
      </c>
      <c r="M310" s="2">
        <v>43428.625960648147</v>
      </c>
      <c r="N310" s="2">
        <v>43428.630613425928</v>
      </c>
      <c r="O310" s="3" t="s">
        <v>22</v>
      </c>
      <c r="P310" s="3" t="s">
        <v>23</v>
      </c>
      <c r="Q310" s="3" t="s">
        <v>20</v>
      </c>
      <c r="R310" s="3" t="s">
        <v>21</v>
      </c>
      <c r="S310" s="2">
        <v>43428.625659722224</v>
      </c>
      <c r="T310" s="2">
        <v>43428.625659722224</v>
      </c>
      <c r="U310" s="2">
        <v>43428.633634259262</v>
      </c>
      <c r="V310" s="2">
        <v>43428.633634259262</v>
      </c>
      <c r="X310" s="2">
        <f t="shared" si="134"/>
        <v>43428.614976851852</v>
      </c>
      <c r="Y310" s="33">
        <f t="shared" si="135"/>
        <v>4.652777781302575E-3</v>
      </c>
      <c r="Z310" s="33">
        <f t="shared" si="136"/>
        <v>9.30555556260515E-3</v>
      </c>
      <c r="AA310" s="30"/>
      <c r="AB310" s="30">
        <f t="shared" si="137"/>
        <v>3.0092592351138592E-4</v>
      </c>
      <c r="AC310" s="30">
        <f t="shared" si="138"/>
        <v>1.0983796295477077E-2</v>
      </c>
      <c r="AD310" s="30"/>
      <c r="AE310" s="30"/>
    </row>
    <row r="311" spans="1:31" s="3" customFormat="1" x14ac:dyDescent="0.4">
      <c r="A311" s="16" t="str">
        <f t="shared" si="128"/>
        <v>-</v>
      </c>
      <c r="B311" s="16" t="str">
        <f t="shared" si="129"/>
        <v>-</v>
      </c>
      <c r="C311" s="3">
        <v>14</v>
      </c>
      <c r="D311" s="2">
        <v>43428.615127314813</v>
      </c>
      <c r="E311" s="3" t="s">
        <v>809</v>
      </c>
      <c r="F311" s="3">
        <v>19189</v>
      </c>
      <c r="G311" s="3" t="s">
        <v>32</v>
      </c>
      <c r="H311" s="3">
        <v>4827</v>
      </c>
      <c r="I311" s="3">
        <v>294</v>
      </c>
      <c r="J311" s="3">
        <v>12</v>
      </c>
      <c r="K311" s="3">
        <v>2</v>
      </c>
      <c r="M311" s="2">
        <v>43428.620821759258</v>
      </c>
      <c r="N311" s="2">
        <v>43428.624548611115</v>
      </c>
      <c r="O311" s="3" t="s">
        <v>36</v>
      </c>
      <c r="P311" s="3" t="s">
        <v>37</v>
      </c>
      <c r="Q311" s="3" t="s">
        <v>104</v>
      </c>
      <c r="R311" s="3" t="s">
        <v>19</v>
      </c>
      <c r="S311" s="2">
        <v>43428.622581018521</v>
      </c>
      <c r="T311" s="2">
        <v>43428.622581018521</v>
      </c>
      <c r="U311" s="2">
        <v>43428.630462962959</v>
      </c>
      <c r="V311" s="2">
        <v>43428.630462962959</v>
      </c>
      <c r="X311" s="2">
        <f t="shared" si="134"/>
        <v>43428.615127314813</v>
      </c>
      <c r="Y311" s="33">
        <f t="shared" si="135"/>
        <v>3.7268518572091125E-3</v>
      </c>
      <c r="Z311" s="33">
        <f t="shared" si="136"/>
        <v>7.453703714418225E-3</v>
      </c>
      <c r="AA311" s="30"/>
      <c r="AB311" s="30">
        <f t="shared" si="137"/>
        <v>0</v>
      </c>
      <c r="AC311" s="30">
        <f t="shared" si="138"/>
        <v>5.694444444088731E-3</v>
      </c>
      <c r="AD311" s="30"/>
      <c r="AE311" s="30"/>
    </row>
    <row r="312" spans="1:31" s="3" customFormat="1" x14ac:dyDescent="0.4">
      <c r="A312" s="16" t="str">
        <f t="shared" si="128"/>
        <v>-</v>
      </c>
      <c r="B312" s="16" t="str">
        <f t="shared" si="129"/>
        <v>-</v>
      </c>
      <c r="C312" s="3">
        <v>14</v>
      </c>
      <c r="D312" s="2">
        <v>43428.615949074076</v>
      </c>
      <c r="E312" s="3" t="s">
        <v>666</v>
      </c>
      <c r="F312" s="3">
        <v>19190</v>
      </c>
      <c r="G312" s="3" t="s">
        <v>18</v>
      </c>
      <c r="H312" s="3">
        <v>7202</v>
      </c>
      <c r="I312" s="3">
        <v>689</v>
      </c>
      <c r="J312" s="3">
        <v>13</v>
      </c>
      <c r="K312" s="3">
        <v>1</v>
      </c>
      <c r="M312" s="2">
        <v>43428.6253125</v>
      </c>
      <c r="N312" s="2">
        <v>43428.630636574075</v>
      </c>
      <c r="O312" s="3" t="s">
        <v>73</v>
      </c>
      <c r="P312" s="3" t="s">
        <v>74</v>
      </c>
      <c r="Q312" s="3" t="s">
        <v>104</v>
      </c>
      <c r="R312" s="3" t="s">
        <v>19</v>
      </c>
      <c r="S312" s="2">
        <v>43428.629907407405</v>
      </c>
      <c r="T312" s="2">
        <v>43428.629907407405</v>
      </c>
      <c r="U312" s="2">
        <v>43428.637187499997</v>
      </c>
      <c r="V312" s="2">
        <v>43428.63789351852</v>
      </c>
      <c r="X312" s="2">
        <f t="shared" si="134"/>
        <v>43428.615949074076</v>
      </c>
      <c r="Y312" s="33">
        <f t="shared" si="135"/>
        <v>5.324074074451346E-3</v>
      </c>
      <c r="Z312" s="33">
        <f t="shared" si="136"/>
        <v>5.324074074451346E-3</v>
      </c>
      <c r="AA312" s="30"/>
      <c r="AB312" s="30">
        <f t="shared" si="137"/>
        <v>0</v>
      </c>
      <c r="AC312" s="30">
        <f t="shared" si="138"/>
        <v>9.3634259246755391E-3</v>
      </c>
      <c r="AD312" s="30"/>
      <c r="AE312" s="30"/>
    </row>
    <row r="313" spans="1:31" s="3" customFormat="1" x14ac:dyDescent="0.4">
      <c r="A313" s="16" t="str">
        <f t="shared" si="128"/>
        <v>-</v>
      </c>
      <c r="B313" s="16" t="str">
        <f t="shared" si="129"/>
        <v>-</v>
      </c>
      <c r="C313" s="3">
        <v>14</v>
      </c>
      <c r="D313" s="2">
        <v>43428.615949074076</v>
      </c>
      <c r="E313" s="3" t="s">
        <v>667</v>
      </c>
      <c r="F313" s="3">
        <v>19191</v>
      </c>
      <c r="G313" s="3" t="s">
        <v>18</v>
      </c>
      <c r="H313" s="3">
        <v>7201</v>
      </c>
      <c r="I313" s="3">
        <v>834</v>
      </c>
      <c r="J313" s="3">
        <v>13</v>
      </c>
      <c r="K313" s="3">
        <v>1</v>
      </c>
      <c r="M313" s="2">
        <v>43428.625416666669</v>
      </c>
      <c r="N313" s="2">
        <v>43428.630567129629</v>
      </c>
      <c r="O313" s="3" t="s">
        <v>73</v>
      </c>
      <c r="P313" s="3" t="s">
        <v>74</v>
      </c>
      <c r="Q313" s="3" t="s">
        <v>104</v>
      </c>
      <c r="R313" s="3" t="s">
        <v>19</v>
      </c>
      <c r="S313" s="2">
        <v>43428.630266203705</v>
      </c>
      <c r="T313" s="2">
        <v>43428.630266203705</v>
      </c>
      <c r="U313" s="2">
        <v>43428.637546296297</v>
      </c>
      <c r="V313" s="2">
        <v>43428.637546296297</v>
      </c>
      <c r="X313" s="2">
        <f t="shared" si="134"/>
        <v>43428.615949074076</v>
      </c>
      <c r="Y313" s="33">
        <f t="shared" si="135"/>
        <v>5.1504629591363482E-3</v>
      </c>
      <c r="Z313" s="33">
        <f t="shared" si="136"/>
        <v>5.1504629591363482E-3</v>
      </c>
      <c r="AA313" s="30"/>
      <c r="AB313" s="30">
        <f t="shared" si="137"/>
        <v>0</v>
      </c>
      <c r="AC313" s="30">
        <f t="shared" si="138"/>
        <v>9.4675925938645378E-3</v>
      </c>
      <c r="AD313" s="30"/>
      <c r="AE313" s="30"/>
    </row>
    <row r="314" spans="1:31" s="3" customFormat="1" x14ac:dyDescent="0.4">
      <c r="A314" s="16" t="str">
        <f t="shared" si="128"/>
        <v>-</v>
      </c>
      <c r="B314" s="16" t="str">
        <f t="shared" si="129"/>
        <v>-</v>
      </c>
      <c r="C314" s="3">
        <v>14</v>
      </c>
      <c r="D314" s="2">
        <v>43428.61650462963</v>
      </c>
      <c r="E314" s="3" t="s">
        <v>198</v>
      </c>
      <c r="F314" s="3">
        <v>19192</v>
      </c>
      <c r="G314" s="3" t="s">
        <v>18</v>
      </c>
      <c r="H314" s="3">
        <v>1888</v>
      </c>
      <c r="I314" s="3">
        <v>453</v>
      </c>
      <c r="J314" s="3">
        <v>1</v>
      </c>
      <c r="K314" s="3">
        <v>1</v>
      </c>
      <c r="M314" s="2">
        <v>43428.634409722225</v>
      </c>
      <c r="N314" s="2">
        <v>43428.65315972222</v>
      </c>
      <c r="O314" s="3" t="s">
        <v>39</v>
      </c>
      <c r="P314" s="3" t="s">
        <v>40</v>
      </c>
      <c r="Q314" s="3" t="s">
        <v>36</v>
      </c>
      <c r="R314" s="3" t="s">
        <v>37</v>
      </c>
      <c r="S314" s="2">
        <v>43428.630069444444</v>
      </c>
      <c r="T314" s="2">
        <v>43428.638171296298</v>
      </c>
      <c r="U314" s="2">
        <v>43428.643819444442</v>
      </c>
      <c r="V314" s="2">
        <v>43428.654594907406</v>
      </c>
      <c r="X314" s="2">
        <f t="shared" si="134"/>
        <v>43428.61650462963</v>
      </c>
      <c r="Y314" s="33">
        <f t="shared" si="135"/>
        <v>1.8749999995634425E-2</v>
      </c>
      <c r="Z314" s="33">
        <f t="shared" si="136"/>
        <v>1.8749999995634425E-2</v>
      </c>
      <c r="AA314" s="30"/>
      <c r="AB314" s="30">
        <f t="shared" si="137"/>
        <v>4.3402777810115367E-3</v>
      </c>
      <c r="AC314" s="30">
        <f t="shared" si="138"/>
        <v>1.7905092594446614E-2</v>
      </c>
      <c r="AD314" s="30"/>
      <c r="AE314" s="30"/>
    </row>
    <row r="315" spans="1:31" s="3" customFormat="1" x14ac:dyDescent="0.4">
      <c r="A315" s="16" t="str">
        <f t="shared" si="128"/>
        <v>-</v>
      </c>
      <c r="B315" s="16" t="str">
        <f t="shared" si="129"/>
        <v>-</v>
      </c>
      <c r="C315" s="3">
        <v>14</v>
      </c>
      <c r="D315" s="2">
        <v>43428.617685185185</v>
      </c>
      <c r="E315" s="3" t="s">
        <v>674</v>
      </c>
      <c r="F315" s="3">
        <v>19193</v>
      </c>
      <c r="G315" s="3" t="s">
        <v>32</v>
      </c>
      <c r="H315" s="3">
        <v>6727</v>
      </c>
      <c r="I315" s="3">
        <v>75</v>
      </c>
      <c r="J315" s="3">
        <v>14</v>
      </c>
      <c r="K315" s="3">
        <v>1</v>
      </c>
      <c r="M315" s="2">
        <v>43428.624027777776</v>
      </c>
      <c r="N315" s="2">
        <v>43428.63890046296</v>
      </c>
      <c r="O315" s="3" t="s">
        <v>26</v>
      </c>
      <c r="P315" s="3" t="s">
        <v>27</v>
      </c>
      <c r="Q315" s="3" t="s">
        <v>22</v>
      </c>
      <c r="R315" s="3" t="s">
        <v>23</v>
      </c>
      <c r="S315" s="2">
        <v>43428.625034722223</v>
      </c>
      <c r="T315" s="2">
        <v>43428.625034722223</v>
      </c>
      <c r="U315" s="2">
        <v>43428.638784722221</v>
      </c>
      <c r="V315" s="2">
        <v>43428.638784722221</v>
      </c>
      <c r="X315" s="2">
        <f t="shared" si="134"/>
        <v>43428.617685185185</v>
      </c>
      <c r="Y315" s="33">
        <f t="shared" si="135"/>
        <v>1.4872685183945578E-2</v>
      </c>
      <c r="Z315" s="33">
        <f t="shared" si="136"/>
        <v>1.4872685183945578E-2</v>
      </c>
      <c r="AA315" s="30"/>
      <c r="AB315" s="30">
        <f t="shared" si="137"/>
        <v>0</v>
      </c>
      <c r="AC315" s="30">
        <f t="shared" si="138"/>
        <v>6.3425925909541547E-3</v>
      </c>
      <c r="AD315" s="30"/>
      <c r="AE315" s="30"/>
    </row>
    <row r="316" spans="1:31" s="3" customFormat="1" x14ac:dyDescent="0.4">
      <c r="A316" s="16" t="str">
        <f t="shared" ref="A316:A359" si="139">IF(W316&gt;0, "★", "-")</f>
        <v>-</v>
      </c>
      <c r="B316" s="16" t="str">
        <f t="shared" ref="B316:B359" si="140">IF(L316&gt;0, "☆", "-")</f>
        <v>-</v>
      </c>
      <c r="C316" s="3">
        <v>14</v>
      </c>
      <c r="D316" s="2">
        <v>43428.620046296295</v>
      </c>
      <c r="E316" s="3" t="s">
        <v>729</v>
      </c>
      <c r="F316" s="3">
        <v>19197</v>
      </c>
      <c r="G316" s="3" t="s">
        <v>32</v>
      </c>
      <c r="H316" s="3">
        <v>7231</v>
      </c>
      <c r="I316" s="3">
        <v>486</v>
      </c>
      <c r="J316" s="3">
        <v>2</v>
      </c>
      <c r="K316" s="3">
        <v>1</v>
      </c>
      <c r="M316" s="2">
        <v>43428.627557870372</v>
      </c>
      <c r="N316" s="2">
        <v>43428.633969907409</v>
      </c>
      <c r="O316" s="3" t="s">
        <v>59</v>
      </c>
      <c r="P316" s="3" t="s">
        <v>60</v>
      </c>
      <c r="Q316" s="3" t="s">
        <v>33</v>
      </c>
      <c r="R316" s="3" t="s">
        <v>34</v>
      </c>
      <c r="S316" s="2">
        <v>43428.630393518521</v>
      </c>
      <c r="T316" s="2">
        <v>43428.630393518521</v>
      </c>
      <c r="U316" s="2">
        <v>43428.6409375</v>
      </c>
      <c r="V316" s="2">
        <v>43428.641631944447</v>
      </c>
      <c r="X316" s="2">
        <f t="shared" si="134"/>
        <v>43428.620046296295</v>
      </c>
      <c r="Y316" s="33">
        <f t="shared" si="135"/>
        <v>6.4120370370801538E-3</v>
      </c>
      <c r="Z316" s="33">
        <f t="shared" si="136"/>
        <v>6.4120370370801538E-3</v>
      </c>
      <c r="AA316" s="30"/>
      <c r="AB316" s="30">
        <f t="shared" si="137"/>
        <v>0</v>
      </c>
      <c r="AC316" s="30">
        <f t="shared" si="138"/>
        <v>7.5115740764886141E-3</v>
      </c>
      <c r="AD316" s="30"/>
      <c r="AE316" s="30"/>
    </row>
    <row r="317" spans="1:31" s="3" customFormat="1" x14ac:dyDescent="0.4">
      <c r="A317" s="16" t="str">
        <f t="shared" si="139"/>
        <v>-</v>
      </c>
      <c r="B317" s="16" t="str">
        <f t="shared" si="140"/>
        <v>-</v>
      </c>
      <c r="C317" s="3">
        <v>14</v>
      </c>
      <c r="D317" s="2">
        <v>43428.620196759257</v>
      </c>
      <c r="E317" s="3" t="s">
        <v>733</v>
      </c>
      <c r="F317" s="3">
        <v>19199</v>
      </c>
      <c r="G317" s="3" t="s">
        <v>32</v>
      </c>
      <c r="H317" s="3">
        <v>7232</v>
      </c>
      <c r="I317" s="3">
        <v>751</v>
      </c>
      <c r="J317" s="3">
        <v>2</v>
      </c>
      <c r="K317" s="3">
        <v>1</v>
      </c>
      <c r="M317" s="2">
        <v>43428.627650462964</v>
      </c>
      <c r="N317" s="2">
        <v>43428.633877314816</v>
      </c>
      <c r="O317" s="3" t="s">
        <v>59</v>
      </c>
      <c r="P317" s="3" t="s">
        <v>60</v>
      </c>
      <c r="Q317" s="3" t="s">
        <v>33</v>
      </c>
      <c r="R317" s="3" t="s">
        <v>34</v>
      </c>
      <c r="S317" s="2">
        <v>43428.630740740744</v>
      </c>
      <c r="T317" s="2">
        <v>43428.630740740744</v>
      </c>
      <c r="U317" s="2">
        <v>43428.641284722224</v>
      </c>
      <c r="V317" s="2">
        <v>43428.641284722224</v>
      </c>
      <c r="X317" s="2">
        <f t="shared" si="134"/>
        <v>43428.620196759257</v>
      </c>
      <c r="Y317" s="33">
        <f t="shared" si="135"/>
        <v>6.2268518522614613E-3</v>
      </c>
      <c r="Z317" s="33">
        <f t="shared" si="136"/>
        <v>6.2268518522614613E-3</v>
      </c>
      <c r="AA317" s="30"/>
      <c r="AB317" s="30">
        <f t="shared" si="137"/>
        <v>0</v>
      </c>
      <c r="AC317" s="30">
        <f t="shared" si="138"/>
        <v>7.4537037071422674E-3</v>
      </c>
      <c r="AD317" s="30"/>
      <c r="AE317" s="30"/>
    </row>
    <row r="318" spans="1:31" s="3" customFormat="1" x14ac:dyDescent="0.4">
      <c r="A318" s="16" t="str">
        <f t="shared" si="139"/>
        <v>-</v>
      </c>
      <c r="B318" s="16" t="str">
        <f t="shared" si="140"/>
        <v>-</v>
      </c>
      <c r="C318" s="3">
        <v>14</v>
      </c>
      <c r="D318" s="2">
        <v>43428.622523148151</v>
      </c>
      <c r="E318" s="3" t="s">
        <v>811</v>
      </c>
      <c r="F318" s="3">
        <v>19200</v>
      </c>
      <c r="G318" s="3" t="s">
        <v>32</v>
      </c>
      <c r="H318" s="3">
        <v>7278</v>
      </c>
      <c r="I318" s="3">
        <v>983</v>
      </c>
      <c r="J318" s="3">
        <v>5</v>
      </c>
      <c r="K318" s="3">
        <v>2</v>
      </c>
      <c r="M318" s="2">
        <v>43428.638321759259</v>
      </c>
      <c r="N318" s="2">
        <v>43428.648784722223</v>
      </c>
      <c r="O318" s="3" t="s">
        <v>77</v>
      </c>
      <c r="P318" s="3" t="s">
        <v>78</v>
      </c>
      <c r="Q318" s="3" t="s">
        <v>24</v>
      </c>
      <c r="R318" s="3" t="s">
        <v>25</v>
      </c>
      <c r="S318" s="2">
        <v>43428.63722222222</v>
      </c>
      <c r="T318" s="2">
        <v>43428.638240740744</v>
      </c>
      <c r="U318" s="2">
        <v>43428.645555555559</v>
      </c>
      <c r="V318" s="2">
        <v>43428.652754629627</v>
      </c>
      <c r="X318" s="2">
        <f t="shared" si="134"/>
        <v>43428.622523148151</v>
      </c>
      <c r="Y318" s="33">
        <f t="shared" si="135"/>
        <v>1.0462962964083999E-2</v>
      </c>
      <c r="Z318" s="33">
        <f t="shared" si="136"/>
        <v>2.0925925928167999E-2</v>
      </c>
      <c r="AA318" s="30"/>
      <c r="AB318" s="30">
        <f t="shared" si="137"/>
        <v>1.0995370394084603E-3</v>
      </c>
      <c r="AC318" s="30">
        <f t="shared" si="138"/>
        <v>1.579861110803904E-2</v>
      </c>
      <c r="AD318" s="30"/>
      <c r="AE318" s="30"/>
    </row>
    <row r="319" spans="1:31" s="3" customFormat="1" x14ac:dyDescent="0.4">
      <c r="A319" s="16" t="str">
        <f t="shared" si="139"/>
        <v>-</v>
      </c>
      <c r="B319" s="16" t="str">
        <f t="shared" si="140"/>
        <v>-</v>
      </c>
      <c r="C319" s="3">
        <v>14</v>
      </c>
      <c r="D319" s="2">
        <v>43428.622824074075</v>
      </c>
      <c r="E319" s="3" t="s">
        <v>812</v>
      </c>
      <c r="F319" s="3">
        <v>19201</v>
      </c>
      <c r="G319" s="3" t="s">
        <v>95</v>
      </c>
      <c r="H319" s="3">
        <v>0</v>
      </c>
      <c r="I319" s="3">
        <v>329</v>
      </c>
      <c r="J319" s="3">
        <v>12</v>
      </c>
      <c r="K319" s="3">
        <v>1</v>
      </c>
      <c r="M319" s="2">
        <v>43428.624907407408</v>
      </c>
      <c r="N319" s="2">
        <v>43428.636354166665</v>
      </c>
      <c r="O319" s="3" t="s">
        <v>104</v>
      </c>
      <c r="P319" s="3" t="s">
        <v>19</v>
      </c>
      <c r="Q319" s="3" t="s">
        <v>41</v>
      </c>
      <c r="R319" s="3" t="s">
        <v>42</v>
      </c>
      <c r="S319" s="2">
        <v>43428.626805555556</v>
      </c>
      <c r="T319" s="2">
        <v>43428.626863425925</v>
      </c>
      <c r="U319" s="2">
        <v>43428.638298611113</v>
      </c>
      <c r="V319" s="2">
        <v>43428.63962962963</v>
      </c>
      <c r="X319" s="2">
        <f t="shared" si="134"/>
        <v>43428.622824074075</v>
      </c>
      <c r="Y319" s="33">
        <f t="shared" si="135"/>
        <v>1.1446759257523809E-2</v>
      </c>
      <c r="Z319" s="33">
        <f t="shared" si="136"/>
        <v>1.1446759257523809E-2</v>
      </c>
      <c r="AA319" s="30"/>
      <c r="AB319" s="30">
        <f t="shared" si="137"/>
        <v>0</v>
      </c>
      <c r="AC319" s="30">
        <f t="shared" si="138"/>
        <v>2.0833333328482695E-3</v>
      </c>
      <c r="AD319" s="30"/>
      <c r="AE319" s="30"/>
    </row>
    <row r="320" spans="1:31" s="3" customFormat="1" x14ac:dyDescent="0.4">
      <c r="A320" s="16" t="str">
        <f t="shared" si="139"/>
        <v>-</v>
      </c>
      <c r="B320" s="16" t="str">
        <f t="shared" si="140"/>
        <v>-</v>
      </c>
      <c r="C320" s="3">
        <v>14</v>
      </c>
      <c r="D320" s="2">
        <v>43428.623113425929</v>
      </c>
      <c r="E320" s="3" t="s">
        <v>813</v>
      </c>
      <c r="F320" s="3">
        <v>19203</v>
      </c>
      <c r="G320" s="3" t="s">
        <v>95</v>
      </c>
      <c r="H320" s="3">
        <v>0</v>
      </c>
      <c r="I320" s="3">
        <v>621</v>
      </c>
      <c r="J320" s="3">
        <v>6</v>
      </c>
      <c r="K320" s="3">
        <v>2</v>
      </c>
      <c r="M320" s="2">
        <v>43428.645960648151</v>
      </c>
      <c r="N320" s="2">
        <v>43428.655532407407</v>
      </c>
      <c r="O320" s="3" t="s">
        <v>36</v>
      </c>
      <c r="P320" s="3" t="s">
        <v>37</v>
      </c>
      <c r="Q320" s="3" t="s">
        <v>61</v>
      </c>
      <c r="R320" s="3" t="s">
        <v>62</v>
      </c>
      <c r="S320" s="2">
        <v>43428.641331018516</v>
      </c>
      <c r="T320" s="2">
        <v>43428.645173611112</v>
      </c>
      <c r="U320" s="2">
        <v>43428.6481712963</v>
      </c>
      <c r="V320" s="2">
        <v>43428.652013888888</v>
      </c>
      <c r="X320" s="2">
        <f t="shared" si="134"/>
        <v>43428.623113425929</v>
      </c>
      <c r="Y320" s="33">
        <f t="shared" si="135"/>
        <v>9.5717592557775788E-3</v>
      </c>
      <c r="Z320" s="33">
        <f t="shared" si="136"/>
        <v>1.9143518511555158E-2</v>
      </c>
      <c r="AA320" s="30"/>
      <c r="AB320" s="30">
        <f t="shared" si="137"/>
        <v>4.6296296350192279E-3</v>
      </c>
      <c r="AC320" s="30">
        <f t="shared" si="138"/>
        <v>2.2847222222480923E-2</v>
      </c>
      <c r="AD320" s="30"/>
      <c r="AE320" s="30"/>
    </row>
    <row r="321" spans="1:33" s="3" customFormat="1" x14ac:dyDescent="0.4">
      <c r="A321" s="16" t="str">
        <f t="shared" si="139"/>
        <v>-</v>
      </c>
      <c r="B321" s="16" t="str">
        <f t="shared" si="140"/>
        <v>-</v>
      </c>
      <c r="C321" s="3">
        <v>14</v>
      </c>
      <c r="D321" s="2">
        <v>43428.623622685183</v>
      </c>
      <c r="E321" s="3" t="s">
        <v>814</v>
      </c>
      <c r="F321" s="3">
        <v>19204</v>
      </c>
      <c r="G321" s="3" t="s">
        <v>96</v>
      </c>
      <c r="H321" s="3">
        <v>0</v>
      </c>
      <c r="I321" s="3">
        <v>966</v>
      </c>
      <c r="J321" s="3">
        <v>13</v>
      </c>
      <c r="K321" s="3">
        <v>3</v>
      </c>
      <c r="M321" s="2">
        <v>43428.635613425926</v>
      </c>
      <c r="N321" s="2">
        <v>43428.643229166664</v>
      </c>
      <c r="O321" s="3" t="s">
        <v>30</v>
      </c>
      <c r="P321" s="3" t="s">
        <v>31</v>
      </c>
      <c r="Q321" s="3" t="s">
        <v>104</v>
      </c>
      <c r="R321" s="3" t="s">
        <v>19</v>
      </c>
      <c r="S321" s="2">
        <v>43428.644768518519</v>
      </c>
      <c r="T321" s="2">
        <v>43428.644768518519</v>
      </c>
      <c r="U321" s="2">
        <v>43428.654560185183</v>
      </c>
      <c r="V321" s="2">
        <v>43428.654560185183</v>
      </c>
      <c r="X321" s="2">
        <f t="shared" si="134"/>
        <v>43428.623622685183</v>
      </c>
      <c r="Y321" s="33">
        <f t="shared" si="135"/>
        <v>7.6157407384016551E-3</v>
      </c>
      <c r="Z321" s="33">
        <f t="shared" si="136"/>
        <v>2.2847222215204965E-2</v>
      </c>
      <c r="AA321" s="30"/>
      <c r="AB321" s="30">
        <f t="shared" si="137"/>
        <v>0</v>
      </c>
      <c r="AC321" s="30">
        <f t="shared" si="138"/>
        <v>1.1990740742476191E-2</v>
      </c>
      <c r="AD321" s="30"/>
      <c r="AE321" s="30"/>
    </row>
    <row r="322" spans="1:33" s="7" customFormat="1" x14ac:dyDescent="0.4">
      <c r="A322" s="16" t="str">
        <f>IF(W322&gt;0, "★", "-")</f>
        <v>★</v>
      </c>
      <c r="B322" s="16" t="str">
        <f>IF(L322&gt;0, "☆", "-")</f>
        <v>☆</v>
      </c>
      <c r="C322" s="7">
        <v>14</v>
      </c>
      <c r="D322" s="2">
        <v>43428.552916666667</v>
      </c>
      <c r="E322" s="3" t="s">
        <v>642</v>
      </c>
      <c r="F322" s="3">
        <v>19074</v>
      </c>
      <c r="G322" s="3" t="s">
        <v>143</v>
      </c>
      <c r="H322" s="3">
        <v>3203</v>
      </c>
      <c r="I322" s="3">
        <v>675</v>
      </c>
      <c r="J322" s="3">
        <v>4</v>
      </c>
      <c r="K322" s="3">
        <v>2</v>
      </c>
      <c r="L322" s="2">
        <v>43428.576898148145</v>
      </c>
      <c r="M322" s="3"/>
      <c r="N322" s="3"/>
      <c r="O322" s="3" t="s">
        <v>68</v>
      </c>
      <c r="P322" s="3" t="s">
        <v>69</v>
      </c>
      <c r="Q322" s="3" t="s">
        <v>26</v>
      </c>
      <c r="R322" s="3" t="s">
        <v>27</v>
      </c>
      <c r="S322" s="2">
        <v>43428.594571759262</v>
      </c>
      <c r="T322" s="3"/>
      <c r="U322" s="2">
        <v>43428.602175925924</v>
      </c>
      <c r="V322" s="3"/>
      <c r="W322" s="2">
        <v>43428.594571759262</v>
      </c>
      <c r="X322" s="2">
        <f t="shared" ref="X322:X358" si="141">IF(W322&gt;0,W322,D322)</f>
        <v>43428.594571759262</v>
      </c>
      <c r="Y322" s="33">
        <f t="shared" ref="Y322:Y358" si="142">N322-M322</f>
        <v>0</v>
      </c>
      <c r="Z322" s="33">
        <f t="shared" ref="Z322:Z358" si="143">Y322*K322</f>
        <v>0</v>
      </c>
      <c r="AA322" s="10"/>
      <c r="AB322" s="10">
        <f t="shared" ref="AB322:AB358" si="144">IF(IF(A322="☆",L322-S322,M322-S322)&lt;0,0,IF(A322="☆",L322-S322,M322-S322))</f>
        <v>0</v>
      </c>
      <c r="AC322" s="10">
        <f t="shared" ref="AC322:AC330" si="145">IF(IF(B322="☆",(IF(L322&gt;S322,L322-X322,S322-X322)),M322-X322)&lt;0,0,IF(B322="☆",(IF(L322&gt;S322,L322-X322,S322-X322)),M322-X322))</f>
        <v>0</v>
      </c>
      <c r="AD322" s="10"/>
      <c r="AE322" s="10"/>
    </row>
    <row r="323" spans="1:33" s="3" customFormat="1" x14ac:dyDescent="0.4">
      <c r="A323" s="16" t="str">
        <f t="shared" ref="A323" si="146">IF(W323&gt;0, "★", "-")</f>
        <v>★</v>
      </c>
      <c r="B323" s="16" t="str">
        <f t="shared" ref="B323" si="147">IF(L323&gt;0, "☆", "-")</f>
        <v>☆</v>
      </c>
      <c r="C323" s="3">
        <v>14</v>
      </c>
      <c r="D323" s="2">
        <v>43428.579710648148</v>
      </c>
      <c r="E323" s="3" t="s">
        <v>737</v>
      </c>
      <c r="F323" s="3">
        <v>19118</v>
      </c>
      <c r="G323" s="3" t="s">
        <v>18</v>
      </c>
      <c r="H323" s="3">
        <v>7243</v>
      </c>
      <c r="I323" s="3">
        <v>485</v>
      </c>
      <c r="J323" s="3">
        <v>12</v>
      </c>
      <c r="K323" s="3">
        <v>2</v>
      </c>
      <c r="L323" s="2">
        <v>43428.579918981479</v>
      </c>
      <c r="O323" s="3" t="s">
        <v>30</v>
      </c>
      <c r="P323" s="3" t="s">
        <v>31</v>
      </c>
      <c r="Q323" s="3" t="s">
        <v>63</v>
      </c>
      <c r="R323" s="3" t="s">
        <v>64</v>
      </c>
      <c r="S323" s="2">
        <v>43428.586643518516</v>
      </c>
      <c r="U323" s="2">
        <v>43428.596712962964</v>
      </c>
      <c r="W323" s="2">
        <v>43428.586643518516</v>
      </c>
      <c r="X323" s="2">
        <f t="shared" si="141"/>
        <v>43428.586643518516</v>
      </c>
      <c r="Y323" s="33">
        <f t="shared" si="142"/>
        <v>0</v>
      </c>
      <c r="Z323" s="33">
        <f t="shared" si="143"/>
        <v>0</v>
      </c>
      <c r="AA323" s="30"/>
      <c r="AB323" s="30">
        <f t="shared" si="144"/>
        <v>0</v>
      </c>
      <c r="AC323" s="30">
        <f t="shared" si="145"/>
        <v>0</v>
      </c>
      <c r="AD323" s="30"/>
      <c r="AE323" s="30"/>
    </row>
    <row r="324" spans="1:33" s="7" customFormat="1" x14ac:dyDescent="0.4">
      <c r="A324" s="16" t="str">
        <f t="shared" ref="A324:A358" si="148">IF(W324&gt;0, "★", "-")</f>
        <v>-</v>
      </c>
      <c r="B324" s="16" t="str">
        <f t="shared" ref="B324:B358" si="149">IF(L324&gt;0, "☆", "-")</f>
        <v>☆</v>
      </c>
      <c r="C324" s="7">
        <v>14</v>
      </c>
      <c r="D324" s="2">
        <v>43428.583553240744</v>
      </c>
      <c r="E324" s="3" t="s">
        <v>778</v>
      </c>
      <c r="F324" s="3">
        <v>19126</v>
      </c>
      <c r="G324" s="3" t="s">
        <v>95</v>
      </c>
      <c r="H324" s="3">
        <v>0</v>
      </c>
      <c r="I324" s="3">
        <v>617</v>
      </c>
      <c r="J324" s="3">
        <v>10</v>
      </c>
      <c r="K324" s="3">
        <v>4</v>
      </c>
      <c r="L324" s="2">
        <v>43428.586504629631</v>
      </c>
      <c r="M324" s="3"/>
      <c r="N324" s="3"/>
      <c r="O324" s="3" t="s">
        <v>33</v>
      </c>
      <c r="P324" s="3" t="s">
        <v>34</v>
      </c>
      <c r="Q324" s="3" t="s">
        <v>61</v>
      </c>
      <c r="R324" s="3" t="s">
        <v>62</v>
      </c>
      <c r="S324" s="2">
        <v>43428.589375000003</v>
      </c>
      <c r="T324" s="3"/>
      <c r="U324" s="2">
        <v>43428.59888888889</v>
      </c>
      <c r="V324" s="3"/>
      <c r="W324" s="3"/>
      <c r="X324" s="2">
        <f t="shared" si="141"/>
        <v>43428.583553240744</v>
      </c>
      <c r="Y324" s="33">
        <f t="shared" si="142"/>
        <v>0</v>
      </c>
      <c r="Z324" s="33">
        <f t="shared" si="143"/>
        <v>0</v>
      </c>
      <c r="AA324" s="10"/>
      <c r="AB324" s="10">
        <f t="shared" si="144"/>
        <v>0</v>
      </c>
      <c r="AC324" s="10">
        <f t="shared" si="145"/>
        <v>5.8217592595610768E-3</v>
      </c>
      <c r="AD324" s="10"/>
      <c r="AE324" s="10"/>
    </row>
    <row r="325" spans="1:33" s="3" customFormat="1" x14ac:dyDescent="0.4">
      <c r="A325" s="16" t="str">
        <f t="shared" si="148"/>
        <v>-</v>
      </c>
      <c r="B325" s="16" t="str">
        <f t="shared" si="149"/>
        <v>☆</v>
      </c>
      <c r="C325" s="3">
        <v>14</v>
      </c>
      <c r="D325" s="2">
        <v>43428.585520833331</v>
      </c>
      <c r="E325" s="3" t="s">
        <v>780</v>
      </c>
      <c r="F325" s="3">
        <v>19128</v>
      </c>
      <c r="G325" s="3" t="s">
        <v>95</v>
      </c>
      <c r="H325" s="3">
        <v>0</v>
      </c>
      <c r="I325" s="3">
        <v>250</v>
      </c>
      <c r="J325" s="3">
        <v>15</v>
      </c>
      <c r="K325" s="3">
        <v>2</v>
      </c>
      <c r="L325" s="2">
        <v>43428.589444444442</v>
      </c>
      <c r="O325" s="3" t="s">
        <v>46</v>
      </c>
      <c r="P325" s="3" t="s">
        <v>47</v>
      </c>
      <c r="Q325" s="3" t="s">
        <v>39</v>
      </c>
      <c r="R325" s="3" t="s">
        <v>40</v>
      </c>
      <c r="S325" s="2">
        <v>43428.59815972222</v>
      </c>
      <c r="U325" s="2">
        <v>43428.608796296299</v>
      </c>
      <c r="X325" s="2">
        <f t="shared" si="141"/>
        <v>43428.585520833331</v>
      </c>
      <c r="Y325" s="33">
        <f t="shared" si="142"/>
        <v>0</v>
      </c>
      <c r="Z325" s="33">
        <f t="shared" si="143"/>
        <v>0</v>
      </c>
      <c r="AA325" s="30"/>
      <c r="AB325" s="30">
        <f t="shared" si="144"/>
        <v>0</v>
      </c>
      <c r="AC325" s="30">
        <f t="shared" si="145"/>
        <v>1.2638888889341615E-2</v>
      </c>
      <c r="AD325" s="30"/>
      <c r="AE325" s="30"/>
    </row>
    <row r="326" spans="1:33" s="3" customFormat="1" x14ac:dyDescent="0.4">
      <c r="A326" s="16" t="str">
        <f t="shared" si="148"/>
        <v>★</v>
      </c>
      <c r="B326" s="16" t="str">
        <f t="shared" si="149"/>
        <v>☆</v>
      </c>
      <c r="C326" s="3">
        <v>14</v>
      </c>
      <c r="D326" s="2">
        <v>43428.585810185185</v>
      </c>
      <c r="E326" s="3" t="s">
        <v>739</v>
      </c>
      <c r="F326" s="3">
        <v>19130</v>
      </c>
      <c r="G326" s="3" t="s">
        <v>32</v>
      </c>
      <c r="H326" s="3">
        <v>2512</v>
      </c>
      <c r="I326" s="3">
        <v>780</v>
      </c>
      <c r="J326" s="3">
        <v>8</v>
      </c>
      <c r="K326" s="3">
        <v>1</v>
      </c>
      <c r="L326" s="2">
        <v>43428.586030092592</v>
      </c>
      <c r="O326" s="3" t="s">
        <v>36</v>
      </c>
      <c r="P326" s="3" t="s">
        <v>37</v>
      </c>
      <c r="Q326" s="3" t="s">
        <v>30</v>
      </c>
      <c r="R326" s="3" t="s">
        <v>31</v>
      </c>
      <c r="S326" s="2">
        <v>43428.599594907406</v>
      </c>
      <c r="U326" s="2">
        <v>43428.604675925926</v>
      </c>
      <c r="W326" s="2">
        <v>43428.592731481483</v>
      </c>
      <c r="X326" s="2">
        <f t="shared" si="141"/>
        <v>43428.592731481483</v>
      </c>
      <c r="Y326" s="33">
        <f t="shared" si="142"/>
        <v>0</v>
      </c>
      <c r="Z326" s="33">
        <f t="shared" si="143"/>
        <v>0</v>
      </c>
      <c r="AA326" s="30"/>
      <c r="AB326" s="30">
        <f t="shared" si="144"/>
        <v>0</v>
      </c>
      <c r="AC326" s="30">
        <f t="shared" si="145"/>
        <v>6.8634259223472327E-3</v>
      </c>
      <c r="AD326" s="30"/>
      <c r="AE326" s="30"/>
    </row>
    <row r="327" spans="1:33" s="3" customFormat="1" x14ac:dyDescent="0.4">
      <c r="A327" s="16" t="str">
        <f t="shared" si="148"/>
        <v>-</v>
      </c>
      <c r="B327" s="16" t="str">
        <f t="shared" si="149"/>
        <v>☆</v>
      </c>
      <c r="C327" s="3">
        <v>14</v>
      </c>
      <c r="D327" s="2">
        <v>43428.587152777778</v>
      </c>
      <c r="E327" s="3" t="s">
        <v>684</v>
      </c>
      <c r="F327" s="3">
        <v>19132</v>
      </c>
      <c r="G327" s="3" t="s">
        <v>32</v>
      </c>
      <c r="H327" s="3">
        <v>4161</v>
      </c>
      <c r="I327" s="3">
        <v>671</v>
      </c>
      <c r="J327" s="3">
        <v>6</v>
      </c>
      <c r="K327" s="3">
        <v>1</v>
      </c>
      <c r="L327" s="2">
        <v>43428.58730324074</v>
      </c>
      <c r="O327" s="3" t="s">
        <v>55</v>
      </c>
      <c r="P327" s="3" t="s">
        <v>56</v>
      </c>
      <c r="Q327" s="3" t="s">
        <v>22</v>
      </c>
      <c r="R327" s="3" t="s">
        <v>23</v>
      </c>
      <c r="S327" s="2">
        <v>43428.590740740743</v>
      </c>
      <c r="U327" s="2">
        <v>43428.603194444448</v>
      </c>
      <c r="X327" s="2">
        <f t="shared" si="141"/>
        <v>43428.587152777778</v>
      </c>
      <c r="Y327" s="33">
        <f t="shared" si="142"/>
        <v>0</v>
      </c>
      <c r="Z327" s="33">
        <f t="shared" si="143"/>
        <v>0</v>
      </c>
      <c r="AA327" s="30"/>
      <c r="AB327" s="30">
        <f t="shared" si="144"/>
        <v>0</v>
      </c>
      <c r="AC327" s="30">
        <f t="shared" si="145"/>
        <v>3.5879629649571143E-3</v>
      </c>
      <c r="AD327" s="30"/>
      <c r="AE327" s="30"/>
    </row>
    <row r="328" spans="1:33" s="7" customFormat="1" x14ac:dyDescent="0.4">
      <c r="A328" s="16" t="str">
        <f t="shared" si="148"/>
        <v>-</v>
      </c>
      <c r="B328" s="16" t="str">
        <f t="shared" si="149"/>
        <v>☆</v>
      </c>
      <c r="C328" s="3">
        <v>14</v>
      </c>
      <c r="D328" s="2">
        <v>43428.58966435185</v>
      </c>
      <c r="E328" s="3" t="s">
        <v>403</v>
      </c>
      <c r="F328" s="3">
        <v>19140</v>
      </c>
      <c r="G328" s="3" t="s">
        <v>97</v>
      </c>
      <c r="H328" s="3">
        <v>7199</v>
      </c>
      <c r="I328" s="3">
        <v>248</v>
      </c>
      <c r="J328" s="3">
        <v>6</v>
      </c>
      <c r="K328" s="3">
        <v>3</v>
      </c>
      <c r="L328" s="2">
        <v>43428.589918981481</v>
      </c>
      <c r="M328" s="3"/>
      <c r="N328" s="3"/>
      <c r="O328" s="3" t="s">
        <v>61</v>
      </c>
      <c r="P328" s="3" t="s">
        <v>62</v>
      </c>
      <c r="Q328" s="3" t="s">
        <v>26</v>
      </c>
      <c r="R328" s="3" t="s">
        <v>27</v>
      </c>
      <c r="S328" s="2">
        <v>43428.606261574074</v>
      </c>
      <c r="T328" s="3"/>
      <c r="U328" s="2">
        <v>43428.618055555555</v>
      </c>
      <c r="V328" s="3"/>
      <c r="W328" s="3"/>
      <c r="X328" s="2">
        <f t="shared" si="141"/>
        <v>43428.58966435185</v>
      </c>
      <c r="Y328" s="33">
        <f t="shared" si="142"/>
        <v>0</v>
      </c>
      <c r="Z328" s="33">
        <f t="shared" si="143"/>
        <v>0</v>
      </c>
      <c r="AA328" s="30"/>
      <c r="AB328" s="30">
        <f t="shared" si="144"/>
        <v>0</v>
      </c>
      <c r="AC328" s="30">
        <f t="shared" si="145"/>
        <v>1.6597222223936114E-2</v>
      </c>
      <c r="AD328" s="30"/>
      <c r="AE328" s="30"/>
      <c r="AG328" s="3"/>
    </row>
    <row r="329" spans="1:33" s="3" customFormat="1" x14ac:dyDescent="0.4">
      <c r="A329" s="16" t="str">
        <f t="shared" si="148"/>
        <v>-</v>
      </c>
      <c r="B329" s="16" t="str">
        <f t="shared" si="149"/>
        <v>☆</v>
      </c>
      <c r="C329" s="3">
        <v>14</v>
      </c>
      <c r="D329" s="2">
        <v>43428.591724537036</v>
      </c>
      <c r="E329" s="3" t="s">
        <v>783</v>
      </c>
      <c r="F329" s="3">
        <v>19143</v>
      </c>
      <c r="G329" s="3" t="s">
        <v>18</v>
      </c>
      <c r="H329" s="3">
        <v>4766</v>
      </c>
      <c r="I329" s="3">
        <v>369</v>
      </c>
      <c r="J329" s="3">
        <v>10</v>
      </c>
      <c r="K329" s="3">
        <v>4</v>
      </c>
      <c r="L329" s="2">
        <v>43428.592118055552</v>
      </c>
      <c r="O329" s="3" t="s">
        <v>41</v>
      </c>
      <c r="P329" s="3" t="s">
        <v>42</v>
      </c>
      <c r="Q329" s="3" t="s">
        <v>61</v>
      </c>
      <c r="R329" s="3" t="s">
        <v>62</v>
      </c>
      <c r="S329" s="2">
        <v>43428.609560185185</v>
      </c>
      <c r="U329" s="2">
        <v>43428.627268518518</v>
      </c>
      <c r="X329" s="2">
        <f t="shared" si="141"/>
        <v>43428.591724537036</v>
      </c>
      <c r="Y329" s="33">
        <f t="shared" si="142"/>
        <v>0</v>
      </c>
      <c r="Z329" s="33">
        <f t="shared" si="143"/>
        <v>0</v>
      </c>
      <c r="AA329" s="30"/>
      <c r="AB329" s="30">
        <f t="shared" si="144"/>
        <v>0</v>
      </c>
      <c r="AC329" s="30">
        <f t="shared" si="145"/>
        <v>1.7835648148320615E-2</v>
      </c>
      <c r="AD329" s="30"/>
      <c r="AE329" s="30"/>
      <c r="AG329" s="3" t="s">
        <v>1011</v>
      </c>
    </row>
    <row r="330" spans="1:33" s="3" customFormat="1" x14ac:dyDescent="0.4">
      <c r="A330" s="16" t="str">
        <f t="shared" si="148"/>
        <v>-</v>
      </c>
      <c r="B330" s="16" t="str">
        <f t="shared" si="149"/>
        <v>☆</v>
      </c>
      <c r="C330" s="3">
        <v>14</v>
      </c>
      <c r="D330" s="2">
        <v>43428.592592592591</v>
      </c>
      <c r="E330" s="3" t="s">
        <v>706</v>
      </c>
      <c r="F330" s="3">
        <v>19146</v>
      </c>
      <c r="G330" s="3" t="s">
        <v>32</v>
      </c>
      <c r="H330" s="3">
        <v>4032</v>
      </c>
      <c r="I330" s="3">
        <v>281</v>
      </c>
      <c r="J330" s="3">
        <v>10</v>
      </c>
      <c r="K330" s="3">
        <v>3</v>
      </c>
      <c r="L330" s="2">
        <v>43428.595752314817</v>
      </c>
      <c r="O330" s="3" t="s">
        <v>75</v>
      </c>
      <c r="P330" s="3" t="s">
        <v>76</v>
      </c>
      <c r="Q330" s="3" t="s">
        <v>22</v>
      </c>
      <c r="R330" s="3" t="s">
        <v>23</v>
      </c>
      <c r="S330" s="2">
        <v>43428.609953703701</v>
      </c>
      <c r="U330" s="2">
        <v>43428.626168981478</v>
      </c>
      <c r="X330" s="2">
        <f t="shared" si="141"/>
        <v>43428.592592592591</v>
      </c>
      <c r="Y330" s="33">
        <f t="shared" si="142"/>
        <v>0</v>
      </c>
      <c r="Z330" s="33">
        <f t="shared" si="143"/>
        <v>0</v>
      </c>
      <c r="AA330" s="30"/>
      <c r="AB330" s="30">
        <f t="shared" si="144"/>
        <v>0</v>
      </c>
      <c r="AC330" s="30">
        <f t="shared" si="145"/>
        <v>1.7361111109494232E-2</v>
      </c>
      <c r="AD330" s="30"/>
      <c r="AE330" s="30"/>
    </row>
    <row r="331" spans="1:33" s="3" customFormat="1" x14ac:dyDescent="0.4">
      <c r="A331" s="16" t="str">
        <f t="shared" si="148"/>
        <v>-</v>
      </c>
      <c r="B331" s="16" t="str">
        <f t="shared" si="149"/>
        <v>☆</v>
      </c>
      <c r="C331" s="3">
        <v>14</v>
      </c>
      <c r="D331" s="2">
        <v>43428.593171296299</v>
      </c>
      <c r="E331" s="3" t="s">
        <v>785</v>
      </c>
      <c r="F331" s="3">
        <v>19147</v>
      </c>
      <c r="G331" s="3" t="s">
        <v>18</v>
      </c>
      <c r="H331" s="3">
        <v>4766</v>
      </c>
      <c r="I331" s="3">
        <v>949</v>
      </c>
      <c r="J331" s="3">
        <v>8</v>
      </c>
      <c r="K331" s="3">
        <v>4</v>
      </c>
      <c r="L331" s="2">
        <v>43428.593298611115</v>
      </c>
      <c r="O331" s="3" t="s">
        <v>41</v>
      </c>
      <c r="P331" s="3" t="s">
        <v>42</v>
      </c>
      <c r="Q331" s="3" t="s">
        <v>61</v>
      </c>
      <c r="R331" s="3" t="s">
        <v>62</v>
      </c>
      <c r="S331" s="2">
        <v>43428.612743055557</v>
      </c>
      <c r="U331" s="2">
        <v>43428.63045138889</v>
      </c>
      <c r="X331" s="2">
        <f t="shared" si="141"/>
        <v>43428.593171296299</v>
      </c>
      <c r="Y331" s="33">
        <f t="shared" si="142"/>
        <v>0</v>
      </c>
      <c r="Z331" s="33">
        <f t="shared" si="143"/>
        <v>0</v>
      </c>
      <c r="AA331" s="30"/>
      <c r="AB331" s="30">
        <f t="shared" si="144"/>
        <v>0</v>
      </c>
      <c r="AC331" s="30"/>
      <c r="AD331" s="30"/>
      <c r="AE331" s="30"/>
      <c r="AG331" s="3" t="s">
        <v>1012</v>
      </c>
    </row>
    <row r="332" spans="1:33" s="3" customFormat="1" x14ac:dyDescent="0.4">
      <c r="A332" s="16" t="str">
        <f t="shared" si="148"/>
        <v>-</v>
      </c>
      <c r="B332" s="16" t="str">
        <f t="shared" si="149"/>
        <v>☆</v>
      </c>
      <c r="C332" s="3">
        <v>14</v>
      </c>
      <c r="D332" s="2">
        <v>43428.593472222223</v>
      </c>
      <c r="E332" s="3" t="s">
        <v>787</v>
      </c>
      <c r="F332" s="3">
        <v>19149</v>
      </c>
      <c r="G332" s="3" t="s">
        <v>18</v>
      </c>
      <c r="H332" s="3">
        <v>4529</v>
      </c>
      <c r="I332" s="3">
        <v>24</v>
      </c>
      <c r="J332" s="3">
        <v>11</v>
      </c>
      <c r="K332" s="3">
        <v>1</v>
      </c>
      <c r="L332" s="2">
        <v>43428.593969907408</v>
      </c>
      <c r="O332" s="3" t="s">
        <v>63</v>
      </c>
      <c r="P332" s="3" t="s">
        <v>64</v>
      </c>
      <c r="Q332" s="3" t="s">
        <v>30</v>
      </c>
      <c r="R332" s="3" t="s">
        <v>31</v>
      </c>
      <c r="S332" s="2">
        <v>43428.596238425926</v>
      </c>
      <c r="U332" s="2">
        <v>43428.604467592595</v>
      </c>
      <c r="X332" s="2">
        <f t="shared" si="141"/>
        <v>43428.593472222223</v>
      </c>
      <c r="Y332" s="33">
        <f t="shared" si="142"/>
        <v>0</v>
      </c>
      <c r="Z332" s="33">
        <f t="shared" si="143"/>
        <v>0</v>
      </c>
      <c r="AA332" s="30"/>
      <c r="AB332" s="30">
        <f t="shared" si="144"/>
        <v>0</v>
      </c>
      <c r="AC332" s="30">
        <f>IF(IF(B332="☆",(IF(L332&gt;S332,L332-X332,S332-X332)),M332-X332)&lt;0,0,IF(B332="☆",(IF(L332&gt;S332,L332-X332,S332-X332)),M332-X332))</f>
        <v>2.7662037027766928E-3</v>
      </c>
      <c r="AD332" s="30"/>
      <c r="AE332" s="30"/>
    </row>
    <row r="333" spans="1:33" s="3" customFormat="1" x14ac:dyDescent="0.4">
      <c r="A333" s="16" t="str">
        <f t="shared" si="148"/>
        <v>-</v>
      </c>
      <c r="B333" s="16" t="str">
        <f t="shared" si="149"/>
        <v>☆</v>
      </c>
      <c r="C333" s="3">
        <v>14</v>
      </c>
      <c r="D333" s="2">
        <v>43428.593530092592</v>
      </c>
      <c r="E333" s="3" t="s">
        <v>788</v>
      </c>
      <c r="F333" s="3">
        <v>19152</v>
      </c>
      <c r="G333" s="3" t="s">
        <v>95</v>
      </c>
      <c r="H333" s="3">
        <v>0</v>
      </c>
      <c r="I333" s="3">
        <v>193</v>
      </c>
      <c r="J333" s="3">
        <v>11</v>
      </c>
      <c r="K333" s="3">
        <v>4</v>
      </c>
      <c r="L333" s="2">
        <v>43428.595659722225</v>
      </c>
      <c r="O333" s="3" t="s">
        <v>61</v>
      </c>
      <c r="P333" s="3" t="s">
        <v>62</v>
      </c>
      <c r="Q333" s="3" t="s">
        <v>30</v>
      </c>
      <c r="R333" s="3" t="s">
        <v>31</v>
      </c>
      <c r="S333" s="2">
        <v>43428.616226851853</v>
      </c>
      <c r="U333" s="2">
        <v>43428.628067129626</v>
      </c>
      <c r="X333" s="2">
        <f t="shared" si="141"/>
        <v>43428.593530092592</v>
      </c>
      <c r="Y333" s="33">
        <f t="shared" si="142"/>
        <v>0</v>
      </c>
      <c r="Z333" s="33">
        <f t="shared" si="143"/>
        <v>0</v>
      </c>
      <c r="AA333" s="30"/>
      <c r="AB333" s="30">
        <f t="shared" si="144"/>
        <v>0</v>
      </c>
      <c r="AC333" s="30">
        <f>IF(IF(B333="☆",(IF(L333&gt;S333,L333-X333,S333-X333)),M333-X333)&lt;0,0,IF(B333="☆",(IF(L333&gt;S333,L333-X333,S333-X333)),M333-X333))</f>
        <v>2.269675926072523E-2</v>
      </c>
      <c r="AD333" s="30"/>
      <c r="AE333" s="30"/>
    </row>
    <row r="334" spans="1:33" s="3" customFormat="1" x14ac:dyDescent="0.4">
      <c r="A334" s="16" t="str">
        <f t="shared" si="148"/>
        <v>-</v>
      </c>
      <c r="B334" s="16" t="str">
        <f t="shared" si="149"/>
        <v>☆</v>
      </c>
      <c r="C334" s="3">
        <v>14</v>
      </c>
      <c r="D334" s="2">
        <v>43428.593530092592</v>
      </c>
      <c r="E334" s="3" t="s">
        <v>789</v>
      </c>
      <c r="F334" s="3">
        <v>19150</v>
      </c>
      <c r="G334" s="3" t="s">
        <v>32</v>
      </c>
      <c r="H334" s="3">
        <v>7252</v>
      </c>
      <c r="I334" s="3">
        <v>863</v>
      </c>
      <c r="J334" s="3">
        <v>14</v>
      </c>
      <c r="K334" s="3">
        <v>1</v>
      </c>
      <c r="L334" s="2">
        <v>43428.593784722223</v>
      </c>
      <c r="O334" s="3" t="s">
        <v>63</v>
      </c>
      <c r="P334" s="3" t="s">
        <v>64</v>
      </c>
      <c r="Q334" s="3" t="s">
        <v>30</v>
      </c>
      <c r="R334" s="3" t="s">
        <v>31</v>
      </c>
      <c r="S334" s="2">
        <v>43428.605428240742</v>
      </c>
      <c r="U334" s="2">
        <v>43428.613657407404</v>
      </c>
      <c r="X334" s="2">
        <f t="shared" si="141"/>
        <v>43428.593530092592</v>
      </c>
      <c r="Y334" s="33">
        <f t="shared" si="142"/>
        <v>0</v>
      </c>
      <c r="Z334" s="33">
        <f t="shared" si="143"/>
        <v>0</v>
      </c>
      <c r="AA334" s="30"/>
      <c r="AB334" s="30">
        <f t="shared" si="144"/>
        <v>0</v>
      </c>
      <c r="AC334" s="30">
        <f>IF(IF(B334="☆",(IF(L334&gt;S334,L334-X334,S334-X334)),M334-X334)&lt;0,0,IF(B334="☆",(IF(L334&gt;S334,L334-X334,S334-X334)),M334-X334))</f>
        <v>1.1898148150066845E-2</v>
      </c>
      <c r="AD334" s="30"/>
      <c r="AE334" s="30"/>
      <c r="AG334" s="3" t="s">
        <v>99</v>
      </c>
    </row>
    <row r="335" spans="1:33" s="3" customFormat="1" x14ac:dyDescent="0.4">
      <c r="A335" s="16" t="str">
        <f t="shared" si="148"/>
        <v>-</v>
      </c>
      <c r="B335" s="16" t="str">
        <f t="shared" si="149"/>
        <v>☆</v>
      </c>
      <c r="C335" s="3">
        <v>14</v>
      </c>
      <c r="D335" s="2">
        <v>43428.594108796293</v>
      </c>
      <c r="E335" s="3" t="s">
        <v>785</v>
      </c>
      <c r="F335" s="3">
        <v>19153</v>
      </c>
      <c r="G335" s="3" t="s">
        <v>18</v>
      </c>
      <c r="H335" s="3">
        <v>4766</v>
      </c>
      <c r="I335" s="3">
        <v>22</v>
      </c>
      <c r="J335" s="3">
        <v>9</v>
      </c>
      <c r="K335" s="3">
        <v>4</v>
      </c>
      <c r="L335" s="2">
        <v>43428.594537037039</v>
      </c>
      <c r="O335" s="3" t="s">
        <v>41</v>
      </c>
      <c r="P335" s="3" t="s">
        <v>42</v>
      </c>
      <c r="Q335" s="3" t="s">
        <v>61</v>
      </c>
      <c r="R335" s="3" t="s">
        <v>62</v>
      </c>
      <c r="S335" s="2">
        <v>43428.614745370367</v>
      </c>
      <c r="U335" s="2">
        <v>43428.632453703707</v>
      </c>
      <c r="X335" s="2">
        <f t="shared" si="141"/>
        <v>43428.594108796293</v>
      </c>
      <c r="Y335" s="33">
        <f t="shared" si="142"/>
        <v>0</v>
      </c>
      <c r="Z335" s="33">
        <f t="shared" si="143"/>
        <v>0</v>
      </c>
      <c r="AA335" s="30"/>
      <c r="AB335" s="30">
        <f t="shared" si="144"/>
        <v>0</v>
      </c>
      <c r="AC335" s="30"/>
      <c r="AD335" s="30"/>
      <c r="AE335" s="30"/>
      <c r="AG335" s="3" t="s">
        <v>1013</v>
      </c>
    </row>
    <row r="336" spans="1:33" s="3" customFormat="1" x14ac:dyDescent="0.4">
      <c r="A336" s="16" t="str">
        <f t="shared" si="148"/>
        <v>-</v>
      </c>
      <c r="B336" s="16" t="str">
        <f t="shared" si="149"/>
        <v>☆</v>
      </c>
      <c r="C336" s="3">
        <v>14</v>
      </c>
      <c r="D336" s="2">
        <v>43428.594525462962</v>
      </c>
      <c r="E336" s="3" t="s">
        <v>790</v>
      </c>
      <c r="F336" s="3">
        <v>19154</v>
      </c>
      <c r="G336" s="3" t="s">
        <v>32</v>
      </c>
      <c r="H336" s="3">
        <v>7252</v>
      </c>
      <c r="I336" s="3">
        <v>607</v>
      </c>
      <c r="J336" s="3">
        <v>6</v>
      </c>
      <c r="K336" s="3">
        <v>2</v>
      </c>
      <c r="L336" s="2">
        <v>43428.594837962963</v>
      </c>
      <c r="O336" s="3" t="s">
        <v>63</v>
      </c>
      <c r="P336" s="3" t="s">
        <v>64</v>
      </c>
      <c r="Q336" s="3" t="s">
        <v>30</v>
      </c>
      <c r="R336" s="3" t="s">
        <v>31</v>
      </c>
      <c r="S336" s="2">
        <v>43428.611643518518</v>
      </c>
      <c r="U336" s="2">
        <v>43428.620567129627</v>
      </c>
      <c r="X336" s="2">
        <f t="shared" si="141"/>
        <v>43428.594525462962</v>
      </c>
      <c r="Y336" s="33">
        <f t="shared" si="142"/>
        <v>0</v>
      </c>
      <c r="Z336" s="33">
        <f t="shared" si="143"/>
        <v>0</v>
      </c>
      <c r="AA336" s="30"/>
      <c r="AB336" s="30">
        <f t="shared" si="144"/>
        <v>0</v>
      </c>
      <c r="AC336" s="30"/>
      <c r="AD336" s="30"/>
      <c r="AE336" s="30"/>
      <c r="AG336" s="3" t="s">
        <v>1014</v>
      </c>
    </row>
    <row r="337" spans="1:33" s="3" customFormat="1" x14ac:dyDescent="0.4">
      <c r="A337" s="16" t="str">
        <f t="shared" si="148"/>
        <v>-</v>
      </c>
      <c r="B337" s="16" t="str">
        <f t="shared" si="149"/>
        <v>☆</v>
      </c>
      <c r="C337" s="3">
        <v>14</v>
      </c>
      <c r="D337" s="2">
        <v>43428.596192129633</v>
      </c>
      <c r="E337" s="3" t="s">
        <v>218</v>
      </c>
      <c r="F337" s="3">
        <v>19159</v>
      </c>
      <c r="G337" s="3" t="s">
        <v>32</v>
      </c>
      <c r="H337" s="3">
        <v>3698</v>
      </c>
      <c r="I337" s="3">
        <v>74</v>
      </c>
      <c r="J337" s="3">
        <v>10</v>
      </c>
      <c r="K337" s="3">
        <v>2</v>
      </c>
      <c r="L337" s="2">
        <v>43428.596504629626</v>
      </c>
      <c r="O337" s="3" t="s">
        <v>20</v>
      </c>
      <c r="P337" s="3" t="s">
        <v>21</v>
      </c>
      <c r="Q337" s="3" t="s">
        <v>28</v>
      </c>
      <c r="R337" s="3" t="s">
        <v>29</v>
      </c>
      <c r="S337" s="2">
        <v>43428.608981481484</v>
      </c>
      <c r="U337" s="2">
        <v>43428.616296296299</v>
      </c>
      <c r="X337" s="2">
        <f t="shared" si="141"/>
        <v>43428.596192129633</v>
      </c>
      <c r="Y337" s="33">
        <f t="shared" si="142"/>
        <v>0</v>
      </c>
      <c r="Z337" s="33">
        <f t="shared" si="143"/>
        <v>0</v>
      </c>
      <c r="AA337" s="30"/>
      <c r="AB337" s="30">
        <f t="shared" si="144"/>
        <v>0</v>
      </c>
      <c r="AC337" s="30"/>
      <c r="AD337" s="30"/>
      <c r="AE337" s="30"/>
      <c r="AG337" s="3" t="s">
        <v>1015</v>
      </c>
    </row>
    <row r="338" spans="1:33" s="7" customFormat="1" x14ac:dyDescent="0.4">
      <c r="A338" s="16" t="str">
        <f t="shared" si="148"/>
        <v>-</v>
      </c>
      <c r="B338" s="16" t="str">
        <f t="shared" si="149"/>
        <v>☆</v>
      </c>
      <c r="C338" s="3">
        <v>14</v>
      </c>
      <c r="D338" s="2">
        <v>43428.596585648149</v>
      </c>
      <c r="E338" s="3" t="s">
        <v>796</v>
      </c>
      <c r="F338" s="3">
        <v>19162</v>
      </c>
      <c r="G338" s="3" t="s">
        <v>18</v>
      </c>
      <c r="H338" s="3">
        <v>6690</v>
      </c>
      <c r="I338" s="3">
        <v>842</v>
      </c>
      <c r="J338" s="3">
        <v>3</v>
      </c>
      <c r="K338" s="3">
        <v>1</v>
      </c>
      <c r="L338" s="2">
        <v>43428.596886574072</v>
      </c>
      <c r="M338" s="3"/>
      <c r="N338" s="3"/>
      <c r="O338" s="3" t="s">
        <v>104</v>
      </c>
      <c r="P338" s="3" t="s">
        <v>19</v>
      </c>
      <c r="Q338" s="3" t="s">
        <v>39</v>
      </c>
      <c r="R338" s="3" t="s">
        <v>40</v>
      </c>
      <c r="S338" s="2">
        <v>43428.606631944444</v>
      </c>
      <c r="T338" s="3"/>
      <c r="U338" s="2">
        <v>43428.614571759259</v>
      </c>
      <c r="V338" s="3"/>
      <c r="W338" s="3"/>
      <c r="X338" s="2">
        <f t="shared" si="141"/>
        <v>43428.596585648149</v>
      </c>
      <c r="Y338" s="33">
        <f t="shared" si="142"/>
        <v>0</v>
      </c>
      <c r="Z338" s="33">
        <f t="shared" si="143"/>
        <v>0</v>
      </c>
      <c r="AA338" s="30"/>
      <c r="AB338" s="30">
        <f t="shared" si="144"/>
        <v>0</v>
      </c>
      <c r="AC338" s="30">
        <f>IF(IF(B338="☆",(IF(L338&gt;S338,L338-X338,S338-X338)),M338-X338)&lt;0,0,IF(B338="☆",(IF(L338&gt;S338,L338-X338,S338-X338)),M338-X338))</f>
        <v>1.0046296294603962E-2</v>
      </c>
      <c r="AD338" s="30"/>
      <c r="AE338" s="30"/>
    </row>
    <row r="339" spans="1:33" s="3" customFormat="1" x14ac:dyDescent="0.4">
      <c r="A339" s="16" t="str">
        <f t="shared" si="148"/>
        <v>★</v>
      </c>
      <c r="B339" s="16" t="str">
        <f t="shared" si="149"/>
        <v>☆</v>
      </c>
      <c r="C339" s="3">
        <v>14</v>
      </c>
      <c r="D339" s="2">
        <v>43428.596956018519</v>
      </c>
      <c r="E339" s="3" t="s">
        <v>218</v>
      </c>
      <c r="F339" s="3">
        <v>19163</v>
      </c>
      <c r="G339" s="3" t="s">
        <v>32</v>
      </c>
      <c r="H339" s="3">
        <v>3698</v>
      </c>
      <c r="I339" s="3">
        <v>525</v>
      </c>
      <c r="J339" s="3">
        <v>6</v>
      </c>
      <c r="K339" s="3">
        <v>2</v>
      </c>
      <c r="L339" s="2">
        <v>43428.597280092596</v>
      </c>
      <c r="O339" s="3" t="s">
        <v>20</v>
      </c>
      <c r="P339" s="3" t="s">
        <v>21</v>
      </c>
      <c r="Q339" s="3" t="s">
        <v>28</v>
      </c>
      <c r="R339" s="3" t="s">
        <v>29</v>
      </c>
      <c r="S339" s="2">
        <v>43428.617245370369</v>
      </c>
      <c r="U339" s="2">
        <v>43428.624560185184</v>
      </c>
      <c r="W339" s="2">
        <v>43428.603888888887</v>
      </c>
      <c r="X339" s="2">
        <f t="shared" si="141"/>
        <v>43428.603888888887</v>
      </c>
      <c r="Y339" s="33">
        <f t="shared" si="142"/>
        <v>0</v>
      </c>
      <c r="Z339" s="33">
        <f t="shared" si="143"/>
        <v>0</v>
      </c>
      <c r="AA339" s="30"/>
      <c r="AB339" s="30">
        <f t="shared" si="144"/>
        <v>0</v>
      </c>
      <c r="AC339" s="30"/>
      <c r="AD339" s="30"/>
      <c r="AE339" s="30"/>
      <c r="AG339" s="3" t="s">
        <v>1016</v>
      </c>
    </row>
    <row r="340" spans="1:33" s="3" customFormat="1" x14ac:dyDescent="0.4">
      <c r="A340" s="16" t="str">
        <f t="shared" si="148"/>
        <v>★</v>
      </c>
      <c r="B340" s="16" t="str">
        <f t="shared" si="149"/>
        <v>☆</v>
      </c>
      <c r="C340" s="3">
        <v>14</v>
      </c>
      <c r="D340" s="2">
        <v>43428.59783564815</v>
      </c>
      <c r="E340" s="3" t="s">
        <v>797</v>
      </c>
      <c r="F340" s="3">
        <v>19164</v>
      </c>
      <c r="G340" s="3" t="s">
        <v>32</v>
      </c>
      <c r="H340" s="3">
        <v>1776</v>
      </c>
      <c r="I340" s="3">
        <v>959</v>
      </c>
      <c r="J340" s="3">
        <v>2</v>
      </c>
      <c r="K340" s="3">
        <v>2</v>
      </c>
      <c r="L340" s="2">
        <v>43428.597997685189</v>
      </c>
      <c r="O340" s="3" t="s">
        <v>33</v>
      </c>
      <c r="P340" s="3" t="s">
        <v>34</v>
      </c>
      <c r="Q340" s="3" t="s">
        <v>53</v>
      </c>
      <c r="R340" s="3" t="s">
        <v>54</v>
      </c>
      <c r="S340" s="2">
        <v>43428.614583333336</v>
      </c>
      <c r="U340" s="2">
        <v>43428.627395833333</v>
      </c>
      <c r="W340" s="2">
        <v>43428.604780092595</v>
      </c>
      <c r="X340" s="2">
        <f t="shared" si="141"/>
        <v>43428.604780092595</v>
      </c>
      <c r="Y340" s="33">
        <f t="shared" si="142"/>
        <v>0</v>
      </c>
      <c r="Z340" s="33">
        <f t="shared" si="143"/>
        <v>0</v>
      </c>
      <c r="AA340" s="30"/>
      <c r="AB340" s="30">
        <f t="shared" si="144"/>
        <v>0</v>
      </c>
      <c r="AC340" s="30">
        <f>IF(IF(B340="☆",(IF(L340&gt;S340,L340-X340,S340-X340)),M340-X340)&lt;0,0,IF(B340="☆",(IF(L340&gt;S340,L340-X340,S340-X340)),M340-X340))</f>
        <v>9.8032407404389232E-3</v>
      </c>
      <c r="AD340" s="30"/>
      <c r="AE340" s="30"/>
      <c r="AG340" s="3" t="s">
        <v>105</v>
      </c>
    </row>
    <row r="341" spans="1:33" s="3" customFormat="1" x14ac:dyDescent="0.4">
      <c r="A341" s="16" t="str">
        <f t="shared" si="148"/>
        <v>-</v>
      </c>
      <c r="B341" s="16" t="str">
        <f t="shared" si="149"/>
        <v>☆</v>
      </c>
      <c r="C341" s="3">
        <v>14</v>
      </c>
      <c r="D341" s="2">
        <v>43428.598009259258</v>
      </c>
      <c r="E341" s="3" t="s">
        <v>218</v>
      </c>
      <c r="F341" s="3">
        <v>19165</v>
      </c>
      <c r="G341" s="3" t="s">
        <v>32</v>
      </c>
      <c r="H341" s="3">
        <v>3698</v>
      </c>
      <c r="I341" s="3">
        <v>215</v>
      </c>
      <c r="J341" s="3">
        <v>1</v>
      </c>
      <c r="K341" s="3">
        <v>2</v>
      </c>
      <c r="L341" s="2">
        <v>43428.598425925928</v>
      </c>
      <c r="O341" s="3" t="s">
        <v>20</v>
      </c>
      <c r="P341" s="3" t="s">
        <v>21</v>
      </c>
      <c r="Q341" s="3" t="s">
        <v>28</v>
      </c>
      <c r="R341" s="3" t="s">
        <v>29</v>
      </c>
      <c r="S341" s="2">
        <v>43428.618506944447</v>
      </c>
      <c r="U341" s="2">
        <v>43428.625821759262</v>
      </c>
      <c r="X341" s="2">
        <f t="shared" si="141"/>
        <v>43428.598009259258</v>
      </c>
      <c r="Y341" s="33">
        <f t="shared" si="142"/>
        <v>0</v>
      </c>
      <c r="Z341" s="33">
        <f t="shared" si="143"/>
        <v>0</v>
      </c>
      <c r="AA341" s="30"/>
      <c r="AB341" s="30">
        <f t="shared" si="144"/>
        <v>0</v>
      </c>
      <c r="AC341" s="30">
        <f>IF(IF(B341="☆",(IF(L341&gt;S341,L341-X341,S341-X341)),M341-X341)&lt;0,0,IF(B341="☆",(IF(L341&gt;S341,L341-X341,S341-X341)),M341-X341))</f>
        <v>2.0497685189184267E-2</v>
      </c>
      <c r="AD341" s="30"/>
      <c r="AE341" s="30"/>
    </row>
    <row r="342" spans="1:33" s="3" customFormat="1" x14ac:dyDescent="0.4">
      <c r="A342" s="16" t="str">
        <f t="shared" si="148"/>
        <v>-</v>
      </c>
      <c r="B342" s="16" t="str">
        <f t="shared" si="149"/>
        <v>☆</v>
      </c>
      <c r="C342" s="3">
        <v>14</v>
      </c>
      <c r="D342" s="2">
        <v>43428.598055555558</v>
      </c>
      <c r="E342" s="3" t="s">
        <v>798</v>
      </c>
      <c r="F342" s="3">
        <v>19166</v>
      </c>
      <c r="G342" s="3" t="s">
        <v>18</v>
      </c>
      <c r="H342" s="3">
        <v>2678</v>
      </c>
      <c r="I342" s="3">
        <v>623</v>
      </c>
      <c r="J342" s="3">
        <v>10</v>
      </c>
      <c r="K342" s="3">
        <v>3</v>
      </c>
      <c r="L342" s="2">
        <v>43428.598321759258</v>
      </c>
      <c r="O342" s="3" t="s">
        <v>46</v>
      </c>
      <c r="P342" s="3" t="s">
        <v>47</v>
      </c>
      <c r="Q342" s="3" t="s">
        <v>43</v>
      </c>
      <c r="R342" s="3" t="s">
        <v>89</v>
      </c>
      <c r="S342" s="2">
        <v>43428.617638888885</v>
      </c>
      <c r="U342" s="2">
        <v>43428.628854166665</v>
      </c>
      <c r="X342" s="2">
        <f t="shared" si="141"/>
        <v>43428.598055555558</v>
      </c>
      <c r="Y342" s="33">
        <f t="shared" si="142"/>
        <v>0</v>
      </c>
      <c r="Z342" s="33">
        <f t="shared" si="143"/>
        <v>0</v>
      </c>
      <c r="AA342" s="30"/>
      <c r="AB342" s="30">
        <f t="shared" si="144"/>
        <v>0</v>
      </c>
      <c r="AC342" s="30"/>
      <c r="AD342" s="30"/>
      <c r="AE342" s="30"/>
      <c r="AG342" s="3" t="s">
        <v>92</v>
      </c>
    </row>
    <row r="343" spans="1:33" s="3" customFormat="1" x14ac:dyDescent="0.4">
      <c r="A343" s="16" t="str">
        <f t="shared" si="148"/>
        <v>-</v>
      </c>
      <c r="B343" s="16" t="str">
        <f t="shared" si="149"/>
        <v>☆</v>
      </c>
      <c r="C343" s="3">
        <v>14</v>
      </c>
      <c r="D343" s="2">
        <v>43428.598726851851</v>
      </c>
      <c r="E343" s="3" t="s">
        <v>799</v>
      </c>
      <c r="F343" s="3">
        <v>19167</v>
      </c>
      <c r="G343" s="3" t="s">
        <v>18</v>
      </c>
      <c r="H343" s="3">
        <v>2678</v>
      </c>
      <c r="I343" s="3">
        <v>334</v>
      </c>
      <c r="J343" s="3">
        <v>14</v>
      </c>
      <c r="K343" s="3">
        <v>1</v>
      </c>
      <c r="L343" s="2">
        <v>43428.598807870374</v>
      </c>
      <c r="O343" s="3" t="s">
        <v>46</v>
      </c>
      <c r="P343" s="3" t="s">
        <v>47</v>
      </c>
      <c r="Q343" s="3" t="s">
        <v>43</v>
      </c>
      <c r="R343" s="3" t="s">
        <v>89</v>
      </c>
      <c r="S343" s="2">
        <v>43428.607824074075</v>
      </c>
      <c r="U343" s="2">
        <v>43428.617650462962</v>
      </c>
      <c r="X343" s="2">
        <f t="shared" si="141"/>
        <v>43428.598726851851</v>
      </c>
      <c r="Y343" s="33">
        <f t="shared" si="142"/>
        <v>0</v>
      </c>
      <c r="Z343" s="33">
        <f t="shared" si="143"/>
        <v>0</v>
      </c>
      <c r="AA343" s="30"/>
      <c r="AB343" s="30">
        <f t="shared" si="144"/>
        <v>0</v>
      </c>
      <c r="AC343" s="30"/>
      <c r="AD343" s="30"/>
      <c r="AE343" s="30"/>
      <c r="AG343" s="3" t="s">
        <v>92</v>
      </c>
    </row>
    <row r="344" spans="1:33" s="3" customFormat="1" x14ac:dyDescent="0.4">
      <c r="A344" s="16" t="str">
        <f t="shared" si="148"/>
        <v>-</v>
      </c>
      <c r="B344" s="16" t="str">
        <f t="shared" si="149"/>
        <v>☆</v>
      </c>
      <c r="C344" s="3">
        <v>14</v>
      </c>
      <c r="D344" s="2">
        <v>43428.599027777775</v>
      </c>
      <c r="E344" s="3" t="s">
        <v>798</v>
      </c>
      <c r="F344" s="3">
        <v>19169</v>
      </c>
      <c r="G344" s="3" t="s">
        <v>18</v>
      </c>
      <c r="H344" s="3">
        <v>2678</v>
      </c>
      <c r="I344" s="3">
        <v>665</v>
      </c>
      <c r="J344" s="3">
        <v>10</v>
      </c>
      <c r="K344" s="3">
        <v>3</v>
      </c>
      <c r="L344" s="2">
        <v>43428.599259259259</v>
      </c>
      <c r="O344" s="3" t="s">
        <v>46</v>
      </c>
      <c r="P344" s="3" t="s">
        <v>47</v>
      </c>
      <c r="Q344" s="3" t="s">
        <v>43</v>
      </c>
      <c r="R344" s="3" t="s">
        <v>89</v>
      </c>
      <c r="S344" s="2">
        <v>43428.617638888885</v>
      </c>
      <c r="U344" s="2">
        <v>43428.628854166665</v>
      </c>
      <c r="X344" s="2">
        <f t="shared" si="141"/>
        <v>43428.599027777775</v>
      </c>
      <c r="Y344" s="33">
        <f t="shared" si="142"/>
        <v>0</v>
      </c>
      <c r="Z344" s="33">
        <f t="shared" si="143"/>
        <v>0</v>
      </c>
      <c r="AA344" s="30"/>
      <c r="AB344" s="30">
        <f t="shared" si="144"/>
        <v>0</v>
      </c>
      <c r="AC344" s="30"/>
      <c r="AD344" s="30"/>
      <c r="AE344" s="30"/>
      <c r="AG344" s="3" t="s">
        <v>92</v>
      </c>
    </row>
    <row r="345" spans="1:33" s="3" customFormat="1" x14ac:dyDescent="0.4">
      <c r="A345" s="16" t="str">
        <f t="shared" si="148"/>
        <v>-</v>
      </c>
      <c r="B345" s="16" t="str">
        <f t="shared" si="149"/>
        <v>☆</v>
      </c>
      <c r="C345" s="3">
        <v>14</v>
      </c>
      <c r="D345" s="2">
        <v>43428.599108796298</v>
      </c>
      <c r="E345" s="3" t="s">
        <v>797</v>
      </c>
      <c r="F345" s="3">
        <v>19170</v>
      </c>
      <c r="G345" s="3" t="s">
        <v>18</v>
      </c>
      <c r="H345" s="3">
        <v>1776</v>
      </c>
      <c r="I345" s="3">
        <v>442</v>
      </c>
      <c r="J345" s="3">
        <v>9</v>
      </c>
      <c r="K345" s="3">
        <v>2</v>
      </c>
      <c r="L345" s="2">
        <v>43428.599236111113</v>
      </c>
      <c r="O345" s="3" t="s">
        <v>53</v>
      </c>
      <c r="P345" s="3" t="s">
        <v>54</v>
      </c>
      <c r="Q345" s="3" t="s">
        <v>38</v>
      </c>
      <c r="R345" s="3" t="s">
        <v>108</v>
      </c>
      <c r="S345" s="2">
        <v>43428.610381944447</v>
      </c>
      <c r="U345" s="2">
        <v>43428.619513888887</v>
      </c>
      <c r="X345" s="2">
        <f t="shared" si="141"/>
        <v>43428.599108796298</v>
      </c>
      <c r="Y345" s="33">
        <f t="shared" si="142"/>
        <v>0</v>
      </c>
      <c r="Z345" s="33">
        <f t="shared" si="143"/>
        <v>0</v>
      </c>
      <c r="AA345" s="30"/>
      <c r="AB345" s="30">
        <f t="shared" si="144"/>
        <v>0</v>
      </c>
      <c r="AC345" s="30">
        <f>IF(IF(B345="☆",(IF(L345&gt;S345,L345-X345,S345-X345)),M345-X345)&lt;0,0,IF(B345="☆",(IF(L345&gt;S345,L345-X345,S345-X345)),M345-X345))</f>
        <v>1.1273148149484769E-2</v>
      </c>
      <c r="AD345" s="30"/>
      <c r="AE345" s="30"/>
      <c r="AG345" s="3" t="s">
        <v>1017</v>
      </c>
    </row>
    <row r="346" spans="1:33" s="3" customFormat="1" x14ac:dyDescent="0.4">
      <c r="A346" s="16" t="str">
        <f t="shared" si="148"/>
        <v>-</v>
      </c>
      <c r="B346" s="16" t="str">
        <f t="shared" si="149"/>
        <v>☆</v>
      </c>
      <c r="C346" s="3">
        <v>14</v>
      </c>
      <c r="D346" s="2">
        <v>43428.599699074075</v>
      </c>
      <c r="E346" s="3" t="s">
        <v>799</v>
      </c>
      <c r="F346" s="3">
        <v>19171</v>
      </c>
      <c r="G346" s="3" t="s">
        <v>18</v>
      </c>
      <c r="H346" s="3">
        <v>2678</v>
      </c>
      <c r="I346" s="3">
        <v>681</v>
      </c>
      <c r="J346" s="3">
        <v>14</v>
      </c>
      <c r="K346" s="3">
        <v>1</v>
      </c>
      <c r="L346" s="2">
        <v>43428.599780092591</v>
      </c>
      <c r="O346" s="3" t="s">
        <v>46</v>
      </c>
      <c r="P346" s="3" t="s">
        <v>47</v>
      </c>
      <c r="Q346" s="3" t="s">
        <v>43</v>
      </c>
      <c r="R346" s="3" t="s">
        <v>89</v>
      </c>
      <c r="S346" s="2">
        <v>43428.607824074075</v>
      </c>
      <c r="U346" s="2">
        <v>43428.617650462962</v>
      </c>
      <c r="X346" s="2">
        <f t="shared" si="141"/>
        <v>43428.599699074075</v>
      </c>
      <c r="Y346" s="33">
        <f t="shared" si="142"/>
        <v>0</v>
      </c>
      <c r="Z346" s="33">
        <f t="shared" si="143"/>
        <v>0</v>
      </c>
      <c r="AA346" s="30"/>
      <c r="AB346" s="30">
        <f t="shared" si="144"/>
        <v>0</v>
      </c>
      <c r="AC346" s="30">
        <f>IF(IF(B346="☆",(IF(L346&gt;S346,L346-X346,S346-X346)),M346-X346)&lt;0,0,IF(B346="☆",(IF(L346&gt;S346,L346-X346,S346-X346)),M346-X346))</f>
        <v>8.1250000002910383E-3</v>
      </c>
      <c r="AD346" s="30"/>
      <c r="AE346" s="30"/>
      <c r="AG346" s="3" t="s">
        <v>92</v>
      </c>
    </row>
    <row r="347" spans="1:33" s="3" customFormat="1" x14ac:dyDescent="0.4">
      <c r="A347" s="16" t="str">
        <f t="shared" si="148"/>
        <v>-</v>
      </c>
      <c r="B347" s="16" t="str">
        <f t="shared" si="149"/>
        <v>☆</v>
      </c>
      <c r="C347" s="3">
        <v>14</v>
      </c>
      <c r="D347" s="2">
        <v>43428.600868055553</v>
      </c>
      <c r="E347" s="3" t="s">
        <v>762</v>
      </c>
      <c r="F347" s="3">
        <v>19172</v>
      </c>
      <c r="G347" s="3" t="s">
        <v>97</v>
      </c>
      <c r="H347" s="3">
        <v>7260</v>
      </c>
      <c r="I347" s="3">
        <v>540</v>
      </c>
      <c r="J347" s="3">
        <v>9</v>
      </c>
      <c r="K347" s="3">
        <v>3</v>
      </c>
      <c r="L347" s="2">
        <v>43428.601111111115</v>
      </c>
      <c r="O347" s="3" t="s">
        <v>77</v>
      </c>
      <c r="P347" s="3" t="s">
        <v>78</v>
      </c>
      <c r="Q347" s="3" t="s">
        <v>57</v>
      </c>
      <c r="R347" s="3" t="s">
        <v>58</v>
      </c>
      <c r="S347" s="2">
        <v>43428.616284722222</v>
      </c>
      <c r="U347" s="2">
        <v>43428.629143518519</v>
      </c>
      <c r="X347" s="2">
        <f t="shared" si="141"/>
        <v>43428.600868055553</v>
      </c>
      <c r="Y347" s="33">
        <f t="shared" si="142"/>
        <v>0</v>
      </c>
      <c r="Z347" s="33">
        <f t="shared" si="143"/>
        <v>0</v>
      </c>
      <c r="AA347" s="30"/>
      <c r="AB347" s="30">
        <f t="shared" si="144"/>
        <v>0</v>
      </c>
      <c r="AC347" s="30">
        <f>IF(IF(B347="☆",(IF(L347&gt;S347,L347-X347,S347-X347)),M347-X347)&lt;0,0,IF(B347="☆",(IF(L347&gt;S347,L347-X347,S347-X347)),M347-X347))</f>
        <v>1.541666666889796E-2</v>
      </c>
      <c r="AD347" s="30"/>
      <c r="AE347" s="30"/>
    </row>
    <row r="348" spans="1:33" s="3" customFormat="1" x14ac:dyDescent="0.4">
      <c r="A348" s="16" t="str">
        <f t="shared" si="148"/>
        <v>-</v>
      </c>
      <c r="B348" s="16" t="str">
        <f t="shared" si="149"/>
        <v>☆</v>
      </c>
      <c r="C348" s="3">
        <v>14</v>
      </c>
      <c r="D348" s="2">
        <v>43428.60087962963</v>
      </c>
      <c r="E348" s="3" t="s">
        <v>798</v>
      </c>
      <c r="F348" s="3">
        <v>19173</v>
      </c>
      <c r="G348" s="3" t="s">
        <v>18</v>
      </c>
      <c r="H348" s="3">
        <v>2678</v>
      </c>
      <c r="I348" s="3">
        <v>908</v>
      </c>
      <c r="J348" s="3">
        <v>10</v>
      </c>
      <c r="K348" s="3">
        <v>3</v>
      </c>
      <c r="L348" s="2">
        <v>43428.600995370369</v>
      </c>
      <c r="O348" s="3" t="s">
        <v>46</v>
      </c>
      <c r="P348" s="3" t="s">
        <v>47</v>
      </c>
      <c r="Q348" s="3" t="s">
        <v>43</v>
      </c>
      <c r="R348" s="3" t="s">
        <v>89</v>
      </c>
      <c r="S348" s="2">
        <v>43428.617638888885</v>
      </c>
      <c r="U348" s="2">
        <v>43428.628854166665</v>
      </c>
      <c r="X348" s="2">
        <f t="shared" si="141"/>
        <v>43428.60087962963</v>
      </c>
      <c r="Y348" s="33">
        <f t="shared" si="142"/>
        <v>0</v>
      </c>
      <c r="Z348" s="33">
        <f t="shared" si="143"/>
        <v>0</v>
      </c>
      <c r="AA348" s="30"/>
      <c r="AB348" s="30">
        <f t="shared" si="144"/>
        <v>0</v>
      </c>
      <c r="AC348" s="30"/>
      <c r="AD348" s="30"/>
      <c r="AE348" s="30"/>
      <c r="AG348" s="3" t="s">
        <v>92</v>
      </c>
    </row>
    <row r="349" spans="1:33" s="7" customFormat="1" x14ac:dyDescent="0.4">
      <c r="A349" s="16" t="str">
        <f t="shared" si="148"/>
        <v>-</v>
      </c>
      <c r="B349" s="16" t="str">
        <f t="shared" si="149"/>
        <v>☆</v>
      </c>
      <c r="C349" s="3">
        <v>14</v>
      </c>
      <c r="D349" s="2">
        <v>43428.607268518521</v>
      </c>
      <c r="E349" s="3" t="s">
        <v>762</v>
      </c>
      <c r="F349" s="3">
        <v>19177</v>
      </c>
      <c r="G349" s="3" t="s">
        <v>97</v>
      </c>
      <c r="H349" s="3">
        <v>7260</v>
      </c>
      <c r="I349" s="3">
        <v>566</v>
      </c>
      <c r="J349" s="3">
        <v>7</v>
      </c>
      <c r="K349" s="3">
        <v>3</v>
      </c>
      <c r="L349" s="2">
        <v>43428.607465277775</v>
      </c>
      <c r="M349" s="3"/>
      <c r="N349" s="3"/>
      <c r="O349" s="3" t="s">
        <v>30</v>
      </c>
      <c r="P349" s="3" t="s">
        <v>31</v>
      </c>
      <c r="Q349" s="3" t="s">
        <v>46</v>
      </c>
      <c r="R349" s="3" t="s">
        <v>47</v>
      </c>
      <c r="S349" s="2">
        <v>43428.620879629627</v>
      </c>
      <c r="T349" s="3"/>
      <c r="U349" s="2">
        <v>43428.631377314814</v>
      </c>
      <c r="V349" s="3"/>
      <c r="W349" s="3"/>
      <c r="X349" s="2">
        <f t="shared" si="141"/>
        <v>43428.607268518521</v>
      </c>
      <c r="Y349" s="33">
        <f t="shared" si="142"/>
        <v>0</v>
      </c>
      <c r="Z349" s="33">
        <f t="shared" si="143"/>
        <v>0</v>
      </c>
      <c r="AA349" s="30"/>
      <c r="AB349" s="30">
        <f t="shared" si="144"/>
        <v>0</v>
      </c>
      <c r="AC349" s="30">
        <f t="shared" ref="AC349:AC358" si="150">IF(IF(B349="☆",(IF(L349&gt;S349,L349-X349,S349-X349)),M349-X349)&lt;0,0,IF(B349="☆",(IF(L349&gt;S349,L349-X349,S349-X349)),M349-X349))</f>
        <v>1.3611111106001772E-2</v>
      </c>
      <c r="AD349" s="30"/>
      <c r="AE349" s="30"/>
    </row>
    <row r="350" spans="1:33" s="3" customFormat="1" x14ac:dyDescent="0.4">
      <c r="A350" s="16" t="str">
        <f t="shared" si="148"/>
        <v>★</v>
      </c>
      <c r="B350" s="16" t="str">
        <f t="shared" si="149"/>
        <v>☆</v>
      </c>
      <c r="C350" s="3">
        <v>14</v>
      </c>
      <c r="D350" s="2">
        <v>43428.609768518516</v>
      </c>
      <c r="E350" s="3" t="s">
        <v>796</v>
      </c>
      <c r="F350" s="3">
        <v>19180</v>
      </c>
      <c r="G350" s="3" t="s">
        <v>18</v>
      </c>
      <c r="H350" s="3">
        <v>6690</v>
      </c>
      <c r="I350" s="3">
        <v>162</v>
      </c>
      <c r="J350" s="3">
        <v>8</v>
      </c>
      <c r="K350" s="3">
        <v>1</v>
      </c>
      <c r="L350" s="2">
        <v>43428.612337962964</v>
      </c>
      <c r="O350" s="3" t="s">
        <v>26</v>
      </c>
      <c r="P350" s="3" t="s">
        <v>27</v>
      </c>
      <c r="Q350" s="3" t="s">
        <v>39</v>
      </c>
      <c r="R350" s="3" t="s">
        <v>40</v>
      </c>
      <c r="S350" s="2">
        <v>43428.616701388892</v>
      </c>
      <c r="U350" s="2">
        <v>43428.634814814817</v>
      </c>
      <c r="W350" s="2">
        <v>43428.616701388892</v>
      </c>
      <c r="X350" s="2">
        <f t="shared" si="141"/>
        <v>43428.616701388892</v>
      </c>
      <c r="Y350" s="33">
        <f t="shared" si="142"/>
        <v>0</v>
      </c>
      <c r="Z350" s="33">
        <f t="shared" si="143"/>
        <v>0</v>
      </c>
      <c r="AA350" s="30"/>
      <c r="AB350" s="30">
        <f t="shared" si="144"/>
        <v>0</v>
      </c>
      <c r="AC350" s="30">
        <f t="shared" si="150"/>
        <v>0</v>
      </c>
      <c r="AD350" s="30"/>
      <c r="AE350" s="30"/>
    </row>
    <row r="351" spans="1:33" s="3" customFormat="1" x14ac:dyDescent="0.4">
      <c r="A351" s="16" t="str">
        <f t="shared" si="148"/>
        <v>★</v>
      </c>
      <c r="B351" s="16" t="str">
        <f t="shared" si="149"/>
        <v>☆</v>
      </c>
      <c r="C351" s="3">
        <v>14</v>
      </c>
      <c r="D351" s="2">
        <v>43428.609895833331</v>
      </c>
      <c r="E351" s="3" t="s">
        <v>804</v>
      </c>
      <c r="F351" s="3">
        <v>19181</v>
      </c>
      <c r="G351" s="3" t="s">
        <v>95</v>
      </c>
      <c r="H351" s="3">
        <v>0</v>
      </c>
      <c r="I351" s="3">
        <v>850</v>
      </c>
      <c r="J351" s="3">
        <v>15</v>
      </c>
      <c r="K351" s="3">
        <v>2</v>
      </c>
      <c r="L351" s="2">
        <v>43428.623553240737</v>
      </c>
      <c r="O351" s="3" t="s">
        <v>77</v>
      </c>
      <c r="P351" s="3" t="s">
        <v>78</v>
      </c>
      <c r="Q351" s="3" t="s">
        <v>24</v>
      </c>
      <c r="R351" s="3" t="s">
        <v>25</v>
      </c>
      <c r="S351" s="2">
        <v>43428.61645833333</v>
      </c>
      <c r="U351" s="2">
        <v>43428.624791666669</v>
      </c>
      <c r="W351" s="2">
        <v>43428.61645833333</v>
      </c>
      <c r="X351" s="2">
        <f t="shared" si="141"/>
        <v>43428.61645833333</v>
      </c>
      <c r="Y351" s="33">
        <f t="shared" si="142"/>
        <v>0</v>
      </c>
      <c r="Z351" s="33">
        <f t="shared" si="143"/>
        <v>0</v>
      </c>
      <c r="AA351" s="30"/>
      <c r="AB351" s="30">
        <f t="shared" si="144"/>
        <v>0</v>
      </c>
      <c r="AC351" s="30">
        <f t="shared" si="150"/>
        <v>7.0949074070085771E-3</v>
      </c>
      <c r="AD351" s="30"/>
      <c r="AE351" s="30"/>
    </row>
    <row r="352" spans="1:33" s="3" customFormat="1" x14ac:dyDescent="0.4">
      <c r="A352" s="16" t="str">
        <f t="shared" si="148"/>
        <v>★</v>
      </c>
      <c r="B352" s="16" t="str">
        <f t="shared" si="149"/>
        <v>☆</v>
      </c>
      <c r="C352" s="3">
        <v>14</v>
      </c>
      <c r="D352" s="2">
        <v>43428.614282407405</v>
      </c>
      <c r="E352" s="3" t="s">
        <v>806</v>
      </c>
      <c r="F352" s="3">
        <v>19184</v>
      </c>
      <c r="G352" s="3" t="s">
        <v>32</v>
      </c>
      <c r="H352" s="3">
        <v>4915</v>
      </c>
      <c r="I352" s="3">
        <v>939</v>
      </c>
      <c r="J352" s="3">
        <v>8</v>
      </c>
      <c r="K352" s="3">
        <v>2</v>
      </c>
      <c r="L352" s="2">
        <v>43428.614502314813</v>
      </c>
      <c r="O352" s="3" t="s">
        <v>22</v>
      </c>
      <c r="P352" s="3" t="s">
        <v>23</v>
      </c>
      <c r="Q352" s="3" t="s">
        <v>30</v>
      </c>
      <c r="R352" s="3" t="s">
        <v>31</v>
      </c>
      <c r="S352" s="2">
        <v>43428.625462962962</v>
      </c>
      <c r="U352" s="2">
        <v>43428.633692129632</v>
      </c>
      <c r="W352" s="2">
        <v>43428.621215277781</v>
      </c>
      <c r="X352" s="2">
        <f t="shared" si="141"/>
        <v>43428.621215277781</v>
      </c>
      <c r="Y352" s="33">
        <f t="shared" si="142"/>
        <v>0</v>
      </c>
      <c r="Z352" s="33">
        <f t="shared" si="143"/>
        <v>0</v>
      </c>
      <c r="AA352" s="30"/>
      <c r="AB352" s="30">
        <f t="shared" si="144"/>
        <v>0</v>
      </c>
      <c r="AC352" s="30">
        <f t="shared" si="150"/>
        <v>4.2476851813262329E-3</v>
      </c>
      <c r="AD352" s="30"/>
      <c r="AE352" s="30"/>
    </row>
    <row r="353" spans="1:31" s="3" customFormat="1" x14ac:dyDescent="0.4">
      <c r="A353" s="16" t="str">
        <f t="shared" si="148"/>
        <v>-</v>
      </c>
      <c r="B353" s="16" t="str">
        <f t="shared" si="149"/>
        <v>☆</v>
      </c>
      <c r="C353" s="3">
        <v>14</v>
      </c>
      <c r="D353" s="2">
        <v>43428.618136574078</v>
      </c>
      <c r="E353" s="3" t="s">
        <v>810</v>
      </c>
      <c r="F353" s="3">
        <v>19194</v>
      </c>
      <c r="G353" s="3" t="s">
        <v>32</v>
      </c>
      <c r="H353" s="3">
        <v>4965</v>
      </c>
      <c r="I353" s="3">
        <v>952</v>
      </c>
      <c r="J353" s="3">
        <v>11</v>
      </c>
      <c r="K353" s="3">
        <v>1</v>
      </c>
      <c r="L353" s="2">
        <v>43428.618437500001</v>
      </c>
      <c r="O353" s="3" t="s">
        <v>20</v>
      </c>
      <c r="P353" s="3" t="s">
        <v>21</v>
      </c>
      <c r="Q353" s="3" t="s">
        <v>43</v>
      </c>
      <c r="R353" s="3" t="s">
        <v>89</v>
      </c>
      <c r="S353" s="2">
        <v>43428.624525462961</v>
      </c>
      <c r="U353" s="2">
        <v>43428.632222222222</v>
      </c>
      <c r="X353" s="2">
        <f t="shared" si="141"/>
        <v>43428.618136574078</v>
      </c>
      <c r="Y353" s="33">
        <f t="shared" si="142"/>
        <v>0</v>
      </c>
      <c r="Z353" s="33">
        <f t="shared" si="143"/>
        <v>0</v>
      </c>
      <c r="AA353" s="30"/>
      <c r="AB353" s="30">
        <f t="shared" si="144"/>
        <v>0</v>
      </c>
      <c r="AC353" s="30">
        <f t="shared" si="150"/>
        <v>6.388888883520849E-3</v>
      </c>
      <c r="AD353" s="30"/>
      <c r="AE353" s="30"/>
    </row>
    <row r="354" spans="1:31" s="3" customFormat="1" x14ac:dyDescent="0.4">
      <c r="A354" s="16" t="str">
        <f t="shared" si="148"/>
        <v>-</v>
      </c>
      <c r="B354" s="16" t="str">
        <f t="shared" si="149"/>
        <v>☆</v>
      </c>
      <c r="C354" s="3">
        <v>14</v>
      </c>
      <c r="D354" s="2">
        <v>43428.622881944444</v>
      </c>
      <c r="E354" s="3" t="s">
        <v>719</v>
      </c>
      <c r="F354" s="3">
        <v>19202</v>
      </c>
      <c r="G354" s="3" t="s">
        <v>143</v>
      </c>
      <c r="H354" s="3">
        <v>6430</v>
      </c>
      <c r="I354" s="3">
        <v>670</v>
      </c>
      <c r="J354" s="3">
        <v>12</v>
      </c>
      <c r="K354" s="3">
        <v>2</v>
      </c>
      <c r="L354" s="2">
        <v>43428.62636574074</v>
      </c>
      <c r="O354" s="3" t="s">
        <v>75</v>
      </c>
      <c r="P354" s="3" t="s">
        <v>76</v>
      </c>
      <c r="Q354" s="3" t="s">
        <v>39</v>
      </c>
      <c r="R354" s="3" t="s">
        <v>40</v>
      </c>
      <c r="S354" s="2">
        <v>43428.638182870367</v>
      </c>
      <c r="U354" s="2">
        <v>43428.64539351852</v>
      </c>
      <c r="X354" s="2">
        <f t="shared" si="141"/>
        <v>43428.622881944444</v>
      </c>
      <c r="Y354" s="33">
        <f t="shared" si="142"/>
        <v>0</v>
      </c>
      <c r="Z354" s="33">
        <f t="shared" si="143"/>
        <v>0</v>
      </c>
      <c r="AA354" s="30"/>
      <c r="AB354" s="30">
        <f t="shared" si="144"/>
        <v>0</v>
      </c>
      <c r="AC354" s="30">
        <f t="shared" si="150"/>
        <v>1.5300925922929309E-2</v>
      </c>
      <c r="AD354" s="30"/>
      <c r="AE354" s="30"/>
    </row>
    <row r="355" spans="1:31" s="5" customFormat="1" x14ac:dyDescent="0.4">
      <c r="A355" s="17" t="str">
        <f t="shared" si="148"/>
        <v>-</v>
      </c>
      <c r="B355" s="17" t="str">
        <f t="shared" si="149"/>
        <v>☆</v>
      </c>
      <c r="C355" s="5">
        <v>14</v>
      </c>
      <c r="D355" s="4">
        <v>43428.6247337963</v>
      </c>
      <c r="E355" s="5" t="s">
        <v>815</v>
      </c>
      <c r="F355" s="5">
        <v>19206</v>
      </c>
      <c r="G355" s="5" t="s">
        <v>32</v>
      </c>
      <c r="H355" s="5">
        <v>2046</v>
      </c>
      <c r="I355" s="5">
        <v>955</v>
      </c>
      <c r="J355" s="5">
        <v>14</v>
      </c>
      <c r="K355" s="5">
        <v>2</v>
      </c>
      <c r="L355" s="4">
        <v>43428.648090277777</v>
      </c>
      <c r="O355" s="5" t="s">
        <v>104</v>
      </c>
      <c r="P355" s="5" t="s">
        <v>19</v>
      </c>
      <c r="Q355" s="5" t="s">
        <v>53</v>
      </c>
      <c r="R355" s="5" t="s">
        <v>54</v>
      </c>
      <c r="S355" s="4">
        <v>43428.645624999997</v>
      </c>
      <c r="U355" s="4">
        <v>43428.655763888892</v>
      </c>
      <c r="X355" s="4">
        <f t="shared" si="141"/>
        <v>43428.6247337963</v>
      </c>
      <c r="Y355" s="34">
        <f t="shared" si="142"/>
        <v>0</v>
      </c>
      <c r="Z355" s="34">
        <f t="shared" si="143"/>
        <v>0</v>
      </c>
      <c r="AA355" s="31"/>
      <c r="AB355" s="31">
        <f t="shared" si="144"/>
        <v>0</v>
      </c>
      <c r="AC355" s="31">
        <f t="shared" si="150"/>
        <v>2.3356481477094349E-2</v>
      </c>
      <c r="AD355" s="31"/>
      <c r="AE355" s="31"/>
    </row>
    <row r="356" spans="1:31" s="21" customFormat="1" x14ac:dyDescent="0.4">
      <c r="A356" s="20" t="str">
        <f t="shared" si="148"/>
        <v>★</v>
      </c>
      <c r="B356" s="20" t="str">
        <f t="shared" si="149"/>
        <v>-</v>
      </c>
      <c r="C356" s="21">
        <v>15</v>
      </c>
      <c r="D356" s="22">
        <v>43428.618634259263</v>
      </c>
      <c r="E356" s="21" t="s">
        <v>810</v>
      </c>
      <c r="F356" s="21">
        <v>19195</v>
      </c>
      <c r="G356" s="21" t="s">
        <v>143</v>
      </c>
      <c r="H356" s="21">
        <v>4965</v>
      </c>
      <c r="I356" s="21">
        <v>586</v>
      </c>
      <c r="J356" s="21">
        <v>11</v>
      </c>
      <c r="K356" s="21">
        <v>1</v>
      </c>
      <c r="M356" s="22">
        <v>43428.627187500002</v>
      </c>
      <c r="N356" s="22">
        <v>43428.641817129632</v>
      </c>
      <c r="O356" s="21" t="s">
        <v>20</v>
      </c>
      <c r="P356" s="21" t="s">
        <v>21</v>
      </c>
      <c r="Q356" s="21" t="s">
        <v>43</v>
      </c>
      <c r="R356" s="21" t="s">
        <v>89</v>
      </c>
      <c r="S356" s="22">
        <v>43428.625532407408</v>
      </c>
      <c r="T356" s="22">
        <v>43428.625532407408</v>
      </c>
      <c r="U356" s="22">
        <v>43428.645833333336</v>
      </c>
      <c r="V356" s="22">
        <v>43428.645833333336</v>
      </c>
      <c r="W356" s="22">
        <v>43428.625532407408</v>
      </c>
      <c r="X356" s="22">
        <f t="shared" si="141"/>
        <v>43428.625532407408</v>
      </c>
      <c r="Y356" s="35">
        <f t="shared" si="142"/>
        <v>1.4629629629780538E-2</v>
      </c>
      <c r="Z356" s="35">
        <f t="shared" si="143"/>
        <v>1.4629629629780538E-2</v>
      </c>
      <c r="AA356" s="32">
        <f>SUM(Z356:Z466)</f>
        <v>0.99725694438529899</v>
      </c>
      <c r="AB356" s="32">
        <f t="shared" si="144"/>
        <v>1.6550925938645378E-3</v>
      </c>
      <c r="AC356" s="32">
        <f t="shared" si="150"/>
        <v>1.6550925938645378E-3</v>
      </c>
      <c r="AD356" s="32">
        <f>AVERAGE(AC356:AC466)</f>
        <v>1.473031012951158E-2</v>
      </c>
      <c r="AE356" s="32">
        <f>MEDIAN(AC356:AC466)</f>
        <v>1.5231481484079268E-2</v>
      </c>
    </row>
    <row r="357" spans="1:31" s="3" customFormat="1" x14ac:dyDescent="0.4">
      <c r="A357" s="16" t="str">
        <f t="shared" si="148"/>
        <v>★</v>
      </c>
      <c r="B357" s="16" t="str">
        <f t="shared" si="149"/>
        <v>-</v>
      </c>
      <c r="C357" s="3">
        <v>15</v>
      </c>
      <c r="D357" s="2">
        <v>43428.618969907409</v>
      </c>
      <c r="E357" s="3" t="s">
        <v>797</v>
      </c>
      <c r="F357" s="3">
        <v>19196</v>
      </c>
      <c r="G357" s="3" t="s">
        <v>32</v>
      </c>
      <c r="H357" s="3">
        <v>1776</v>
      </c>
      <c r="I357" s="3">
        <v>375</v>
      </c>
      <c r="J357" s="3">
        <v>10</v>
      </c>
      <c r="K357" s="3">
        <v>2</v>
      </c>
      <c r="M357" s="2">
        <v>43428.627025462964</v>
      </c>
      <c r="N357" s="2">
        <v>43428.640821759262</v>
      </c>
      <c r="O357" s="3" t="s">
        <v>33</v>
      </c>
      <c r="P357" s="3" t="s">
        <v>34</v>
      </c>
      <c r="Q357" s="3" t="s">
        <v>53</v>
      </c>
      <c r="R357" s="3" t="s">
        <v>54</v>
      </c>
      <c r="S357" s="2">
        <v>43428.625925925924</v>
      </c>
      <c r="T357" s="2">
        <v>43428.625925925924</v>
      </c>
      <c r="U357" s="2">
        <v>43428.643414351849</v>
      </c>
      <c r="V357" s="2">
        <v>43428.643414351849</v>
      </c>
      <c r="W357" s="2">
        <v>43428.625925925924</v>
      </c>
      <c r="X357" s="2">
        <f t="shared" si="141"/>
        <v>43428.625925925924</v>
      </c>
      <c r="Y357" s="33">
        <f t="shared" si="142"/>
        <v>1.3796296298096422E-2</v>
      </c>
      <c r="Z357" s="33">
        <f t="shared" si="143"/>
        <v>2.7592592596192844E-2</v>
      </c>
      <c r="AA357" s="30"/>
      <c r="AB357" s="30">
        <f t="shared" si="144"/>
        <v>1.0995370394084603E-3</v>
      </c>
      <c r="AC357" s="30">
        <f t="shared" si="150"/>
        <v>1.0995370394084603E-3</v>
      </c>
      <c r="AD357" s="30"/>
      <c r="AE357" s="30"/>
    </row>
    <row r="358" spans="1:31" s="3" customFormat="1" x14ac:dyDescent="0.4">
      <c r="A358" s="16" t="str">
        <f t="shared" si="148"/>
        <v>★</v>
      </c>
      <c r="B358" s="16" t="str">
        <f t="shared" si="149"/>
        <v>-</v>
      </c>
      <c r="C358" s="3">
        <v>15</v>
      </c>
      <c r="D358" s="2">
        <v>43428.624155092592</v>
      </c>
      <c r="E358" s="3" t="s">
        <v>791</v>
      </c>
      <c r="F358" s="3">
        <v>19205</v>
      </c>
      <c r="G358" s="3" t="s">
        <v>97</v>
      </c>
      <c r="H358" s="3">
        <v>5836</v>
      </c>
      <c r="I358" s="3">
        <v>300</v>
      </c>
      <c r="J358" s="3">
        <v>1</v>
      </c>
      <c r="K358" s="3">
        <v>1</v>
      </c>
      <c r="M358" s="2">
        <v>43428.631261574075</v>
      </c>
      <c r="N358" s="2">
        <v>43428.644409722219</v>
      </c>
      <c r="O358" s="3" t="s">
        <v>38</v>
      </c>
      <c r="P358" s="3" t="s">
        <v>108</v>
      </c>
      <c r="Q358" s="3" t="s">
        <v>26</v>
      </c>
      <c r="R358" s="3" t="s">
        <v>27</v>
      </c>
      <c r="S358" s="2">
        <v>43428.630555555559</v>
      </c>
      <c r="T358" s="2">
        <v>43428.633379629631</v>
      </c>
      <c r="U358" s="2">
        <v>43428.642453703702</v>
      </c>
      <c r="V358" s="2">
        <v>43428.645949074074</v>
      </c>
      <c r="W358" s="2">
        <v>43428.630555555559</v>
      </c>
      <c r="X358" s="2">
        <f t="shared" si="141"/>
        <v>43428.630555555559</v>
      </c>
      <c r="Y358" s="33">
        <f t="shared" si="142"/>
        <v>1.3148148143955041E-2</v>
      </c>
      <c r="Z358" s="33">
        <f t="shared" si="143"/>
        <v>1.3148148143955041E-2</v>
      </c>
      <c r="AA358" s="30"/>
      <c r="AB358" s="30">
        <f t="shared" si="144"/>
        <v>7.0601851621177047E-4</v>
      </c>
      <c r="AC358" s="30">
        <f t="shared" si="150"/>
        <v>7.0601851621177047E-4</v>
      </c>
      <c r="AD358" s="30"/>
      <c r="AE358" s="30"/>
    </row>
    <row r="359" spans="1:31" s="3" customFormat="1" x14ac:dyDescent="0.4">
      <c r="A359" s="16" t="str">
        <f t="shared" si="139"/>
        <v>-</v>
      </c>
      <c r="B359" s="16" t="str">
        <f t="shared" si="140"/>
        <v>-</v>
      </c>
      <c r="C359" s="3">
        <v>15</v>
      </c>
      <c r="D359" s="2">
        <v>43428.625185185185</v>
      </c>
      <c r="E359" s="3" t="s">
        <v>659</v>
      </c>
      <c r="F359" s="3">
        <v>19207</v>
      </c>
      <c r="G359" s="3" t="s">
        <v>32</v>
      </c>
      <c r="H359" s="3">
        <v>2092</v>
      </c>
      <c r="I359" s="3">
        <v>941</v>
      </c>
      <c r="J359" s="3">
        <v>3</v>
      </c>
      <c r="K359" s="3">
        <v>1</v>
      </c>
      <c r="M359" s="2">
        <v>43428.637453703705</v>
      </c>
      <c r="N359" s="2">
        <v>43428.642430555556</v>
      </c>
      <c r="O359" s="3" t="s">
        <v>24</v>
      </c>
      <c r="P359" s="3" t="s">
        <v>25</v>
      </c>
      <c r="Q359" s="3" t="s">
        <v>77</v>
      </c>
      <c r="R359" s="3" t="s">
        <v>78</v>
      </c>
      <c r="S359" s="2">
        <v>43428.637488425928</v>
      </c>
      <c r="T359" s="2">
        <v>43428.638981481483</v>
      </c>
      <c r="U359" s="2">
        <v>43428.646168981482</v>
      </c>
      <c r="V359" s="2">
        <v>43428.647662037038</v>
      </c>
      <c r="X359" s="2">
        <f t="shared" si="134"/>
        <v>43428.625185185185</v>
      </c>
      <c r="Y359" s="33">
        <f t="shared" si="135"/>
        <v>4.9768518510973081E-3</v>
      </c>
      <c r="Z359" s="33">
        <f t="shared" si="136"/>
        <v>4.9768518510973081E-3</v>
      </c>
      <c r="AA359" s="30"/>
      <c r="AB359" s="30">
        <f t="shared" si="137"/>
        <v>0</v>
      </c>
      <c r="AC359" s="30">
        <f t="shared" si="138"/>
        <v>1.226851851970423E-2</v>
      </c>
      <c r="AD359" s="30"/>
      <c r="AE359" s="30"/>
    </row>
    <row r="360" spans="1:31" s="3" customFormat="1" x14ac:dyDescent="0.4">
      <c r="A360" s="16" t="str">
        <f t="shared" ref="A360:A377" si="151">IF(W360&gt;0, "★", "-")</f>
        <v>★</v>
      </c>
      <c r="B360" s="16" t="str">
        <f t="shared" ref="B360:B377" si="152">IF(L360&gt;0, "☆", "-")</f>
        <v>-</v>
      </c>
      <c r="C360" s="3">
        <v>15</v>
      </c>
      <c r="D360" s="2">
        <v>43428.626180555555</v>
      </c>
      <c r="E360" s="3" t="s">
        <v>817</v>
      </c>
      <c r="F360" s="3">
        <v>19209</v>
      </c>
      <c r="G360" s="3" t="s">
        <v>32</v>
      </c>
      <c r="H360" s="3">
        <v>7280</v>
      </c>
      <c r="I360" s="3">
        <v>810</v>
      </c>
      <c r="J360" s="3">
        <v>2</v>
      </c>
      <c r="K360" s="3">
        <v>3</v>
      </c>
      <c r="M360" s="2">
        <v>43428.648344907408</v>
      </c>
      <c r="N360" s="2">
        <v>43428.65384259259</v>
      </c>
      <c r="O360" s="3" t="s">
        <v>22</v>
      </c>
      <c r="P360" s="3" t="s">
        <v>23</v>
      </c>
      <c r="Q360" s="3" t="s">
        <v>30</v>
      </c>
      <c r="R360" s="3" t="s">
        <v>31</v>
      </c>
      <c r="S360" s="2">
        <v>43428.651736111111</v>
      </c>
      <c r="T360" s="2">
        <v>43428.651736111111</v>
      </c>
      <c r="U360" s="2">
        <v>43428.66065972222</v>
      </c>
      <c r="V360" s="2">
        <v>43428.66065972222</v>
      </c>
      <c r="W360" s="2">
        <v>43428.633113425924</v>
      </c>
      <c r="X360" s="2">
        <f t="shared" si="134"/>
        <v>43428.633113425924</v>
      </c>
      <c r="Y360" s="33">
        <f t="shared" si="135"/>
        <v>5.4976851824903861E-3</v>
      </c>
      <c r="Z360" s="33">
        <f t="shared" si="136"/>
        <v>1.6493055547471158E-2</v>
      </c>
      <c r="AA360" s="30"/>
      <c r="AB360" s="30">
        <f t="shared" si="137"/>
        <v>0</v>
      </c>
      <c r="AC360" s="30">
        <f t="shared" si="138"/>
        <v>1.5231481484079268E-2</v>
      </c>
      <c r="AD360" s="30"/>
      <c r="AE360" s="30"/>
    </row>
    <row r="361" spans="1:31" s="3" customFormat="1" x14ac:dyDescent="0.4">
      <c r="A361" s="16" t="str">
        <f t="shared" si="151"/>
        <v>-</v>
      </c>
      <c r="B361" s="16" t="str">
        <f t="shared" si="152"/>
        <v>-</v>
      </c>
      <c r="C361" s="3">
        <v>15</v>
      </c>
      <c r="D361" s="2">
        <v>43428.62641203704</v>
      </c>
      <c r="E361" s="3" t="s">
        <v>792</v>
      </c>
      <c r="F361" s="3">
        <v>19210</v>
      </c>
      <c r="G361" s="3" t="s">
        <v>65</v>
      </c>
      <c r="H361" s="3">
        <v>6431</v>
      </c>
      <c r="I361" s="3">
        <v>450</v>
      </c>
      <c r="J361" s="3">
        <v>12</v>
      </c>
      <c r="K361" s="3">
        <v>4</v>
      </c>
      <c r="M361" s="2">
        <v>43428.643819444442</v>
      </c>
      <c r="N361" s="2">
        <v>43428.65048611111</v>
      </c>
      <c r="O361" s="3" t="s">
        <v>39</v>
      </c>
      <c r="P361" s="3" t="s">
        <v>40</v>
      </c>
      <c r="Q361" s="3" t="s">
        <v>28</v>
      </c>
      <c r="R361" s="3" t="s">
        <v>29</v>
      </c>
      <c r="S361" s="2">
        <v>43428.641134259262</v>
      </c>
      <c r="T361" s="2">
        <v>43428.641134259262</v>
      </c>
      <c r="U361" s="2">
        <v>43428.654479166667</v>
      </c>
      <c r="V361" s="2">
        <v>43428.654479166667</v>
      </c>
      <c r="X361" s="2">
        <f t="shared" si="134"/>
        <v>43428.62641203704</v>
      </c>
      <c r="Y361" s="33">
        <f t="shared" si="135"/>
        <v>6.6666666680248454E-3</v>
      </c>
      <c r="Z361" s="33">
        <f t="shared" si="136"/>
        <v>2.6666666672099382E-2</v>
      </c>
      <c r="AA361" s="30"/>
      <c r="AB361" s="30">
        <f t="shared" si="137"/>
        <v>2.6851851798710413E-3</v>
      </c>
      <c r="AC361" s="30">
        <f t="shared" si="138"/>
        <v>1.7407407402060926E-2</v>
      </c>
      <c r="AD361" s="30"/>
      <c r="AE361" s="30"/>
    </row>
    <row r="362" spans="1:31" s="3" customFormat="1" x14ac:dyDescent="0.4">
      <c r="A362" s="16" t="str">
        <f t="shared" si="151"/>
        <v>-</v>
      </c>
      <c r="B362" s="16" t="str">
        <f t="shared" si="152"/>
        <v>-</v>
      </c>
      <c r="C362" s="3">
        <v>15</v>
      </c>
      <c r="D362" s="2">
        <v>43428.62703703704</v>
      </c>
      <c r="E362" s="3" t="s">
        <v>818</v>
      </c>
      <c r="F362" s="3">
        <v>19212</v>
      </c>
      <c r="G362" s="3" t="s">
        <v>95</v>
      </c>
      <c r="H362" s="3">
        <v>0</v>
      </c>
      <c r="I362" s="3">
        <v>879</v>
      </c>
      <c r="J362" s="3">
        <v>4</v>
      </c>
      <c r="K362" s="3">
        <v>4</v>
      </c>
      <c r="M362" s="2">
        <v>43428.646828703706</v>
      </c>
      <c r="N362" s="2">
        <v>43428.655601851853</v>
      </c>
      <c r="O362" s="3" t="s">
        <v>61</v>
      </c>
      <c r="P362" s="3" t="s">
        <v>62</v>
      </c>
      <c r="Q362" s="3" t="s">
        <v>26</v>
      </c>
      <c r="R362" s="3" t="s">
        <v>27</v>
      </c>
      <c r="S362" s="2">
        <v>43428.647314814814</v>
      </c>
      <c r="T362" s="2">
        <v>43428.647314814814</v>
      </c>
      <c r="U362" s="2">
        <v>43428.659803240742</v>
      </c>
      <c r="V362" s="2">
        <v>43428.661192129628</v>
      </c>
      <c r="X362" s="2">
        <f t="shared" si="134"/>
        <v>43428.62703703704</v>
      </c>
      <c r="Y362" s="33">
        <f t="shared" si="135"/>
        <v>8.7731481471564621E-3</v>
      </c>
      <c r="Z362" s="33">
        <f t="shared" si="136"/>
        <v>3.5092592588625848E-2</v>
      </c>
      <c r="AA362" s="30"/>
      <c r="AB362" s="30">
        <f t="shared" si="137"/>
        <v>0</v>
      </c>
      <c r="AC362" s="30">
        <f t="shared" si="138"/>
        <v>1.9791666665696539E-2</v>
      </c>
      <c r="AD362" s="30"/>
      <c r="AE362" s="30"/>
    </row>
    <row r="363" spans="1:31" s="3" customFormat="1" x14ac:dyDescent="0.4">
      <c r="A363" s="16" t="str">
        <f t="shared" ref="A363:A375" si="153">IF(W363&gt;0, "★", "-")</f>
        <v>-</v>
      </c>
      <c r="B363" s="16" t="str">
        <f t="shared" ref="B363:B375" si="154">IF(L363&gt;0, "☆", "-")</f>
        <v>-</v>
      </c>
      <c r="C363" s="3">
        <v>15</v>
      </c>
      <c r="D363" s="2">
        <v>43428.63003472222</v>
      </c>
      <c r="E363" s="3" t="s">
        <v>735</v>
      </c>
      <c r="F363" s="3">
        <v>19220</v>
      </c>
      <c r="G363" s="3" t="s">
        <v>32</v>
      </c>
      <c r="H363" s="3">
        <v>7241</v>
      </c>
      <c r="I363" s="3">
        <v>659</v>
      </c>
      <c r="J363" s="3">
        <v>11</v>
      </c>
      <c r="K363" s="3">
        <v>3</v>
      </c>
      <c r="M363" s="2">
        <v>43428.652442129627</v>
      </c>
      <c r="N363" s="2">
        <v>43428.65662037037</v>
      </c>
      <c r="O363" s="3" t="s">
        <v>77</v>
      </c>
      <c r="P363" s="3" t="s">
        <v>78</v>
      </c>
      <c r="Q363" s="3" t="s">
        <v>53</v>
      </c>
      <c r="R363" s="3" t="s">
        <v>54</v>
      </c>
      <c r="S363" s="2">
        <v>43428.650810185187</v>
      </c>
      <c r="T363" s="2">
        <v>43428.650810185187</v>
      </c>
      <c r="U363" s="2">
        <v>43428.655613425923</v>
      </c>
      <c r="V363" s="2">
        <v>43428.655613425923</v>
      </c>
      <c r="X363" s="2">
        <f t="shared" si="134"/>
        <v>43428.63003472222</v>
      </c>
      <c r="Y363" s="33">
        <f t="shared" si="135"/>
        <v>4.1782407424761914E-3</v>
      </c>
      <c r="Z363" s="33">
        <f t="shared" si="136"/>
        <v>1.2534722227428574E-2</v>
      </c>
      <c r="AA363" s="30"/>
      <c r="AB363" s="30">
        <f t="shared" si="137"/>
        <v>1.631944440305233E-3</v>
      </c>
      <c r="AC363" s="30">
        <f t="shared" si="138"/>
        <v>2.2407407406717539E-2</v>
      </c>
      <c r="AD363" s="30"/>
      <c r="AE363" s="30"/>
    </row>
    <row r="364" spans="1:31" s="3" customFormat="1" x14ac:dyDescent="0.4">
      <c r="A364" s="16" t="str">
        <f t="shared" si="153"/>
        <v>-</v>
      </c>
      <c r="B364" s="16" t="str">
        <f t="shared" si="154"/>
        <v>-</v>
      </c>
      <c r="C364" s="3">
        <v>15</v>
      </c>
      <c r="D364" s="2">
        <v>43428.63013888889</v>
      </c>
      <c r="E364" s="3" t="s">
        <v>780</v>
      </c>
      <c r="F364" s="3">
        <v>19221</v>
      </c>
      <c r="G364" s="3" t="s">
        <v>18</v>
      </c>
      <c r="H364" s="3">
        <v>5427</v>
      </c>
      <c r="I364" s="3">
        <v>658</v>
      </c>
      <c r="J364" s="3">
        <v>8</v>
      </c>
      <c r="K364" s="3">
        <v>2</v>
      </c>
      <c r="M364" s="2">
        <v>43428.650613425925</v>
      </c>
      <c r="N364" s="2">
        <v>43428.661724537036</v>
      </c>
      <c r="O364" s="3" t="s">
        <v>30</v>
      </c>
      <c r="P364" s="3" t="s">
        <v>31</v>
      </c>
      <c r="Q364" s="3" t="s">
        <v>70</v>
      </c>
      <c r="R364" s="3" t="s">
        <v>107</v>
      </c>
      <c r="S364" s="2">
        <v>43428.647326388891</v>
      </c>
      <c r="T364" s="2">
        <v>43428.651041666664</v>
      </c>
      <c r="U364" s="2">
        <v>43428.655011574076</v>
      </c>
      <c r="V364" s="2">
        <v>43428.659594907411</v>
      </c>
      <c r="X364" s="2">
        <f t="shared" si="134"/>
        <v>43428.63013888889</v>
      </c>
      <c r="Y364" s="33">
        <f t="shared" si="135"/>
        <v>1.1111111110949423E-2</v>
      </c>
      <c r="Z364" s="33">
        <f t="shared" si="136"/>
        <v>2.2222222221898846E-2</v>
      </c>
      <c r="AA364" s="30"/>
      <c r="AB364" s="30">
        <f t="shared" si="137"/>
        <v>3.2870370341697708E-3</v>
      </c>
      <c r="AC364" s="30">
        <f t="shared" si="138"/>
        <v>2.0474537035624962E-2</v>
      </c>
      <c r="AD364" s="30"/>
      <c r="AE364" s="30"/>
    </row>
    <row r="365" spans="1:31" s="3" customFormat="1" x14ac:dyDescent="0.4">
      <c r="A365" s="16" t="str">
        <f t="shared" si="153"/>
        <v>★</v>
      </c>
      <c r="B365" s="16" t="str">
        <f t="shared" si="154"/>
        <v>-</v>
      </c>
      <c r="C365" s="3">
        <v>15</v>
      </c>
      <c r="D365" s="2">
        <v>43428.630520833336</v>
      </c>
      <c r="E365" s="3" t="s">
        <v>824</v>
      </c>
      <c r="F365" s="3">
        <v>19224</v>
      </c>
      <c r="G365" s="3" t="s">
        <v>32</v>
      </c>
      <c r="H365" s="3">
        <v>2855</v>
      </c>
      <c r="I365" s="3">
        <v>554</v>
      </c>
      <c r="J365" s="3">
        <v>1</v>
      </c>
      <c r="K365" s="3">
        <v>1</v>
      </c>
      <c r="M365" s="2">
        <v>43428.637916666667</v>
      </c>
      <c r="N365" s="2">
        <v>43428.657893518517</v>
      </c>
      <c r="O365" s="3" t="s">
        <v>48</v>
      </c>
      <c r="P365" s="3" t="s">
        <v>49</v>
      </c>
      <c r="Q365" s="3" t="s">
        <v>22</v>
      </c>
      <c r="R365" s="3" t="s">
        <v>23</v>
      </c>
      <c r="S365" s="2">
        <v>43428.641932870371</v>
      </c>
      <c r="T365" s="2">
        <v>43428.641932870371</v>
      </c>
      <c r="U365" s="2">
        <v>43428.658738425926</v>
      </c>
      <c r="V365" s="2">
        <v>43428.654861111114</v>
      </c>
      <c r="W365" s="2">
        <v>43428.637453703705</v>
      </c>
      <c r="X365" s="2">
        <f t="shared" si="134"/>
        <v>43428.637453703705</v>
      </c>
      <c r="Y365" s="33">
        <f t="shared" si="135"/>
        <v>1.9976851850515231E-2</v>
      </c>
      <c r="Z365" s="33">
        <f t="shared" si="136"/>
        <v>1.9976851850515231E-2</v>
      </c>
      <c r="AA365" s="30"/>
      <c r="AB365" s="30">
        <f t="shared" si="137"/>
        <v>0</v>
      </c>
      <c r="AC365" s="30">
        <f t="shared" si="138"/>
        <v>4.6296296204673126E-4</v>
      </c>
      <c r="AD365" s="30"/>
      <c r="AE365" s="30"/>
    </row>
    <row r="366" spans="1:31" s="3" customFormat="1" x14ac:dyDescent="0.4">
      <c r="A366" s="16" t="str">
        <f t="shared" si="153"/>
        <v>-</v>
      </c>
      <c r="B366" s="16" t="str">
        <f t="shared" si="154"/>
        <v>-</v>
      </c>
      <c r="C366" s="3">
        <v>15</v>
      </c>
      <c r="D366" s="2">
        <v>43428.630972222221</v>
      </c>
      <c r="E366" s="3" t="s">
        <v>665</v>
      </c>
      <c r="F366" s="3">
        <v>19227</v>
      </c>
      <c r="G366" s="3" t="s">
        <v>32</v>
      </c>
      <c r="H366" s="3">
        <v>2813</v>
      </c>
      <c r="I366" s="3">
        <v>274</v>
      </c>
      <c r="J366" s="3">
        <v>12</v>
      </c>
      <c r="K366" s="3">
        <v>3</v>
      </c>
      <c r="M366" s="2">
        <v>43428.656574074077</v>
      </c>
      <c r="N366" s="2">
        <v>43428.669560185182</v>
      </c>
      <c r="O366" s="3" t="s">
        <v>63</v>
      </c>
      <c r="P366" s="3" t="s">
        <v>64</v>
      </c>
      <c r="Q366" s="3" t="s">
        <v>38</v>
      </c>
      <c r="R366" s="3" t="s">
        <v>108</v>
      </c>
      <c r="S366" s="2">
        <v>43428.658796296295</v>
      </c>
      <c r="T366" s="2">
        <v>43428.658796296295</v>
      </c>
      <c r="U366" s="2">
        <v>43428.672407407408</v>
      </c>
      <c r="V366" s="2">
        <v>43428.683333333334</v>
      </c>
      <c r="X366" s="2">
        <f t="shared" si="134"/>
        <v>43428.630972222221</v>
      </c>
      <c r="Y366" s="33">
        <f t="shared" si="135"/>
        <v>1.2986111105419695E-2</v>
      </c>
      <c r="Z366" s="33">
        <f t="shared" si="136"/>
        <v>3.8958333316259086E-2</v>
      </c>
      <c r="AA366" s="30"/>
      <c r="AB366" s="30">
        <f t="shared" si="137"/>
        <v>0</v>
      </c>
      <c r="AC366" s="30">
        <f t="shared" si="138"/>
        <v>2.5601851855753921E-2</v>
      </c>
      <c r="AD366" s="30"/>
      <c r="AE366" s="30"/>
    </row>
    <row r="367" spans="1:31" s="3" customFormat="1" x14ac:dyDescent="0.4">
      <c r="A367" s="16" t="str">
        <f t="shared" si="153"/>
        <v>-</v>
      </c>
      <c r="B367" s="16" t="str">
        <f t="shared" si="154"/>
        <v>-</v>
      </c>
      <c r="C367" s="3">
        <v>15</v>
      </c>
      <c r="D367" s="2">
        <v>43428.631319444445</v>
      </c>
      <c r="E367" s="3" t="s">
        <v>822</v>
      </c>
      <c r="F367" s="3">
        <v>19229</v>
      </c>
      <c r="G367" s="3" t="s">
        <v>32</v>
      </c>
      <c r="H367" s="3">
        <v>7219</v>
      </c>
      <c r="I367" s="3">
        <v>521</v>
      </c>
      <c r="J367" s="3">
        <v>8</v>
      </c>
      <c r="K367" s="3">
        <v>2</v>
      </c>
      <c r="M367" s="2">
        <v>43428.65179398148</v>
      </c>
      <c r="N367" s="2">
        <v>43428.662326388891</v>
      </c>
      <c r="O367" s="3" t="s">
        <v>20</v>
      </c>
      <c r="P367" s="3" t="s">
        <v>21</v>
      </c>
      <c r="Q367" s="3" t="s">
        <v>104</v>
      </c>
      <c r="R367" s="3" t="s">
        <v>19</v>
      </c>
      <c r="S367" s="2">
        <v>43428.649502314816</v>
      </c>
      <c r="T367" s="2">
        <v>43428.65148148148</v>
      </c>
      <c r="U367" s="2">
        <v>43428.661979166667</v>
      </c>
      <c r="V367" s="2">
        <v>43428.663958333331</v>
      </c>
      <c r="X367" s="2">
        <f t="shared" si="134"/>
        <v>43428.631319444445</v>
      </c>
      <c r="Y367" s="33">
        <f t="shared" si="135"/>
        <v>1.0532407410209998E-2</v>
      </c>
      <c r="Z367" s="33">
        <f t="shared" si="136"/>
        <v>2.1064814820419997E-2</v>
      </c>
      <c r="AA367" s="30"/>
      <c r="AB367" s="30">
        <f t="shared" si="137"/>
        <v>2.2916666639503092E-3</v>
      </c>
      <c r="AC367" s="30">
        <f t="shared" si="138"/>
        <v>2.0474537035624962E-2</v>
      </c>
      <c r="AD367" s="30"/>
      <c r="AE367" s="30"/>
    </row>
    <row r="368" spans="1:31" s="3" customFormat="1" x14ac:dyDescent="0.4">
      <c r="A368" s="16" t="str">
        <f t="shared" si="153"/>
        <v>-</v>
      </c>
      <c r="B368" s="16" t="str">
        <f t="shared" si="154"/>
        <v>-</v>
      </c>
      <c r="C368" s="3">
        <v>15</v>
      </c>
      <c r="D368" s="2">
        <v>43428.631458333337</v>
      </c>
      <c r="E368" s="3" t="s">
        <v>648</v>
      </c>
      <c r="F368" s="3">
        <v>19230</v>
      </c>
      <c r="G368" s="3" t="s">
        <v>96</v>
      </c>
      <c r="H368" s="3">
        <v>0</v>
      </c>
      <c r="I368" s="3">
        <v>6</v>
      </c>
      <c r="J368" s="3">
        <v>7</v>
      </c>
      <c r="K368" s="3">
        <v>1</v>
      </c>
      <c r="M368" s="2">
        <v>43428.649178240739</v>
      </c>
      <c r="N368" s="2">
        <v>43428.654768518521</v>
      </c>
      <c r="O368" s="3" t="s">
        <v>70</v>
      </c>
      <c r="P368" s="3" t="s">
        <v>107</v>
      </c>
      <c r="Q368" s="3" t="s">
        <v>36</v>
      </c>
      <c r="R368" s="3" t="s">
        <v>37</v>
      </c>
      <c r="S368" s="2">
        <v>43428.654618055552</v>
      </c>
      <c r="T368" s="2">
        <v>43428.654618055552</v>
      </c>
      <c r="U368" s="2">
        <v>43428.664293981485</v>
      </c>
      <c r="V368" s="2">
        <v>43428.665462962963</v>
      </c>
      <c r="X368" s="2">
        <f t="shared" si="134"/>
        <v>43428.631458333337</v>
      </c>
      <c r="Y368" s="33">
        <f t="shared" si="135"/>
        <v>5.5902777821756899E-3</v>
      </c>
      <c r="Z368" s="33">
        <f t="shared" si="136"/>
        <v>5.5902777821756899E-3</v>
      </c>
      <c r="AA368" s="30"/>
      <c r="AB368" s="30">
        <f t="shared" si="137"/>
        <v>0</v>
      </c>
      <c r="AC368" s="30">
        <f t="shared" si="138"/>
        <v>1.7719907402351964E-2</v>
      </c>
      <c r="AD368" s="30"/>
      <c r="AE368" s="30"/>
    </row>
    <row r="369" spans="1:31" s="3" customFormat="1" x14ac:dyDescent="0.4">
      <c r="A369" s="16" t="str">
        <f t="shared" si="153"/>
        <v>-</v>
      </c>
      <c r="B369" s="16" t="str">
        <f t="shared" si="154"/>
        <v>-</v>
      </c>
      <c r="C369" s="3">
        <v>15</v>
      </c>
      <c r="D369" s="2">
        <v>43428.631736111114</v>
      </c>
      <c r="E369" s="3" t="s">
        <v>485</v>
      </c>
      <c r="F369" s="3">
        <v>19233</v>
      </c>
      <c r="G369" s="3" t="s">
        <v>32</v>
      </c>
      <c r="H369" s="3">
        <v>3336</v>
      </c>
      <c r="I369" s="3">
        <v>600</v>
      </c>
      <c r="J369" s="3">
        <v>3</v>
      </c>
      <c r="K369" s="3">
        <v>2</v>
      </c>
      <c r="M369" s="2">
        <v>43428.646643518521</v>
      </c>
      <c r="N369" s="2">
        <v>43428.665208333332</v>
      </c>
      <c r="O369" s="3" t="s">
        <v>41</v>
      </c>
      <c r="P369" s="3" t="s">
        <v>42</v>
      </c>
      <c r="Q369" s="3" t="s">
        <v>63</v>
      </c>
      <c r="R369" s="3" t="s">
        <v>64</v>
      </c>
      <c r="S369" s="2">
        <v>43428.65116898148</v>
      </c>
      <c r="T369" s="2">
        <v>43428.65116898148</v>
      </c>
      <c r="U369" s="2">
        <v>43428.666412037041</v>
      </c>
      <c r="V369" s="2">
        <v>43428.671597222223</v>
      </c>
      <c r="X369" s="2">
        <f t="shared" ref="X369:X388" si="155">IF(W369&gt;0,W369,D369)</f>
        <v>43428.631736111114</v>
      </c>
      <c r="Y369" s="33">
        <f t="shared" ref="Y369:Y388" si="156">N369-M369</f>
        <v>1.8564814810815733E-2</v>
      </c>
      <c r="Z369" s="33">
        <f t="shared" ref="Z369:Z388" si="157">Y369*K369</f>
        <v>3.7129629621631466E-2</v>
      </c>
      <c r="AA369" s="30"/>
      <c r="AB369" s="30">
        <f t="shared" si="137"/>
        <v>0</v>
      </c>
      <c r="AC369" s="30">
        <f t="shared" si="138"/>
        <v>1.4907407407008577E-2</v>
      </c>
      <c r="AD369" s="30"/>
      <c r="AE369" s="30"/>
    </row>
    <row r="370" spans="1:31" s="3" customFormat="1" x14ac:dyDescent="0.4">
      <c r="A370" s="16" t="str">
        <f t="shared" si="153"/>
        <v>-</v>
      </c>
      <c r="B370" s="16" t="str">
        <f t="shared" si="154"/>
        <v>-</v>
      </c>
      <c r="C370" s="3">
        <v>15</v>
      </c>
      <c r="D370" s="2">
        <v>43428.6328587963</v>
      </c>
      <c r="E370" s="3" t="s">
        <v>741</v>
      </c>
      <c r="F370" s="3">
        <v>19237</v>
      </c>
      <c r="G370" s="3" t="s">
        <v>32</v>
      </c>
      <c r="H370" s="3">
        <v>1605</v>
      </c>
      <c r="I370" s="3">
        <v>925</v>
      </c>
      <c r="J370" s="3">
        <v>4</v>
      </c>
      <c r="K370" s="3">
        <v>2</v>
      </c>
      <c r="M370" s="2">
        <v>43428.647430555553</v>
      </c>
      <c r="N370" s="2">
        <v>43428.655405092592</v>
      </c>
      <c r="O370" s="3" t="s">
        <v>61</v>
      </c>
      <c r="P370" s="3" t="s">
        <v>62</v>
      </c>
      <c r="Q370" s="3" t="s">
        <v>26</v>
      </c>
      <c r="R370" s="3" t="s">
        <v>27</v>
      </c>
      <c r="S370" s="2">
        <v>43428.6487037037</v>
      </c>
      <c r="T370" s="2">
        <v>43428.6487037037</v>
      </c>
      <c r="U370" s="2">
        <v>43428.659803240742</v>
      </c>
      <c r="V370" s="2">
        <v>43428.657997685186</v>
      </c>
      <c r="X370" s="2">
        <f t="shared" si="155"/>
        <v>43428.6328587963</v>
      </c>
      <c r="Y370" s="33">
        <f t="shared" si="156"/>
        <v>7.9745370385353453E-3</v>
      </c>
      <c r="Z370" s="33">
        <f t="shared" si="157"/>
        <v>1.5949074077070691E-2</v>
      </c>
      <c r="AA370" s="30"/>
      <c r="AB370" s="30">
        <f t="shared" ref="AB370:AB388" si="158">IF(IF(A370="☆",L370-S370,M370-S370)&lt;0,0,IF(A370="☆",L370-S370,M370-S370))</f>
        <v>0</v>
      </c>
      <c r="AC370" s="30">
        <f t="shared" ref="AC370:AC388" si="159">IF(IF(B370="☆",(IF(L370&gt;S370,L370-X370,S370-X370)),M370-X370)&lt;0,0,IF(B370="☆",(IF(L370&gt;S370,L370-X370,S370-X370)),M370-X370))</f>
        <v>1.4571759253158234E-2</v>
      </c>
      <c r="AD370" s="30"/>
      <c r="AE370" s="30"/>
    </row>
    <row r="371" spans="1:31" s="3" customFormat="1" x14ac:dyDescent="0.4">
      <c r="A371" s="16" t="str">
        <f t="shared" si="153"/>
        <v>★</v>
      </c>
      <c r="B371" s="16" t="str">
        <f t="shared" si="154"/>
        <v>-</v>
      </c>
      <c r="C371" s="3">
        <v>15</v>
      </c>
      <c r="D371" s="2">
        <v>43428.633263888885</v>
      </c>
      <c r="E371" s="3" t="s">
        <v>800</v>
      </c>
      <c r="F371" s="3">
        <v>19238</v>
      </c>
      <c r="G371" s="3" t="s">
        <v>98</v>
      </c>
      <c r="H371" s="3">
        <v>7220</v>
      </c>
      <c r="I371" s="3">
        <v>113</v>
      </c>
      <c r="J371" s="3">
        <v>9</v>
      </c>
      <c r="K371" s="3">
        <v>1</v>
      </c>
      <c r="M371" s="2">
        <v>43428.661481481482</v>
      </c>
      <c r="N371" s="2">
        <v>43428.672268518516</v>
      </c>
      <c r="O371" s="3" t="s">
        <v>24</v>
      </c>
      <c r="P371" s="3" t="s">
        <v>25</v>
      </c>
      <c r="Q371" s="3" t="s">
        <v>26</v>
      </c>
      <c r="R371" s="3" t="s">
        <v>27</v>
      </c>
      <c r="S371" s="2">
        <v>43428.663414351853</v>
      </c>
      <c r="T371" s="2">
        <v>43428.663414351853</v>
      </c>
      <c r="U371" s="2">
        <v>43428.672442129631</v>
      </c>
      <c r="V371" s="2">
        <v>43428.677152777775</v>
      </c>
      <c r="W371" s="2">
        <v>43428.640208333331</v>
      </c>
      <c r="X371" s="2">
        <f t="shared" si="155"/>
        <v>43428.640208333331</v>
      </c>
      <c r="Y371" s="33">
        <f t="shared" si="156"/>
        <v>1.0787037033878732E-2</v>
      </c>
      <c r="Z371" s="33">
        <f t="shared" si="157"/>
        <v>1.0787037033878732E-2</v>
      </c>
      <c r="AA371" s="30"/>
      <c r="AB371" s="30">
        <f t="shared" si="158"/>
        <v>0</v>
      </c>
      <c r="AC371" s="30">
        <f t="shared" si="159"/>
        <v>2.1273148151522037E-2</v>
      </c>
      <c r="AD371" s="30"/>
      <c r="AE371" s="30"/>
    </row>
    <row r="372" spans="1:31" s="3" customFormat="1" x14ac:dyDescent="0.4">
      <c r="A372" s="16" t="str">
        <f t="shared" si="153"/>
        <v>★</v>
      </c>
      <c r="B372" s="16" t="str">
        <f t="shared" si="154"/>
        <v>-</v>
      </c>
      <c r="C372" s="3">
        <v>15</v>
      </c>
      <c r="D372" s="2">
        <v>43428.633530092593</v>
      </c>
      <c r="E372" s="3" t="s">
        <v>282</v>
      </c>
      <c r="F372" s="3">
        <v>19240</v>
      </c>
      <c r="G372" s="3" t="s">
        <v>32</v>
      </c>
      <c r="H372" s="3">
        <v>4317</v>
      </c>
      <c r="I372" s="3">
        <v>710</v>
      </c>
      <c r="J372" s="3">
        <v>10</v>
      </c>
      <c r="K372" s="3">
        <v>1</v>
      </c>
      <c r="M372" s="2">
        <v>43428.666527777779</v>
      </c>
      <c r="N372" s="2">
        <v>43428.68241898148</v>
      </c>
      <c r="O372" s="3" t="s">
        <v>68</v>
      </c>
      <c r="P372" s="3" t="s">
        <v>69</v>
      </c>
      <c r="Q372" s="3" t="s">
        <v>63</v>
      </c>
      <c r="R372" s="3" t="s">
        <v>64</v>
      </c>
      <c r="S372" s="2">
        <v>43428.657592592594</v>
      </c>
      <c r="T372" s="2">
        <v>43428.666493055556</v>
      </c>
      <c r="U372" s="2">
        <v>43428.670983796299</v>
      </c>
      <c r="V372" s="2">
        <v>43428.683668981481</v>
      </c>
      <c r="W372" s="2">
        <v>43428.640462962961</v>
      </c>
      <c r="X372" s="2">
        <f t="shared" si="155"/>
        <v>43428.640462962961</v>
      </c>
      <c r="Y372" s="33">
        <f t="shared" si="156"/>
        <v>1.5891203700448386E-2</v>
      </c>
      <c r="Z372" s="33">
        <f t="shared" si="157"/>
        <v>1.5891203700448386E-2</v>
      </c>
      <c r="AA372" s="30"/>
      <c r="AB372" s="30">
        <f t="shared" si="158"/>
        <v>8.9351851856918074E-3</v>
      </c>
      <c r="AC372" s="30">
        <f t="shared" si="159"/>
        <v>2.6064814817800652E-2</v>
      </c>
      <c r="AD372" s="30"/>
      <c r="AE372" s="30"/>
    </row>
    <row r="373" spans="1:31" s="3" customFormat="1" x14ac:dyDescent="0.4">
      <c r="A373" s="16" t="str">
        <f t="shared" si="153"/>
        <v>★</v>
      </c>
      <c r="B373" s="16" t="str">
        <f t="shared" si="154"/>
        <v>-</v>
      </c>
      <c r="C373" s="3">
        <v>15</v>
      </c>
      <c r="D373" s="2">
        <v>43428.636250000003</v>
      </c>
      <c r="E373" s="3" t="s">
        <v>252</v>
      </c>
      <c r="F373" s="3">
        <v>19243</v>
      </c>
      <c r="G373" s="3" t="s">
        <v>32</v>
      </c>
      <c r="H373" s="3">
        <v>6546</v>
      </c>
      <c r="I373" s="3">
        <v>952</v>
      </c>
      <c r="J373" s="3">
        <v>5</v>
      </c>
      <c r="K373" s="3">
        <v>2</v>
      </c>
      <c r="M373" s="2">
        <v>43428.640821759262</v>
      </c>
      <c r="N373" s="2">
        <v>43428.652719907404</v>
      </c>
      <c r="O373" s="3" t="s">
        <v>59</v>
      </c>
      <c r="P373" s="3" t="s">
        <v>60</v>
      </c>
      <c r="Q373" s="3" t="s">
        <v>63</v>
      </c>
      <c r="R373" s="3" t="s">
        <v>64</v>
      </c>
      <c r="S373" s="2">
        <v>43428.643182870372</v>
      </c>
      <c r="T373" s="2">
        <v>43428.643182870372</v>
      </c>
      <c r="U373" s="2">
        <v>43428.659803240742</v>
      </c>
      <c r="V373" s="2">
        <v>43428.659803240742</v>
      </c>
      <c r="W373" s="2">
        <v>43428.643182870372</v>
      </c>
      <c r="X373" s="2">
        <f t="shared" si="155"/>
        <v>43428.643182870372</v>
      </c>
      <c r="Y373" s="33">
        <f t="shared" si="156"/>
        <v>1.1898148142790888E-2</v>
      </c>
      <c r="Z373" s="33">
        <f t="shared" si="157"/>
        <v>2.3796296285581775E-2</v>
      </c>
      <c r="AA373" s="30"/>
      <c r="AB373" s="30">
        <f t="shared" si="158"/>
        <v>0</v>
      </c>
      <c r="AC373" s="30">
        <f t="shared" si="159"/>
        <v>0</v>
      </c>
      <c r="AD373" s="30"/>
      <c r="AE373" s="30"/>
    </row>
    <row r="374" spans="1:31" s="3" customFormat="1" x14ac:dyDescent="0.4">
      <c r="A374" s="16" t="str">
        <f t="shared" si="153"/>
        <v>-</v>
      </c>
      <c r="B374" s="16" t="str">
        <f t="shared" si="154"/>
        <v>-</v>
      </c>
      <c r="C374" s="3">
        <v>15</v>
      </c>
      <c r="D374" s="2">
        <v>43428.637233796297</v>
      </c>
      <c r="E374" s="3" t="s">
        <v>832</v>
      </c>
      <c r="F374" s="3">
        <v>19246</v>
      </c>
      <c r="G374" s="3" t="s">
        <v>95</v>
      </c>
      <c r="H374" s="3">
        <v>0</v>
      </c>
      <c r="I374" s="3">
        <v>316</v>
      </c>
      <c r="J374" s="3">
        <v>15</v>
      </c>
      <c r="K374" s="3">
        <v>4</v>
      </c>
      <c r="M374" s="2">
        <v>43428.655231481483</v>
      </c>
      <c r="N374" s="2">
        <v>43428.661747685182</v>
      </c>
      <c r="O374" s="3" t="s">
        <v>61</v>
      </c>
      <c r="P374" s="3" t="s">
        <v>62</v>
      </c>
      <c r="Q374" s="3" t="s">
        <v>30</v>
      </c>
      <c r="R374" s="3" t="s">
        <v>31</v>
      </c>
      <c r="S374" s="2">
        <v>43428.656805555554</v>
      </c>
      <c r="T374" s="2">
        <v>43428.656805555554</v>
      </c>
      <c r="U374" s="2">
        <v>43428.668645833335</v>
      </c>
      <c r="V374" s="2">
        <v>43428.668645833335</v>
      </c>
      <c r="X374" s="2">
        <f t="shared" si="155"/>
        <v>43428.637233796297</v>
      </c>
      <c r="Y374" s="33">
        <f t="shared" si="156"/>
        <v>6.5162036989931948E-3</v>
      </c>
      <c r="Z374" s="33">
        <f t="shared" si="157"/>
        <v>2.6064814795972779E-2</v>
      </c>
      <c r="AA374" s="30"/>
      <c r="AB374" s="30">
        <f t="shared" si="158"/>
        <v>0</v>
      </c>
      <c r="AC374" s="30">
        <f t="shared" si="159"/>
        <v>1.7997685186855961E-2</v>
      </c>
      <c r="AD374" s="30"/>
      <c r="AE374" s="30"/>
    </row>
    <row r="375" spans="1:31" s="3" customFormat="1" x14ac:dyDescent="0.4">
      <c r="A375" s="16" t="str">
        <f t="shared" si="153"/>
        <v>-</v>
      </c>
      <c r="B375" s="16" t="str">
        <f t="shared" si="154"/>
        <v>-</v>
      </c>
      <c r="C375" s="3">
        <v>15</v>
      </c>
      <c r="D375" s="2">
        <v>43428.637928240743</v>
      </c>
      <c r="E375" s="3" t="s">
        <v>835</v>
      </c>
      <c r="F375" s="3">
        <v>19249</v>
      </c>
      <c r="G375" s="3" t="s">
        <v>95</v>
      </c>
      <c r="H375" s="3">
        <v>0</v>
      </c>
      <c r="I375" s="3">
        <v>380</v>
      </c>
      <c r="J375" s="3">
        <v>1</v>
      </c>
      <c r="K375" s="3">
        <v>3</v>
      </c>
      <c r="M375" s="2">
        <v>43428.66333333333</v>
      </c>
      <c r="N375" s="2">
        <v>43428.670682870368</v>
      </c>
      <c r="O375" s="3" t="s">
        <v>61</v>
      </c>
      <c r="P375" s="3" t="s">
        <v>62</v>
      </c>
      <c r="Q375" s="3" t="s">
        <v>30</v>
      </c>
      <c r="R375" s="3" t="s">
        <v>31</v>
      </c>
      <c r="S375" s="2">
        <v>43428.659050925926</v>
      </c>
      <c r="T375" s="2">
        <v>43428.662037037036</v>
      </c>
      <c r="U375" s="2">
        <v>43428.67019675926</v>
      </c>
      <c r="V375" s="2">
        <v>43428.67560185185</v>
      </c>
      <c r="X375" s="2">
        <f t="shared" si="155"/>
        <v>43428.637928240743</v>
      </c>
      <c r="Y375" s="33">
        <f t="shared" si="156"/>
        <v>7.3495370379532687E-3</v>
      </c>
      <c r="Z375" s="33">
        <f t="shared" si="157"/>
        <v>2.2048611113859806E-2</v>
      </c>
      <c r="AA375" s="30"/>
      <c r="AB375" s="30">
        <f t="shared" si="158"/>
        <v>4.2824074043892324E-3</v>
      </c>
      <c r="AC375" s="30">
        <f t="shared" si="159"/>
        <v>2.5405092586879618E-2</v>
      </c>
      <c r="AD375" s="30"/>
      <c r="AE375" s="30"/>
    </row>
    <row r="376" spans="1:31" s="3" customFormat="1" x14ac:dyDescent="0.4">
      <c r="A376" s="16" t="str">
        <f t="shared" ref="A376" si="160">IF(W376&gt;0, "★", "-")</f>
        <v>-</v>
      </c>
      <c r="B376" s="16" t="str">
        <f t="shared" ref="B376" si="161">IF(L376&gt;0, "☆", "-")</f>
        <v>-</v>
      </c>
      <c r="C376" s="3">
        <v>15</v>
      </c>
      <c r="D376" s="2">
        <v>43428.638032407405</v>
      </c>
      <c r="E376" s="3" t="s">
        <v>697</v>
      </c>
      <c r="F376" s="3">
        <v>19251</v>
      </c>
      <c r="G376" s="3" t="s">
        <v>32</v>
      </c>
      <c r="H376" s="3">
        <v>3753</v>
      </c>
      <c r="I376" s="3">
        <v>806</v>
      </c>
      <c r="J376" s="3">
        <v>11</v>
      </c>
      <c r="K376" s="3">
        <v>1</v>
      </c>
      <c r="M376" s="2">
        <v>43428.657777777778</v>
      </c>
      <c r="N376" s="2">
        <v>43428.683379629627</v>
      </c>
      <c r="O376" s="3" t="s">
        <v>53</v>
      </c>
      <c r="P376" s="3" t="s">
        <v>54</v>
      </c>
      <c r="Q376" s="3" t="s">
        <v>28</v>
      </c>
      <c r="R376" s="3" t="s">
        <v>29</v>
      </c>
      <c r="S376" s="2">
        <v>43428.666666666664</v>
      </c>
      <c r="T376" s="2">
        <v>43428.666666666664</v>
      </c>
      <c r="U376" s="2">
        <v>43428.680219907408</v>
      </c>
      <c r="V376" s="2">
        <v>43428.683171296296</v>
      </c>
      <c r="X376" s="2">
        <f t="shared" si="155"/>
        <v>43428.638032407405</v>
      </c>
      <c r="Y376" s="33">
        <f t="shared" si="156"/>
        <v>2.5601851848477963E-2</v>
      </c>
      <c r="Z376" s="33">
        <f t="shared" si="157"/>
        <v>2.5601851848477963E-2</v>
      </c>
      <c r="AA376" s="30"/>
      <c r="AB376" s="30">
        <f t="shared" si="158"/>
        <v>0</v>
      </c>
      <c r="AC376" s="30">
        <f t="shared" si="159"/>
        <v>1.9745370373129845E-2</v>
      </c>
      <c r="AD376" s="30"/>
      <c r="AE376" s="30"/>
    </row>
    <row r="377" spans="1:31" s="3" customFormat="1" x14ac:dyDescent="0.4">
      <c r="A377" s="16" t="str">
        <f t="shared" si="151"/>
        <v>-</v>
      </c>
      <c r="B377" s="16" t="str">
        <f t="shared" si="152"/>
        <v>-</v>
      </c>
      <c r="C377" s="3">
        <v>15</v>
      </c>
      <c r="D377" s="2">
        <v>43428.63894675926</v>
      </c>
      <c r="E377" s="3" t="s">
        <v>696</v>
      </c>
      <c r="F377" s="3">
        <v>19254</v>
      </c>
      <c r="G377" s="3" t="s">
        <v>32</v>
      </c>
      <c r="H377" s="3">
        <v>4609</v>
      </c>
      <c r="I377" s="3">
        <v>335</v>
      </c>
      <c r="J377" s="3">
        <v>14</v>
      </c>
      <c r="K377" s="3">
        <v>1</v>
      </c>
      <c r="M377" s="2">
        <v>43428.66101851852</v>
      </c>
      <c r="N377" s="2">
        <v>43428.687638888892</v>
      </c>
      <c r="O377" s="3" t="s">
        <v>53</v>
      </c>
      <c r="P377" s="3" t="s">
        <v>54</v>
      </c>
      <c r="Q377" s="3" t="s">
        <v>28</v>
      </c>
      <c r="R377" s="3" t="s">
        <v>29</v>
      </c>
      <c r="S377" s="2">
        <v>43428.666666666664</v>
      </c>
      <c r="T377" s="2">
        <v>43428.666666666664</v>
      </c>
      <c r="U377" s="2">
        <v>43428.680219907408</v>
      </c>
      <c r="V377" s="2">
        <v>43428.688576388886</v>
      </c>
      <c r="X377" s="2">
        <f t="shared" si="155"/>
        <v>43428.63894675926</v>
      </c>
      <c r="Y377" s="33">
        <f t="shared" si="156"/>
        <v>2.662037037225673E-2</v>
      </c>
      <c r="Z377" s="33">
        <f t="shared" si="157"/>
        <v>2.662037037225673E-2</v>
      </c>
      <c r="AA377" s="30"/>
      <c r="AB377" s="30">
        <f t="shared" si="158"/>
        <v>0</v>
      </c>
      <c r="AC377" s="30">
        <f t="shared" si="159"/>
        <v>2.2071759260143153E-2</v>
      </c>
      <c r="AD377" s="30"/>
      <c r="AE377" s="30"/>
    </row>
    <row r="378" spans="1:31" s="3" customFormat="1" x14ac:dyDescent="0.4">
      <c r="A378" s="16" t="str">
        <f t="shared" ref="A378:A474" si="162">IF(W378&gt;0, "★", "-")</f>
        <v>-</v>
      </c>
      <c r="B378" s="16" t="str">
        <f t="shared" ref="B378:B474" si="163">IF(L378&gt;0, "☆", "-")</f>
        <v>-</v>
      </c>
      <c r="C378" s="3">
        <v>15</v>
      </c>
      <c r="D378" s="2">
        <v>43428.639710648145</v>
      </c>
      <c r="E378" s="3" t="s">
        <v>831</v>
      </c>
      <c r="F378" s="3">
        <v>19255</v>
      </c>
      <c r="G378" s="3" t="s">
        <v>18</v>
      </c>
      <c r="H378" s="3">
        <v>6962</v>
      </c>
      <c r="I378" s="3">
        <v>163</v>
      </c>
      <c r="J378" s="3">
        <v>13</v>
      </c>
      <c r="K378" s="3">
        <v>1</v>
      </c>
      <c r="M378" s="2">
        <v>43428.640590277777</v>
      </c>
      <c r="N378" s="2">
        <v>43428.645914351851</v>
      </c>
      <c r="O378" s="3" t="s">
        <v>71</v>
      </c>
      <c r="P378" s="3" t="s">
        <v>72</v>
      </c>
      <c r="Q378" s="3" t="s">
        <v>46</v>
      </c>
      <c r="R378" s="3" t="s">
        <v>47</v>
      </c>
      <c r="S378" s="2">
        <v>43428.641875000001</v>
      </c>
      <c r="T378" s="2">
        <v>43428.641875000001</v>
      </c>
      <c r="U378" s="2">
        <v>43428.652719907404</v>
      </c>
      <c r="V378" s="2">
        <v>43428.652719907404</v>
      </c>
      <c r="X378" s="2">
        <f t="shared" si="155"/>
        <v>43428.639710648145</v>
      </c>
      <c r="Y378" s="33">
        <f t="shared" si="156"/>
        <v>5.324074074451346E-3</v>
      </c>
      <c r="Z378" s="33">
        <f t="shared" si="157"/>
        <v>5.324074074451346E-3</v>
      </c>
      <c r="AA378" s="30"/>
      <c r="AB378" s="30">
        <f t="shared" si="158"/>
        <v>0</v>
      </c>
      <c r="AC378" s="30">
        <f t="shared" si="159"/>
        <v>8.7962963152676821E-4</v>
      </c>
      <c r="AD378" s="30"/>
      <c r="AE378" s="30"/>
    </row>
    <row r="379" spans="1:31" s="3" customFormat="1" x14ac:dyDescent="0.4">
      <c r="A379" s="16" t="str">
        <f t="shared" ref="A379:A380" si="164">IF(W379&gt;0, "★", "-")</f>
        <v>-</v>
      </c>
      <c r="B379" s="16" t="str">
        <f t="shared" ref="B379:B380" si="165">IF(L379&gt;0, "☆", "-")</f>
        <v>-</v>
      </c>
      <c r="C379" s="3">
        <v>15</v>
      </c>
      <c r="D379" s="2">
        <v>43428.641168981485</v>
      </c>
      <c r="E379" s="3" t="s">
        <v>806</v>
      </c>
      <c r="F379" s="3">
        <v>19260</v>
      </c>
      <c r="G379" s="3" t="s">
        <v>32</v>
      </c>
      <c r="H379" s="3">
        <v>4915</v>
      </c>
      <c r="I379" s="3">
        <v>617</v>
      </c>
      <c r="J379" s="3">
        <v>2</v>
      </c>
      <c r="K379" s="3">
        <v>2</v>
      </c>
      <c r="M379" s="2">
        <v>43428.654965277776</v>
      </c>
      <c r="N379" s="2">
        <v>43428.661203703705</v>
      </c>
      <c r="O379" s="3" t="s">
        <v>30</v>
      </c>
      <c r="P379" s="3" t="s">
        <v>31</v>
      </c>
      <c r="Q379" s="3" t="s">
        <v>22</v>
      </c>
      <c r="R379" s="3" t="s">
        <v>23</v>
      </c>
      <c r="S379" s="2">
        <v>43428.66065972222</v>
      </c>
      <c r="T379" s="2">
        <v>43428.66065972222</v>
      </c>
      <c r="U379" s="2">
        <v>43428.670127314814</v>
      </c>
      <c r="V379" s="2">
        <v>43428.67082175926</v>
      </c>
      <c r="X379" s="2">
        <f t="shared" si="155"/>
        <v>43428.641168981485</v>
      </c>
      <c r="Y379" s="33">
        <f t="shared" si="156"/>
        <v>6.2384259290411137E-3</v>
      </c>
      <c r="Z379" s="33">
        <f t="shared" si="157"/>
        <v>1.2476851858082227E-2</v>
      </c>
      <c r="AA379" s="30"/>
      <c r="AB379" s="30">
        <f t="shared" si="158"/>
        <v>0</v>
      </c>
      <c r="AC379" s="30">
        <f t="shared" si="159"/>
        <v>1.3796296290820464E-2</v>
      </c>
      <c r="AD379" s="30"/>
      <c r="AE379" s="30"/>
    </row>
    <row r="380" spans="1:31" s="3" customFormat="1" x14ac:dyDescent="0.4">
      <c r="A380" s="16" t="str">
        <f t="shared" si="164"/>
        <v>-</v>
      </c>
      <c r="B380" s="16" t="str">
        <f t="shared" si="165"/>
        <v>-</v>
      </c>
      <c r="C380" s="3">
        <v>15</v>
      </c>
      <c r="D380" s="2">
        <v>43428.641944444447</v>
      </c>
      <c r="E380" s="3" t="s">
        <v>819</v>
      </c>
      <c r="F380" s="3">
        <v>19261</v>
      </c>
      <c r="G380" s="3" t="s">
        <v>97</v>
      </c>
      <c r="H380" s="3">
        <v>7269</v>
      </c>
      <c r="I380" s="3">
        <v>298</v>
      </c>
      <c r="J380" s="3">
        <v>5</v>
      </c>
      <c r="K380" s="3">
        <v>2</v>
      </c>
      <c r="M380" s="2">
        <v>43428.657060185185</v>
      </c>
      <c r="N380" s="2">
        <v>43428.665925925925</v>
      </c>
      <c r="O380" s="3" t="s">
        <v>104</v>
      </c>
      <c r="P380" s="3" t="s">
        <v>19</v>
      </c>
      <c r="Q380" s="3" t="s">
        <v>30</v>
      </c>
      <c r="R380" s="3" t="s">
        <v>31</v>
      </c>
      <c r="S380" s="2">
        <v>43428.662581018521</v>
      </c>
      <c r="T380" s="2">
        <v>43428.662581018521</v>
      </c>
      <c r="U380" s="2">
        <v>43428.670844907407</v>
      </c>
      <c r="V380" s="2">
        <v>43428.672233796293</v>
      </c>
      <c r="X380" s="2">
        <f t="shared" si="155"/>
        <v>43428.641944444447</v>
      </c>
      <c r="Y380" s="33">
        <f t="shared" si="156"/>
        <v>8.8657407395658083E-3</v>
      </c>
      <c r="Z380" s="33">
        <f t="shared" si="157"/>
        <v>1.7731481479131617E-2</v>
      </c>
      <c r="AA380" s="30"/>
      <c r="AB380" s="30">
        <f t="shared" si="158"/>
        <v>0</v>
      </c>
      <c r="AC380" s="30">
        <f t="shared" si="159"/>
        <v>1.5115740738110617E-2</v>
      </c>
      <c r="AD380" s="30"/>
      <c r="AE380" s="30"/>
    </row>
    <row r="381" spans="1:31" s="3" customFormat="1" x14ac:dyDescent="0.4">
      <c r="A381" s="16" t="str">
        <f t="shared" si="162"/>
        <v>-</v>
      </c>
      <c r="B381" s="16" t="str">
        <f t="shared" si="163"/>
        <v>-</v>
      </c>
      <c r="C381" s="3">
        <v>15</v>
      </c>
      <c r="D381" s="2">
        <v>43428.642928240741</v>
      </c>
      <c r="E381" s="3" t="s">
        <v>742</v>
      </c>
      <c r="F381" s="3">
        <v>19264</v>
      </c>
      <c r="G381" s="3" t="s">
        <v>65</v>
      </c>
      <c r="H381" s="3">
        <v>5382</v>
      </c>
      <c r="I381" s="3">
        <v>405</v>
      </c>
      <c r="J381" s="3">
        <v>3</v>
      </c>
      <c r="K381" s="3">
        <v>2</v>
      </c>
      <c r="M381" s="2">
        <v>43428.652106481481</v>
      </c>
      <c r="N381" s="2">
        <v>43428.663391203707</v>
      </c>
      <c r="O381" s="3" t="s">
        <v>43</v>
      </c>
      <c r="P381" s="3" t="s">
        <v>89</v>
      </c>
      <c r="Q381" s="3" t="s">
        <v>61</v>
      </c>
      <c r="R381" s="3" t="s">
        <v>62</v>
      </c>
      <c r="S381" s="2">
        <v>43428.655335648145</v>
      </c>
      <c r="T381" s="2">
        <v>43428.655335648145</v>
      </c>
      <c r="U381" s="2">
        <v>43428.669305555559</v>
      </c>
      <c r="V381" s="2">
        <v>43428.669305555559</v>
      </c>
      <c r="X381" s="2">
        <f t="shared" si="155"/>
        <v>43428.642928240741</v>
      </c>
      <c r="Y381" s="33">
        <f t="shared" si="156"/>
        <v>1.1284722226264421E-2</v>
      </c>
      <c r="Z381" s="33">
        <f t="shared" si="157"/>
        <v>2.2569444452528842E-2</v>
      </c>
      <c r="AA381" s="30"/>
      <c r="AB381" s="30">
        <f t="shared" si="158"/>
        <v>0</v>
      </c>
      <c r="AC381" s="30">
        <f t="shared" si="159"/>
        <v>9.1782407398568466E-3</v>
      </c>
      <c r="AD381" s="30"/>
      <c r="AE381" s="30"/>
    </row>
    <row r="382" spans="1:31" s="3" customFormat="1" x14ac:dyDescent="0.4">
      <c r="A382" s="16" t="str">
        <f t="shared" ref="A382:A470" si="166">IF(W382&gt;0, "★", "-")</f>
        <v>-</v>
      </c>
      <c r="B382" s="16" t="str">
        <f t="shared" ref="B382:B470" si="167">IF(L382&gt;0, "☆", "-")</f>
        <v>-</v>
      </c>
      <c r="C382" s="3">
        <v>15</v>
      </c>
      <c r="D382" s="2">
        <v>43428.645173611112</v>
      </c>
      <c r="E382" s="3" t="s">
        <v>673</v>
      </c>
      <c r="F382" s="3">
        <v>19267</v>
      </c>
      <c r="G382" s="3" t="s">
        <v>18</v>
      </c>
      <c r="H382" s="3">
        <v>3481</v>
      </c>
      <c r="I382" s="3">
        <v>838</v>
      </c>
      <c r="J382" s="3">
        <v>6</v>
      </c>
      <c r="K382" s="3">
        <v>1</v>
      </c>
      <c r="M382" s="2">
        <v>43428.658206018517</v>
      </c>
      <c r="N382" s="2">
        <v>43428.682800925926</v>
      </c>
      <c r="O382" s="3" t="s">
        <v>57</v>
      </c>
      <c r="P382" s="3" t="s">
        <v>58</v>
      </c>
      <c r="Q382" s="3" t="s">
        <v>43</v>
      </c>
      <c r="R382" s="3" t="s">
        <v>89</v>
      </c>
      <c r="S382" s="2">
        <v>43428.656134259261</v>
      </c>
      <c r="T382" s="2">
        <v>43428.660381944443</v>
      </c>
      <c r="U382" s="2">
        <v>43428.665694444448</v>
      </c>
      <c r="V382" s="2">
        <v>43428.679201388892</v>
      </c>
      <c r="X382" s="2">
        <f t="shared" si="155"/>
        <v>43428.645173611112</v>
      </c>
      <c r="Y382" s="33">
        <f t="shared" si="156"/>
        <v>2.4594907408754807E-2</v>
      </c>
      <c r="Z382" s="33">
        <f t="shared" si="157"/>
        <v>2.4594907408754807E-2</v>
      </c>
      <c r="AA382" s="30"/>
      <c r="AB382" s="30">
        <f t="shared" si="158"/>
        <v>2.0717592560686171E-3</v>
      </c>
      <c r="AC382" s="30">
        <f t="shared" si="159"/>
        <v>1.3032407405262347E-2</v>
      </c>
      <c r="AD382" s="30"/>
      <c r="AE382" s="30"/>
    </row>
    <row r="383" spans="1:31" s="3" customFormat="1" x14ac:dyDescent="0.4">
      <c r="A383" s="16" t="str">
        <f t="shared" si="166"/>
        <v>★</v>
      </c>
      <c r="B383" s="16" t="str">
        <f t="shared" si="167"/>
        <v>-</v>
      </c>
      <c r="C383" s="3">
        <v>15</v>
      </c>
      <c r="D383" s="2">
        <v>43428.650625000002</v>
      </c>
      <c r="E383" s="3" t="s">
        <v>744</v>
      </c>
      <c r="F383" s="3">
        <v>19278</v>
      </c>
      <c r="G383" s="3" t="s">
        <v>18</v>
      </c>
      <c r="H383" s="3">
        <v>1889</v>
      </c>
      <c r="I383" s="3">
        <v>809</v>
      </c>
      <c r="J383" s="3">
        <v>4</v>
      </c>
      <c r="K383" s="3">
        <v>1</v>
      </c>
      <c r="M383" s="2">
        <v>43428.655462962961</v>
      </c>
      <c r="N383" s="2">
        <v>43428.687951388885</v>
      </c>
      <c r="O383" s="3" t="s">
        <v>59</v>
      </c>
      <c r="P383" s="3" t="s">
        <v>60</v>
      </c>
      <c r="Q383" s="3" t="s">
        <v>36</v>
      </c>
      <c r="R383" s="3" t="s">
        <v>37</v>
      </c>
      <c r="S383" s="2">
        <v>43428.664803240739</v>
      </c>
      <c r="T383" s="2">
        <v>43428.665370370371</v>
      </c>
      <c r="U383" s="2">
        <v>43428.679629629631</v>
      </c>
      <c r="V383" s="2">
        <v>43428.686493055553</v>
      </c>
      <c r="W383" s="2">
        <v>43428.657557870371</v>
      </c>
      <c r="X383" s="2">
        <f t="shared" si="155"/>
        <v>43428.657557870371</v>
      </c>
      <c r="Y383" s="33">
        <f t="shared" si="156"/>
        <v>3.2488425924384501E-2</v>
      </c>
      <c r="Z383" s="33">
        <f t="shared" si="157"/>
        <v>3.2488425924384501E-2</v>
      </c>
      <c r="AA383" s="30"/>
      <c r="AB383" s="30">
        <f t="shared" si="158"/>
        <v>0</v>
      </c>
      <c r="AC383" s="30">
        <f t="shared" si="159"/>
        <v>0</v>
      </c>
      <c r="AD383" s="30"/>
      <c r="AE383" s="30"/>
    </row>
    <row r="384" spans="1:31" s="3" customFormat="1" x14ac:dyDescent="0.4">
      <c r="A384" s="16" t="str">
        <f t="shared" ref="A384:A392" si="168">IF(W384&gt;0, "★", "-")</f>
        <v>-</v>
      </c>
      <c r="B384" s="16" t="str">
        <f t="shared" ref="B384:B392" si="169">IF(L384&gt;0, "☆", "-")</f>
        <v>-</v>
      </c>
      <c r="C384" s="3">
        <v>15</v>
      </c>
      <c r="D384" s="2">
        <v>43428.65289351852</v>
      </c>
      <c r="E384" s="3" t="s">
        <v>843</v>
      </c>
      <c r="F384" s="3">
        <v>19286</v>
      </c>
      <c r="G384" s="3" t="s">
        <v>98</v>
      </c>
      <c r="H384" s="3">
        <v>7288</v>
      </c>
      <c r="I384" s="3">
        <v>579</v>
      </c>
      <c r="J384" s="3">
        <v>5</v>
      </c>
      <c r="K384" s="3">
        <v>2</v>
      </c>
      <c r="M384" s="2">
        <v>43428.662326388891</v>
      </c>
      <c r="N384" s="2">
        <v>43428.665833333333</v>
      </c>
      <c r="O384" s="3" t="s">
        <v>104</v>
      </c>
      <c r="P384" s="3" t="s">
        <v>19</v>
      </c>
      <c r="Q384" s="3" t="s">
        <v>30</v>
      </c>
      <c r="R384" s="3" t="s">
        <v>31</v>
      </c>
      <c r="S384" s="2">
        <v>43428.663275462961</v>
      </c>
      <c r="T384" s="2">
        <v>43428.663275462961</v>
      </c>
      <c r="U384" s="2">
        <v>43428.671539351853</v>
      </c>
      <c r="V384" s="2">
        <v>43428.671539351853</v>
      </c>
      <c r="X384" s="2">
        <f t="shared" si="155"/>
        <v>43428.65289351852</v>
      </c>
      <c r="Y384" s="33">
        <f t="shared" si="156"/>
        <v>3.5069444420514628E-3</v>
      </c>
      <c r="Z384" s="33">
        <f t="shared" si="157"/>
        <v>7.0138888841029257E-3</v>
      </c>
      <c r="AA384" s="30"/>
      <c r="AB384" s="30">
        <f t="shared" si="158"/>
        <v>0</v>
      </c>
      <c r="AC384" s="30">
        <f t="shared" si="159"/>
        <v>9.4328703708015382E-3</v>
      </c>
      <c r="AD384" s="30"/>
      <c r="AE384" s="30"/>
    </row>
    <row r="385" spans="1:33" s="3" customFormat="1" x14ac:dyDescent="0.4">
      <c r="A385" s="16" t="str">
        <f t="shared" si="168"/>
        <v>-</v>
      </c>
      <c r="B385" s="16" t="str">
        <f t="shared" si="169"/>
        <v>-</v>
      </c>
      <c r="C385" s="3">
        <v>15</v>
      </c>
      <c r="D385" s="2">
        <v>43428.653032407405</v>
      </c>
      <c r="E385" s="3" t="s">
        <v>812</v>
      </c>
      <c r="F385" s="3">
        <v>19287</v>
      </c>
      <c r="G385" s="3" t="s">
        <v>95</v>
      </c>
      <c r="H385" s="3">
        <v>0</v>
      </c>
      <c r="I385" s="3">
        <v>720</v>
      </c>
      <c r="J385" s="3">
        <v>11</v>
      </c>
      <c r="K385" s="3">
        <v>1</v>
      </c>
      <c r="M385" s="2">
        <v>43428.658402777779</v>
      </c>
      <c r="N385" s="2">
        <v>43428.662754629629</v>
      </c>
      <c r="O385" s="3" t="s">
        <v>53</v>
      </c>
      <c r="P385" s="3" t="s">
        <v>54</v>
      </c>
      <c r="Q385" s="3" t="s">
        <v>51</v>
      </c>
      <c r="R385" s="3" t="s">
        <v>52</v>
      </c>
      <c r="S385" s="2">
        <v>43428.667013888888</v>
      </c>
      <c r="T385" s="2">
        <v>43428.667013888888</v>
      </c>
      <c r="U385" s="2">
        <v>43428.672592592593</v>
      </c>
      <c r="V385" s="2">
        <v>43428.672592592593</v>
      </c>
      <c r="X385" s="2">
        <f t="shared" si="155"/>
        <v>43428.653032407405</v>
      </c>
      <c r="Y385" s="33">
        <f t="shared" si="156"/>
        <v>4.3518518505152315E-3</v>
      </c>
      <c r="Z385" s="33">
        <f t="shared" si="157"/>
        <v>4.3518518505152315E-3</v>
      </c>
      <c r="AA385" s="30"/>
      <c r="AB385" s="30">
        <f t="shared" si="158"/>
        <v>0</v>
      </c>
      <c r="AC385" s="30">
        <f t="shared" si="159"/>
        <v>5.3703703742939979E-3</v>
      </c>
      <c r="AD385" s="30"/>
      <c r="AE385" s="30"/>
    </row>
    <row r="386" spans="1:33" s="3" customFormat="1" x14ac:dyDescent="0.4">
      <c r="A386" s="16" t="str">
        <f t="shared" si="168"/>
        <v>-</v>
      </c>
      <c r="B386" s="16" t="str">
        <f t="shared" si="169"/>
        <v>-</v>
      </c>
      <c r="C386" s="3">
        <v>15</v>
      </c>
      <c r="D386" s="2">
        <v>43428.653703703705</v>
      </c>
      <c r="E386" s="3" t="s">
        <v>844</v>
      </c>
      <c r="F386" s="3">
        <v>19293</v>
      </c>
      <c r="G386" s="3" t="s">
        <v>32</v>
      </c>
      <c r="H386" s="3">
        <v>6751</v>
      </c>
      <c r="I386" s="3">
        <v>169</v>
      </c>
      <c r="J386" s="3">
        <v>15</v>
      </c>
      <c r="K386" s="3">
        <v>1</v>
      </c>
      <c r="M386" s="2">
        <v>43428.676840277774</v>
      </c>
      <c r="N386" s="2">
        <v>43428.699212962965</v>
      </c>
      <c r="O386" s="3" t="s">
        <v>55</v>
      </c>
      <c r="P386" s="3" t="s">
        <v>56</v>
      </c>
      <c r="Q386" s="3" t="s">
        <v>63</v>
      </c>
      <c r="R386" s="3" t="s">
        <v>64</v>
      </c>
      <c r="S386" s="2">
        <v>43428.673298611109</v>
      </c>
      <c r="T386" s="2">
        <v>43428.676504629628</v>
      </c>
      <c r="U386" s="2">
        <v>43428.684861111113</v>
      </c>
      <c r="V386" s="2">
        <v>43428.694814814815</v>
      </c>
      <c r="X386" s="2">
        <f t="shared" si="155"/>
        <v>43428.653703703705</v>
      </c>
      <c r="Y386" s="33">
        <f t="shared" si="156"/>
        <v>2.2372685190930497E-2</v>
      </c>
      <c r="Z386" s="33">
        <f t="shared" si="157"/>
        <v>2.2372685190930497E-2</v>
      </c>
      <c r="AA386" s="30"/>
      <c r="AB386" s="30">
        <f t="shared" si="158"/>
        <v>3.5416666651144624E-3</v>
      </c>
      <c r="AC386" s="30">
        <f t="shared" si="159"/>
        <v>2.3136574069212656E-2</v>
      </c>
      <c r="AD386" s="30"/>
      <c r="AE386" s="30"/>
    </row>
    <row r="387" spans="1:33" s="3" customFormat="1" x14ac:dyDescent="0.4">
      <c r="A387" s="16" t="str">
        <f t="shared" si="168"/>
        <v>-</v>
      </c>
      <c r="B387" s="16" t="str">
        <f t="shared" si="169"/>
        <v>-</v>
      </c>
      <c r="C387" s="3">
        <v>15</v>
      </c>
      <c r="D387" s="2">
        <v>43428.654178240744</v>
      </c>
      <c r="E387" s="3" t="s">
        <v>218</v>
      </c>
      <c r="F387" s="3">
        <v>19294</v>
      </c>
      <c r="G387" s="3" t="s">
        <v>32</v>
      </c>
      <c r="H387" s="3">
        <v>3698</v>
      </c>
      <c r="I387" s="3">
        <v>76</v>
      </c>
      <c r="J387" s="3">
        <v>6</v>
      </c>
      <c r="K387" s="3">
        <v>2</v>
      </c>
      <c r="M387" s="2">
        <v>43428.66375</v>
      </c>
      <c r="N387" s="2">
        <v>43428.682673611111</v>
      </c>
      <c r="O387" s="3" t="s">
        <v>36</v>
      </c>
      <c r="P387" s="3" t="s">
        <v>37</v>
      </c>
      <c r="Q387" s="3" t="s">
        <v>26</v>
      </c>
      <c r="R387" s="3" t="s">
        <v>27</v>
      </c>
      <c r="S387" s="2">
        <v>43428.662951388891</v>
      </c>
      <c r="T387" s="2">
        <v>43428.662951388891</v>
      </c>
      <c r="U387" s="2">
        <v>43428.673483796294</v>
      </c>
      <c r="V387" s="2">
        <v>43428.673483796294</v>
      </c>
      <c r="X387" s="2">
        <f t="shared" si="155"/>
        <v>43428.654178240744</v>
      </c>
      <c r="Y387" s="33">
        <f t="shared" si="156"/>
        <v>1.8923611110949423E-2</v>
      </c>
      <c r="Z387" s="33">
        <f t="shared" si="157"/>
        <v>3.7847222221898846E-2</v>
      </c>
      <c r="AA387" s="30"/>
      <c r="AB387" s="30">
        <f t="shared" si="158"/>
        <v>7.9861110862111673E-4</v>
      </c>
      <c r="AC387" s="30">
        <f t="shared" si="159"/>
        <v>9.5717592557775788E-3</v>
      </c>
      <c r="AD387" s="30"/>
      <c r="AE387" s="30"/>
    </row>
    <row r="388" spans="1:33" s="3" customFormat="1" x14ac:dyDescent="0.4">
      <c r="A388" s="16" t="str">
        <f t="shared" si="168"/>
        <v>-</v>
      </c>
      <c r="B388" s="16" t="str">
        <f t="shared" si="169"/>
        <v>-</v>
      </c>
      <c r="C388" s="3">
        <v>15</v>
      </c>
      <c r="D388" s="2">
        <v>43428.654317129629</v>
      </c>
      <c r="E388" s="3" t="s">
        <v>775</v>
      </c>
      <c r="F388" s="3">
        <v>19295</v>
      </c>
      <c r="G388" s="3" t="s">
        <v>97</v>
      </c>
      <c r="H388" s="3">
        <v>7244</v>
      </c>
      <c r="I388" s="3">
        <v>619</v>
      </c>
      <c r="J388" s="3">
        <v>4</v>
      </c>
      <c r="K388" s="3">
        <v>2</v>
      </c>
      <c r="M388" s="2">
        <v>43428.666655092595</v>
      </c>
      <c r="N388" s="2">
        <v>43428.682013888887</v>
      </c>
      <c r="O388" s="3" t="s">
        <v>39</v>
      </c>
      <c r="P388" s="3" t="s">
        <v>40</v>
      </c>
      <c r="Q388" s="3" t="s">
        <v>104</v>
      </c>
      <c r="R388" s="3" t="s">
        <v>19</v>
      </c>
      <c r="S388" s="2">
        <v>43428.669930555552</v>
      </c>
      <c r="T388" s="2">
        <v>43428.669930555552</v>
      </c>
      <c r="U388" s="2">
        <v>43428.679178240738</v>
      </c>
      <c r="V388" s="2">
        <v>43428.679178240738</v>
      </c>
      <c r="X388" s="2">
        <f t="shared" si="155"/>
        <v>43428.654317129629</v>
      </c>
      <c r="Y388" s="33">
        <f t="shared" si="156"/>
        <v>1.5358796292275656E-2</v>
      </c>
      <c r="Z388" s="33">
        <f t="shared" si="157"/>
        <v>3.0717592584551312E-2</v>
      </c>
      <c r="AA388" s="30"/>
      <c r="AB388" s="30">
        <f t="shared" si="158"/>
        <v>0</v>
      </c>
      <c r="AC388" s="30">
        <f t="shared" si="159"/>
        <v>1.2337962965830229E-2</v>
      </c>
      <c r="AD388" s="30"/>
      <c r="AE388" s="30"/>
    </row>
    <row r="389" spans="1:33" s="3" customFormat="1" x14ac:dyDescent="0.4">
      <c r="A389" s="16" t="str">
        <f t="shared" si="168"/>
        <v>-</v>
      </c>
      <c r="B389" s="16" t="str">
        <f t="shared" si="169"/>
        <v>-</v>
      </c>
      <c r="C389" s="3">
        <v>15</v>
      </c>
      <c r="D389" s="2">
        <v>43428.654629629629</v>
      </c>
      <c r="E389" s="3" t="s">
        <v>531</v>
      </c>
      <c r="F389" s="3">
        <v>19299</v>
      </c>
      <c r="G389" s="3" t="s">
        <v>97</v>
      </c>
      <c r="H389" s="3">
        <v>7195</v>
      </c>
      <c r="I389" s="3">
        <v>633</v>
      </c>
      <c r="J389" s="3">
        <v>2</v>
      </c>
      <c r="K389" s="3">
        <v>2</v>
      </c>
      <c r="M389" s="2">
        <v>43428.656006944446</v>
      </c>
      <c r="N389" s="2">
        <v>43428.670115740744</v>
      </c>
      <c r="O389" s="3" t="s">
        <v>30</v>
      </c>
      <c r="P389" s="3" t="s">
        <v>31</v>
      </c>
      <c r="Q389" s="3" t="s">
        <v>33</v>
      </c>
      <c r="R389" s="3" t="s">
        <v>34</v>
      </c>
      <c r="S389" s="2">
        <v>43428.661354166667</v>
      </c>
      <c r="T389" s="2">
        <v>43428.661354166667</v>
      </c>
      <c r="U389" s="2">
        <v>43428.67827546296</v>
      </c>
      <c r="V389" s="2">
        <v>43428.67827546296</v>
      </c>
      <c r="X389" s="2">
        <f t="shared" ref="X389:X491" si="170">IF(W389&gt;0,W389,D389)</f>
        <v>43428.654629629629</v>
      </c>
      <c r="Y389" s="33">
        <f t="shared" ref="Y389:Y491" si="171">N389-M389</f>
        <v>1.410879629838746E-2</v>
      </c>
      <c r="Z389" s="33">
        <f t="shared" ref="Z389:Z491" si="172">Y389*K389</f>
        <v>2.8217592596774921E-2</v>
      </c>
      <c r="AA389" s="30"/>
      <c r="AB389" s="30">
        <f t="shared" ref="AB389:AB493" si="173">IF(IF(A389="☆",L389-S389,M389-S389)&lt;0,0,IF(A389="☆",L389-S389,M389-S389))</f>
        <v>0</v>
      </c>
      <c r="AC389" s="30">
        <f t="shared" ref="AC389:AC493" si="174">IF(IF(B389="☆",(IF(L389&gt;S389,L389-X389,S389-X389)),M389-X389)&lt;0,0,IF(B389="☆",(IF(L389&gt;S389,L389-X389,S389-X389)),M389-X389))</f>
        <v>1.377314816636499E-3</v>
      </c>
      <c r="AD389" s="30"/>
      <c r="AE389" s="30"/>
    </row>
    <row r="390" spans="1:33" s="3" customFormat="1" x14ac:dyDescent="0.4">
      <c r="A390" s="16" t="str">
        <f t="shared" si="168"/>
        <v>-</v>
      </c>
      <c r="B390" s="16" t="str">
        <f t="shared" si="169"/>
        <v>-</v>
      </c>
      <c r="C390" s="3">
        <v>15</v>
      </c>
      <c r="D390" s="2">
        <v>43428.658020833333</v>
      </c>
      <c r="E390" s="3" t="s">
        <v>750</v>
      </c>
      <c r="F390" s="3">
        <v>19307</v>
      </c>
      <c r="G390" s="3" t="s">
        <v>98</v>
      </c>
      <c r="H390" s="3">
        <v>7212</v>
      </c>
      <c r="I390" s="3">
        <v>990</v>
      </c>
      <c r="J390" s="3">
        <v>5</v>
      </c>
      <c r="K390" s="3">
        <v>3</v>
      </c>
      <c r="M390" s="2">
        <v>43428.67359953704</v>
      </c>
      <c r="N390" s="2">
        <v>43428.691689814812</v>
      </c>
      <c r="O390" s="3" t="s">
        <v>39</v>
      </c>
      <c r="P390" s="3" t="s">
        <v>40</v>
      </c>
      <c r="Q390" s="3" t="s">
        <v>61</v>
      </c>
      <c r="R390" s="3" t="s">
        <v>62</v>
      </c>
      <c r="S390" s="2">
        <v>43428.677604166667</v>
      </c>
      <c r="T390" s="2">
        <v>43428.677604166667</v>
      </c>
      <c r="U390" s="2">
        <v>43428.692696759259</v>
      </c>
      <c r="V390" s="2">
        <v>43428.692696759259</v>
      </c>
      <c r="X390" s="2">
        <f t="shared" si="170"/>
        <v>43428.658020833333</v>
      </c>
      <c r="Y390" s="33">
        <f t="shared" si="171"/>
        <v>1.8090277771989349E-2</v>
      </c>
      <c r="Z390" s="33">
        <f t="shared" si="172"/>
        <v>5.4270833315968048E-2</v>
      </c>
      <c r="AA390" s="30"/>
      <c r="AB390" s="30">
        <f t="shared" si="173"/>
        <v>0</v>
      </c>
      <c r="AC390" s="30">
        <f t="shared" si="174"/>
        <v>1.5578703707433306E-2</v>
      </c>
      <c r="AD390" s="30"/>
      <c r="AE390" s="30"/>
    </row>
    <row r="391" spans="1:33" s="3" customFormat="1" x14ac:dyDescent="0.4">
      <c r="A391" s="16" t="str">
        <f t="shared" si="168"/>
        <v>-</v>
      </c>
      <c r="B391" s="16" t="str">
        <f t="shared" si="169"/>
        <v>-</v>
      </c>
      <c r="C391" s="3">
        <v>15</v>
      </c>
      <c r="D391" s="2">
        <v>43428.658252314817</v>
      </c>
      <c r="E391" s="3" t="s">
        <v>831</v>
      </c>
      <c r="F391" s="3">
        <v>19308</v>
      </c>
      <c r="G391" s="3" t="s">
        <v>32</v>
      </c>
      <c r="H391" s="3">
        <v>6962</v>
      </c>
      <c r="I391" s="3">
        <v>229</v>
      </c>
      <c r="J391" s="3">
        <v>7</v>
      </c>
      <c r="K391" s="3">
        <v>1</v>
      </c>
      <c r="M391" s="2">
        <v>43428.665000000001</v>
      </c>
      <c r="N391" s="2">
        <v>43428.67082175926</v>
      </c>
      <c r="O391" s="3" t="s">
        <v>46</v>
      </c>
      <c r="P391" s="3" t="s">
        <v>47</v>
      </c>
      <c r="Q391" s="3" t="s">
        <v>24</v>
      </c>
      <c r="R391" s="3" t="s">
        <v>25</v>
      </c>
      <c r="S391" s="2">
        <v>43428.663541666669</v>
      </c>
      <c r="T391" s="2">
        <v>43428.663541666669</v>
      </c>
      <c r="U391" s="2">
        <v>43428.671400462961</v>
      </c>
      <c r="V391" s="2">
        <v>43428.671400462961</v>
      </c>
      <c r="X391" s="2">
        <f t="shared" si="170"/>
        <v>43428.658252314817</v>
      </c>
      <c r="Y391" s="33">
        <f t="shared" si="171"/>
        <v>5.8217592595610768E-3</v>
      </c>
      <c r="Z391" s="33">
        <f t="shared" si="172"/>
        <v>5.8217592595610768E-3</v>
      </c>
      <c r="AA391" s="30"/>
      <c r="AB391" s="30">
        <f t="shared" si="173"/>
        <v>1.4583333322661929E-3</v>
      </c>
      <c r="AC391" s="30">
        <f t="shared" si="174"/>
        <v>6.7476851836545393E-3</v>
      </c>
      <c r="AD391" s="30"/>
      <c r="AE391" s="30"/>
    </row>
    <row r="392" spans="1:33" s="3" customFormat="1" x14ac:dyDescent="0.4">
      <c r="A392" s="16" t="str">
        <f t="shared" si="168"/>
        <v>-</v>
      </c>
      <c r="B392" s="16" t="str">
        <f t="shared" si="169"/>
        <v>-</v>
      </c>
      <c r="C392" s="3">
        <v>15</v>
      </c>
      <c r="D392" s="2">
        <v>43428.65902777778</v>
      </c>
      <c r="E392" s="3" t="s">
        <v>845</v>
      </c>
      <c r="F392" s="3">
        <v>19309</v>
      </c>
      <c r="G392" s="3" t="s">
        <v>18</v>
      </c>
      <c r="H392" s="3">
        <v>6068</v>
      </c>
      <c r="I392" s="3">
        <v>758</v>
      </c>
      <c r="J392" s="3">
        <v>2</v>
      </c>
      <c r="K392" s="3">
        <v>4</v>
      </c>
      <c r="M392" s="2">
        <v>43428.666122685187</v>
      </c>
      <c r="N392" s="2">
        <v>43428.677615740744</v>
      </c>
      <c r="O392" s="3" t="s">
        <v>63</v>
      </c>
      <c r="P392" s="3" t="s">
        <v>64</v>
      </c>
      <c r="Q392" s="3" t="s">
        <v>55</v>
      </c>
      <c r="R392" s="3" t="s">
        <v>56</v>
      </c>
      <c r="S392" s="2">
        <v>43428.665439814817</v>
      </c>
      <c r="T392" s="2">
        <v>43428.665729166663</v>
      </c>
      <c r="U392" s="2">
        <v>43428.680879629632</v>
      </c>
      <c r="V392" s="2">
        <v>43428.681863425925</v>
      </c>
      <c r="X392" s="2">
        <f t="shared" si="170"/>
        <v>43428.65902777778</v>
      </c>
      <c r="Y392" s="33">
        <f t="shared" si="171"/>
        <v>1.1493055557366461E-2</v>
      </c>
      <c r="Z392" s="33">
        <f t="shared" si="172"/>
        <v>4.5972222229465842E-2</v>
      </c>
      <c r="AA392" s="30"/>
      <c r="AB392" s="30">
        <f t="shared" si="173"/>
        <v>6.8287036992842332E-4</v>
      </c>
      <c r="AC392" s="30">
        <f t="shared" si="174"/>
        <v>7.0949074070085771E-3</v>
      </c>
      <c r="AD392" s="30"/>
      <c r="AE392" s="30"/>
    </row>
    <row r="393" spans="1:33" s="3" customFormat="1" x14ac:dyDescent="0.4">
      <c r="A393" s="16" t="str">
        <f t="shared" si="166"/>
        <v>-</v>
      </c>
      <c r="B393" s="16" t="str">
        <f t="shared" si="167"/>
        <v>-</v>
      </c>
      <c r="C393" s="3">
        <v>15</v>
      </c>
      <c r="D393" s="2">
        <v>43428.660787037035</v>
      </c>
      <c r="E393" s="3" t="s">
        <v>846</v>
      </c>
      <c r="F393" s="3">
        <v>19310</v>
      </c>
      <c r="G393" s="3" t="s">
        <v>18</v>
      </c>
      <c r="H393" s="3">
        <v>7292</v>
      </c>
      <c r="I393" s="3">
        <v>784</v>
      </c>
      <c r="J393" s="3">
        <v>9</v>
      </c>
      <c r="K393" s="3">
        <v>3</v>
      </c>
      <c r="M393" s="2">
        <v>43428.665462962963</v>
      </c>
      <c r="N393" s="2">
        <v>43428.678252314814</v>
      </c>
      <c r="O393" s="3" t="s">
        <v>57</v>
      </c>
      <c r="P393" s="3" t="s">
        <v>58</v>
      </c>
      <c r="Q393" s="3" t="s">
        <v>59</v>
      </c>
      <c r="R393" s="3" t="s">
        <v>60</v>
      </c>
      <c r="S393" s="2">
        <v>43428.668819444443</v>
      </c>
      <c r="T393" s="2">
        <v>43428.668819444443</v>
      </c>
      <c r="U393" s="2">
        <v>43428.685335648152</v>
      </c>
      <c r="V393" s="2">
        <v>43428.685335648152</v>
      </c>
      <c r="X393" s="2">
        <f t="shared" si="170"/>
        <v>43428.660787037035</v>
      </c>
      <c r="Y393" s="33">
        <f t="shared" si="171"/>
        <v>1.2789351851097308E-2</v>
      </c>
      <c r="Z393" s="33">
        <f t="shared" si="172"/>
        <v>3.8368055553291924E-2</v>
      </c>
      <c r="AA393" s="30"/>
      <c r="AB393" s="30">
        <f t="shared" si="173"/>
        <v>0</v>
      </c>
      <c r="AC393" s="30">
        <f t="shared" si="174"/>
        <v>4.6759259275859222E-3</v>
      </c>
      <c r="AD393" s="30"/>
      <c r="AE393" s="30"/>
    </row>
    <row r="394" spans="1:33" s="3" customFormat="1" x14ac:dyDescent="0.4">
      <c r="A394" s="16" t="str">
        <f t="shared" si="166"/>
        <v>-</v>
      </c>
      <c r="B394" s="16" t="str">
        <f t="shared" si="167"/>
        <v>-</v>
      </c>
      <c r="C394" s="3">
        <v>15</v>
      </c>
      <c r="D394" s="2">
        <v>43428.660798611112</v>
      </c>
      <c r="E394" s="3" t="s">
        <v>847</v>
      </c>
      <c r="F394" s="3">
        <v>19311</v>
      </c>
      <c r="G394" s="3" t="s">
        <v>32</v>
      </c>
      <c r="H394" s="3">
        <v>3039</v>
      </c>
      <c r="I394" s="3">
        <v>476</v>
      </c>
      <c r="J394" s="3">
        <v>14</v>
      </c>
      <c r="K394" s="3">
        <v>2</v>
      </c>
      <c r="M394" s="2">
        <v>43428.668263888889</v>
      </c>
      <c r="N394" s="2">
        <v>43428.679131944446</v>
      </c>
      <c r="O394" s="3" t="s">
        <v>41</v>
      </c>
      <c r="P394" s="3" t="s">
        <v>42</v>
      </c>
      <c r="Q394" s="3" t="s">
        <v>71</v>
      </c>
      <c r="R394" s="3" t="s">
        <v>72</v>
      </c>
      <c r="S394" s="2">
        <v>43428.670925925922</v>
      </c>
      <c r="T394" s="2">
        <v>43428.670925925922</v>
      </c>
      <c r="U394" s="2">
        <v>43428.679525462961</v>
      </c>
      <c r="V394" s="2">
        <v>43428.679525462961</v>
      </c>
      <c r="X394" s="2">
        <f t="shared" si="170"/>
        <v>43428.660798611112</v>
      </c>
      <c r="Y394" s="33">
        <f t="shared" si="171"/>
        <v>1.0868055556784384E-2</v>
      </c>
      <c r="Z394" s="33">
        <f t="shared" si="172"/>
        <v>2.1736111113568768E-2</v>
      </c>
      <c r="AA394" s="30"/>
      <c r="AB394" s="30">
        <f t="shared" si="173"/>
        <v>0</v>
      </c>
      <c r="AC394" s="30">
        <f t="shared" si="174"/>
        <v>7.4652777766459621E-3</v>
      </c>
      <c r="AD394" s="30"/>
      <c r="AE394" s="30"/>
    </row>
    <row r="395" spans="1:33" s="3" customFormat="1" x14ac:dyDescent="0.4">
      <c r="A395" s="16" t="str">
        <f t="shared" si="166"/>
        <v>-</v>
      </c>
      <c r="B395" s="16" t="str">
        <f t="shared" si="167"/>
        <v>-</v>
      </c>
      <c r="C395" s="3">
        <v>15</v>
      </c>
      <c r="D395" s="2">
        <v>43428.661886574075</v>
      </c>
      <c r="E395" s="3" t="s">
        <v>849</v>
      </c>
      <c r="F395" s="3">
        <v>19313</v>
      </c>
      <c r="G395" s="3" t="s">
        <v>32</v>
      </c>
      <c r="H395" s="3">
        <v>6262</v>
      </c>
      <c r="I395" s="3">
        <v>999</v>
      </c>
      <c r="J395" s="3">
        <v>10</v>
      </c>
      <c r="K395" s="3">
        <v>2</v>
      </c>
      <c r="M395" s="2">
        <v>43428.667847222219</v>
      </c>
      <c r="N395" s="2">
        <v>43428.686342592591</v>
      </c>
      <c r="O395" s="3" t="s">
        <v>41</v>
      </c>
      <c r="P395" s="3" t="s">
        <v>42</v>
      </c>
      <c r="Q395" s="3" t="s">
        <v>57</v>
      </c>
      <c r="R395" s="3" t="s">
        <v>58</v>
      </c>
      <c r="S395" s="2">
        <v>43428.668773148151</v>
      </c>
      <c r="T395" s="2">
        <v>43428.668773148151</v>
      </c>
      <c r="U395" s="2">
        <v>43428.687650462962</v>
      </c>
      <c r="V395" s="2">
        <v>43428.687650462962</v>
      </c>
      <c r="X395" s="2">
        <f t="shared" si="170"/>
        <v>43428.661886574075</v>
      </c>
      <c r="Y395" s="33">
        <f t="shared" si="171"/>
        <v>1.8495370371965691E-2</v>
      </c>
      <c r="Z395" s="33">
        <f t="shared" si="172"/>
        <v>3.6990740743931383E-2</v>
      </c>
      <c r="AA395" s="30"/>
      <c r="AB395" s="30">
        <f t="shared" si="173"/>
        <v>0</v>
      </c>
      <c r="AC395" s="30">
        <f t="shared" si="174"/>
        <v>5.9606481445371173E-3</v>
      </c>
      <c r="AD395" s="30"/>
      <c r="AE395" s="30"/>
    </row>
    <row r="396" spans="1:33" s="3" customFormat="1" x14ac:dyDescent="0.4">
      <c r="A396" s="16" t="str">
        <f t="shared" si="166"/>
        <v>-</v>
      </c>
      <c r="B396" s="16" t="str">
        <f t="shared" si="167"/>
        <v>-</v>
      </c>
      <c r="C396" s="3">
        <v>15</v>
      </c>
      <c r="D396" s="2">
        <v>43428.664861111109</v>
      </c>
      <c r="E396" s="3" t="s">
        <v>851</v>
      </c>
      <c r="F396" s="3">
        <v>19316</v>
      </c>
      <c r="G396" s="3" t="s">
        <v>96</v>
      </c>
      <c r="H396" s="3">
        <v>0</v>
      </c>
      <c r="I396" s="3">
        <v>802</v>
      </c>
      <c r="J396" s="3">
        <v>6</v>
      </c>
      <c r="K396" s="3">
        <v>6</v>
      </c>
      <c r="M396" s="2">
        <v>43428.683449074073</v>
      </c>
      <c r="N396" s="2">
        <v>43428.692569444444</v>
      </c>
      <c r="O396" s="3" t="s">
        <v>43</v>
      </c>
      <c r="P396" s="3" t="s">
        <v>89</v>
      </c>
      <c r="Q396" s="3" t="s">
        <v>44</v>
      </c>
      <c r="R396" s="3" t="s">
        <v>45</v>
      </c>
      <c r="S396" s="2">
        <v>43428.680185185185</v>
      </c>
      <c r="T396" s="2">
        <v>43428.680185185185</v>
      </c>
      <c r="U396" s="2">
        <v>43428.691712962966</v>
      </c>
      <c r="V396" s="2">
        <v>43428.693020833336</v>
      </c>
      <c r="X396" s="2">
        <f t="shared" si="170"/>
        <v>43428.664861111109</v>
      </c>
      <c r="Y396" s="33">
        <f t="shared" si="171"/>
        <v>9.1203703705104999E-3</v>
      </c>
      <c r="Z396" s="33">
        <f t="shared" si="172"/>
        <v>5.4722222223063E-2</v>
      </c>
      <c r="AA396" s="30"/>
      <c r="AB396" s="30">
        <f t="shared" si="173"/>
        <v>3.2638888878864236E-3</v>
      </c>
      <c r="AC396" s="30">
        <f t="shared" si="174"/>
        <v>1.8587962964375038E-2</v>
      </c>
      <c r="AD396" s="30"/>
      <c r="AE396" s="30"/>
    </row>
    <row r="397" spans="1:33" s="3" customFormat="1" x14ac:dyDescent="0.4">
      <c r="A397" s="16" t="str">
        <f t="shared" si="166"/>
        <v>-</v>
      </c>
      <c r="B397" s="16" t="str">
        <f t="shared" si="167"/>
        <v>-</v>
      </c>
      <c r="C397" s="3">
        <v>15</v>
      </c>
      <c r="D397" s="2">
        <v>43428.666331018518</v>
      </c>
      <c r="E397" s="3" t="s">
        <v>852</v>
      </c>
      <c r="F397" s="3">
        <v>19318</v>
      </c>
      <c r="G397" s="3" t="s">
        <v>96</v>
      </c>
      <c r="H397" s="3">
        <v>0</v>
      </c>
      <c r="I397" s="3">
        <v>941</v>
      </c>
      <c r="J397" s="3">
        <v>12</v>
      </c>
      <c r="K397" s="3">
        <v>2</v>
      </c>
      <c r="M397" s="2">
        <v>43428.67459490741</v>
      </c>
      <c r="N397" s="2">
        <v>43428.690011574072</v>
      </c>
      <c r="O397" s="3" t="s">
        <v>53</v>
      </c>
      <c r="P397" s="3" t="s">
        <v>54</v>
      </c>
      <c r="Q397" s="3" t="s">
        <v>61</v>
      </c>
      <c r="R397" s="3" t="s">
        <v>62</v>
      </c>
      <c r="S397" s="2">
        <v>43428.677349537036</v>
      </c>
      <c r="T397" s="2">
        <v>43428.677349537036</v>
      </c>
      <c r="U397" s="2">
        <v>43428.693599537037</v>
      </c>
      <c r="V397" s="2">
        <v>43428.697199074071</v>
      </c>
      <c r="X397" s="2">
        <f t="shared" si="170"/>
        <v>43428.666331018518</v>
      </c>
      <c r="Y397" s="33">
        <f t="shared" si="171"/>
        <v>1.5416666661622003E-2</v>
      </c>
      <c r="Z397" s="33">
        <f t="shared" si="172"/>
        <v>3.0833333323244005E-2</v>
      </c>
      <c r="AA397" s="30"/>
      <c r="AB397" s="30">
        <f t="shared" si="173"/>
        <v>0</v>
      </c>
      <c r="AC397" s="30">
        <f t="shared" si="174"/>
        <v>8.2638888925430365E-3</v>
      </c>
      <c r="AD397" s="30"/>
      <c r="AE397" s="30"/>
    </row>
    <row r="398" spans="1:33" s="7" customFormat="1" x14ac:dyDescent="0.4">
      <c r="A398" s="16" t="str">
        <f t="shared" ref="A398:A429" si="175">IF(W398&gt;0, "★", "-")</f>
        <v>★</v>
      </c>
      <c r="B398" s="16" t="str">
        <f t="shared" ref="B398:B429" si="176">IF(L398&gt;0, "☆", "-")</f>
        <v>☆</v>
      </c>
      <c r="C398" s="7">
        <v>15</v>
      </c>
      <c r="D398" s="2">
        <v>43428.595856481479</v>
      </c>
      <c r="E398" s="3" t="s">
        <v>793</v>
      </c>
      <c r="F398" s="3">
        <v>19158</v>
      </c>
      <c r="G398" s="3" t="s">
        <v>32</v>
      </c>
      <c r="H398" s="3">
        <v>1698</v>
      </c>
      <c r="I398" s="3">
        <v>276</v>
      </c>
      <c r="J398" s="3">
        <v>4</v>
      </c>
      <c r="K398" s="3">
        <v>1</v>
      </c>
      <c r="L398" s="2">
        <v>43428.637337962966</v>
      </c>
      <c r="M398" s="3"/>
      <c r="N398" s="3"/>
      <c r="O398" s="3" t="s">
        <v>71</v>
      </c>
      <c r="P398" s="3" t="s">
        <v>72</v>
      </c>
      <c r="Q398" s="3" t="s">
        <v>61</v>
      </c>
      <c r="R398" s="3" t="s">
        <v>62</v>
      </c>
      <c r="S398" s="2">
        <v>43428.637511574074</v>
      </c>
      <c r="T398" s="3"/>
      <c r="U398" s="2">
        <v>43428.647314814814</v>
      </c>
      <c r="V398" s="3"/>
      <c r="W398" s="2">
        <v>43428.637511574074</v>
      </c>
      <c r="X398" s="2">
        <f t="shared" ref="X398:X429" si="177">IF(W398&gt;0,W398,D398)</f>
        <v>43428.637511574074</v>
      </c>
      <c r="Y398" s="33">
        <f t="shared" ref="Y398:Y429" si="178">N398-M398</f>
        <v>0</v>
      </c>
      <c r="Z398" s="33">
        <f t="shared" ref="Z398:Z429" si="179">Y398*K398</f>
        <v>0</v>
      </c>
      <c r="AA398" s="10"/>
      <c r="AB398" s="10">
        <f t="shared" ref="AB398:AB429" si="180">IF(IF(A398="☆",L398-S398,M398-S398)&lt;0,0,IF(A398="☆",L398-S398,M398-S398))</f>
        <v>0</v>
      </c>
      <c r="AC398" s="10">
        <f>IF(IF(B398="☆",(IF(L398&gt;S398,L398-X398,S398-X398)),M398-X398)&lt;0,0,IF(B398="☆",(IF(L398&gt;S398,L398-X398,S398-X398)),M398-X398))</f>
        <v>0</v>
      </c>
      <c r="AD398" s="10"/>
      <c r="AE398" s="10"/>
    </row>
    <row r="399" spans="1:33" s="3" customFormat="1" x14ac:dyDescent="0.4">
      <c r="A399" s="16" t="str">
        <f t="shared" si="175"/>
        <v>★</v>
      </c>
      <c r="B399" s="16" t="str">
        <f t="shared" si="176"/>
        <v>☆</v>
      </c>
      <c r="C399" s="3">
        <v>15</v>
      </c>
      <c r="D399" s="2">
        <v>43428.620185185187</v>
      </c>
      <c r="E399" s="3" t="s">
        <v>719</v>
      </c>
      <c r="F399" s="3">
        <v>19198</v>
      </c>
      <c r="G399" s="3" t="s">
        <v>18</v>
      </c>
      <c r="H399" s="3">
        <v>6430</v>
      </c>
      <c r="I399" s="3">
        <v>917</v>
      </c>
      <c r="J399" s="3">
        <v>5</v>
      </c>
      <c r="K399" s="3">
        <v>2</v>
      </c>
      <c r="L399" s="2">
        <v>43428.622164351851</v>
      </c>
      <c r="O399" s="3" t="s">
        <v>75</v>
      </c>
      <c r="P399" s="3" t="s">
        <v>76</v>
      </c>
      <c r="Q399" s="3" t="s">
        <v>39</v>
      </c>
      <c r="R399" s="3" t="s">
        <v>40</v>
      </c>
      <c r="S399" s="2">
        <v>43428.639016203706</v>
      </c>
      <c r="U399" s="2">
        <v>43428.644814814812</v>
      </c>
      <c r="W399" s="2">
        <v>43428.627118055556</v>
      </c>
      <c r="X399" s="2">
        <f t="shared" si="177"/>
        <v>43428.627118055556</v>
      </c>
      <c r="Y399" s="33">
        <f t="shared" si="178"/>
        <v>0</v>
      </c>
      <c r="Z399" s="33">
        <f t="shared" si="179"/>
        <v>0</v>
      </c>
      <c r="AA399" s="30"/>
      <c r="AB399" s="30">
        <f t="shared" si="180"/>
        <v>0</v>
      </c>
      <c r="AC399" s="30">
        <f>IF(IF(B399="☆",(IF(L399&gt;S399,L399-X399,S399-X399)),M399-X399)&lt;0,0,IF(B399="☆",(IF(L399&gt;S399,L399-X399,S399-X399)),M399-X399))</f>
        <v>1.1898148150066845E-2</v>
      </c>
      <c r="AD399" s="30"/>
      <c r="AE399" s="30"/>
      <c r="AG399" s="3" t="s">
        <v>1019</v>
      </c>
    </row>
    <row r="400" spans="1:33" s="3" customFormat="1" x14ac:dyDescent="0.4">
      <c r="A400" s="16" t="str">
        <f t="shared" si="175"/>
        <v>-</v>
      </c>
      <c r="B400" s="16" t="str">
        <f t="shared" si="176"/>
        <v>☆</v>
      </c>
      <c r="C400" s="3">
        <v>15</v>
      </c>
      <c r="D400" s="2">
        <v>43428.626157407409</v>
      </c>
      <c r="E400" s="3" t="s">
        <v>816</v>
      </c>
      <c r="F400" s="3">
        <v>19208</v>
      </c>
      <c r="G400" s="3" t="s">
        <v>96</v>
      </c>
      <c r="H400" s="3">
        <v>0</v>
      </c>
      <c r="I400" s="3">
        <v>988</v>
      </c>
      <c r="J400" s="3">
        <v>4</v>
      </c>
      <c r="K400" s="3">
        <v>3</v>
      </c>
      <c r="L400" s="2">
        <v>43428.626469907409</v>
      </c>
      <c r="O400" s="3" t="s">
        <v>46</v>
      </c>
      <c r="P400" s="3" t="s">
        <v>47</v>
      </c>
      <c r="Q400" s="3" t="s">
        <v>38</v>
      </c>
      <c r="R400" s="3" t="s">
        <v>108</v>
      </c>
      <c r="S400" s="2">
        <v>43428.650543981479</v>
      </c>
      <c r="U400" s="2">
        <v>43428.662499999999</v>
      </c>
      <c r="X400" s="2">
        <f t="shared" si="177"/>
        <v>43428.626157407409</v>
      </c>
      <c r="Y400" s="33">
        <f t="shared" si="178"/>
        <v>0</v>
      </c>
      <c r="Z400" s="33">
        <f t="shared" si="179"/>
        <v>0</v>
      </c>
      <c r="AA400" s="30"/>
      <c r="AB400" s="30">
        <f t="shared" si="180"/>
        <v>0</v>
      </c>
      <c r="AC400" s="30">
        <f>IF(IF(B400="☆",(IF(L400&gt;S400,L400-X400,S400-X400)),M400-X400)&lt;0,0,IF(B400="☆",(IF(L400&gt;S400,L400-X400,S400-X400)),M400-X400))</f>
        <v>2.438657407037681E-2</v>
      </c>
      <c r="AD400" s="30"/>
      <c r="AE400" s="30"/>
    </row>
    <row r="401" spans="1:33" s="3" customFormat="1" x14ac:dyDescent="0.4">
      <c r="A401" s="16" t="str">
        <f t="shared" si="175"/>
        <v>-</v>
      </c>
      <c r="B401" s="16" t="str">
        <f t="shared" si="176"/>
        <v>☆</v>
      </c>
      <c r="C401" s="3">
        <v>15</v>
      </c>
      <c r="D401" s="2">
        <v>43428.626666666663</v>
      </c>
      <c r="E401" s="3" t="s">
        <v>719</v>
      </c>
      <c r="F401" s="3">
        <v>19211</v>
      </c>
      <c r="G401" s="3" t="s">
        <v>143</v>
      </c>
      <c r="H401" s="3">
        <v>6430</v>
      </c>
      <c r="I401" s="3">
        <v>517</v>
      </c>
      <c r="J401" s="3">
        <v>7</v>
      </c>
      <c r="K401" s="3">
        <v>2</v>
      </c>
      <c r="L401" s="2">
        <v>43428.627013888887</v>
      </c>
      <c r="O401" s="3" t="s">
        <v>75</v>
      </c>
      <c r="P401" s="3" t="s">
        <v>76</v>
      </c>
      <c r="Q401" s="3" t="s">
        <v>39</v>
      </c>
      <c r="R401" s="3" t="s">
        <v>40</v>
      </c>
      <c r="S401" s="2">
        <v>43428.647939814815</v>
      </c>
      <c r="U401" s="2">
        <v>43428.653738425928</v>
      </c>
      <c r="X401" s="2">
        <f t="shared" si="177"/>
        <v>43428.626666666663</v>
      </c>
      <c r="Y401" s="33">
        <f t="shared" si="178"/>
        <v>0</v>
      </c>
      <c r="Z401" s="33">
        <f t="shared" si="179"/>
        <v>0</v>
      </c>
      <c r="AA401" s="30"/>
      <c r="AB401" s="30">
        <f t="shared" si="180"/>
        <v>0</v>
      </c>
      <c r="AC401" s="30"/>
      <c r="AD401" s="30"/>
      <c r="AE401" s="30"/>
      <c r="AG401" s="3" t="s">
        <v>1020</v>
      </c>
    </row>
    <row r="402" spans="1:33" s="3" customFormat="1" x14ac:dyDescent="0.4">
      <c r="A402" s="16" t="str">
        <f t="shared" si="175"/>
        <v>★</v>
      </c>
      <c r="B402" s="16" t="str">
        <f t="shared" si="176"/>
        <v>☆</v>
      </c>
      <c r="C402" s="3">
        <v>15</v>
      </c>
      <c r="D402" s="2">
        <v>43428.628194444442</v>
      </c>
      <c r="E402" s="3" t="s">
        <v>819</v>
      </c>
      <c r="F402" s="3">
        <v>19213</v>
      </c>
      <c r="G402" s="3" t="s">
        <v>97</v>
      </c>
      <c r="H402" s="3">
        <v>7269</v>
      </c>
      <c r="I402" s="3">
        <v>412</v>
      </c>
      <c r="J402" s="3">
        <v>8</v>
      </c>
      <c r="K402" s="3">
        <v>2</v>
      </c>
      <c r="L402" s="2">
        <v>43428.63009259259</v>
      </c>
      <c r="O402" s="3" t="s">
        <v>104</v>
      </c>
      <c r="P402" s="3" t="s">
        <v>19</v>
      </c>
      <c r="Q402" s="3" t="s">
        <v>30</v>
      </c>
      <c r="R402" s="3" t="s">
        <v>31</v>
      </c>
      <c r="S402" s="2">
        <v>43428.653680555559</v>
      </c>
      <c r="U402" s="2">
        <v>43428.661944444444</v>
      </c>
      <c r="W402" s="2">
        <v>43428.633333333331</v>
      </c>
      <c r="X402" s="2">
        <f t="shared" si="177"/>
        <v>43428.633333333331</v>
      </c>
      <c r="Y402" s="33">
        <f t="shared" si="178"/>
        <v>0</v>
      </c>
      <c r="Z402" s="33">
        <f t="shared" si="179"/>
        <v>0</v>
      </c>
      <c r="AA402" s="30"/>
      <c r="AB402" s="30">
        <f t="shared" si="180"/>
        <v>0</v>
      </c>
      <c r="AC402" s="30">
        <f>IF(IF(B402="☆",(IF(L402&gt;S402,L402-X402,S402-X402)),M402-X402)&lt;0,0,IF(B402="☆",(IF(L402&gt;S402,L402-X402,S402-X402)),M402-X402))</f>
        <v>2.0347222227428574E-2</v>
      </c>
      <c r="AD402" s="30"/>
      <c r="AE402" s="30"/>
    </row>
    <row r="403" spans="1:33" s="3" customFormat="1" x14ac:dyDescent="0.4">
      <c r="A403" s="16" t="str">
        <f t="shared" si="175"/>
        <v>-</v>
      </c>
      <c r="B403" s="16" t="str">
        <f t="shared" si="176"/>
        <v>☆</v>
      </c>
      <c r="C403" s="3">
        <v>15</v>
      </c>
      <c r="D403" s="2">
        <v>43428.628368055557</v>
      </c>
      <c r="E403" s="3" t="s">
        <v>820</v>
      </c>
      <c r="F403" s="3">
        <v>19214</v>
      </c>
      <c r="G403" s="3" t="s">
        <v>96</v>
      </c>
      <c r="H403" s="3">
        <v>0</v>
      </c>
      <c r="I403" s="3">
        <v>956</v>
      </c>
      <c r="J403" s="3">
        <v>9</v>
      </c>
      <c r="K403" s="3">
        <v>3</v>
      </c>
      <c r="L403" s="2">
        <v>43428.628587962965</v>
      </c>
      <c r="O403" s="3" t="s">
        <v>46</v>
      </c>
      <c r="P403" s="3" t="s">
        <v>47</v>
      </c>
      <c r="Q403" s="3" t="s">
        <v>57</v>
      </c>
      <c r="R403" s="3" t="s">
        <v>58</v>
      </c>
      <c r="S403" s="2">
        <v>43428.640092592592</v>
      </c>
      <c r="U403" s="2">
        <v>43428.643807870372</v>
      </c>
      <c r="X403" s="2">
        <f t="shared" si="177"/>
        <v>43428.628368055557</v>
      </c>
      <c r="Y403" s="33">
        <f t="shared" si="178"/>
        <v>0</v>
      </c>
      <c r="Z403" s="33">
        <f t="shared" si="179"/>
        <v>0</v>
      </c>
      <c r="AA403" s="30"/>
      <c r="AB403" s="30">
        <f t="shared" si="180"/>
        <v>0</v>
      </c>
      <c r="AC403" s="30">
        <f>IF(IF(B403="☆",(IF(L403&gt;S403,L403-X403,S403-X403)),M403-X403)&lt;0,0,IF(B403="☆",(IF(L403&gt;S403,L403-X403,S403-X403)),M403-X403))</f>
        <v>1.1724537034751847E-2</v>
      </c>
      <c r="AD403" s="30"/>
      <c r="AE403" s="30"/>
    </row>
    <row r="404" spans="1:33" s="3" customFormat="1" x14ac:dyDescent="0.4">
      <c r="A404" s="16" t="str">
        <f t="shared" si="175"/>
        <v>-</v>
      </c>
      <c r="B404" s="16" t="str">
        <f t="shared" si="176"/>
        <v>☆</v>
      </c>
      <c r="C404" s="3">
        <v>15</v>
      </c>
      <c r="D404" s="2">
        <v>43428.628680555557</v>
      </c>
      <c r="E404" s="3" t="s">
        <v>741</v>
      </c>
      <c r="F404" s="3">
        <v>19215</v>
      </c>
      <c r="G404" s="3" t="s">
        <v>32</v>
      </c>
      <c r="H404" s="3">
        <v>1605</v>
      </c>
      <c r="I404" s="3">
        <v>545</v>
      </c>
      <c r="J404" s="3">
        <v>1</v>
      </c>
      <c r="K404" s="3">
        <v>2</v>
      </c>
      <c r="L404" s="2">
        <v>43428.628912037035</v>
      </c>
      <c r="O404" s="3" t="s">
        <v>22</v>
      </c>
      <c r="P404" s="3" t="s">
        <v>23</v>
      </c>
      <c r="Q404" s="3" t="s">
        <v>26</v>
      </c>
      <c r="R404" s="3" t="s">
        <v>27</v>
      </c>
      <c r="S404" s="2">
        <v>43428.656041666669</v>
      </c>
      <c r="U404" s="2">
        <v>43428.669016203705</v>
      </c>
      <c r="X404" s="2">
        <f t="shared" si="177"/>
        <v>43428.628680555557</v>
      </c>
      <c r="Y404" s="33">
        <f t="shared" si="178"/>
        <v>0</v>
      </c>
      <c r="Z404" s="33">
        <f t="shared" si="179"/>
        <v>0</v>
      </c>
      <c r="AA404" s="30"/>
      <c r="AB404" s="30">
        <f t="shared" si="180"/>
        <v>0</v>
      </c>
      <c r="AC404" s="30"/>
      <c r="AD404" s="30"/>
      <c r="AE404" s="30"/>
      <c r="AG404" s="3" t="s">
        <v>92</v>
      </c>
    </row>
    <row r="405" spans="1:33" s="3" customFormat="1" x14ac:dyDescent="0.4">
      <c r="A405" s="16" t="str">
        <f t="shared" si="175"/>
        <v>-</v>
      </c>
      <c r="B405" s="16" t="str">
        <f t="shared" si="176"/>
        <v>☆</v>
      </c>
      <c r="C405" s="3">
        <v>15</v>
      </c>
      <c r="D405" s="2">
        <v>43428.629016203704</v>
      </c>
      <c r="E405" s="3" t="s">
        <v>821</v>
      </c>
      <c r="F405" s="3">
        <v>19216</v>
      </c>
      <c r="G405" s="3" t="s">
        <v>18</v>
      </c>
      <c r="H405" s="3">
        <v>6430</v>
      </c>
      <c r="I405" s="3">
        <v>340</v>
      </c>
      <c r="J405" s="3">
        <v>7</v>
      </c>
      <c r="K405" s="3">
        <v>1</v>
      </c>
      <c r="L405" s="2">
        <v>43428.629201388889</v>
      </c>
      <c r="O405" s="3" t="s">
        <v>75</v>
      </c>
      <c r="P405" s="3" t="s">
        <v>76</v>
      </c>
      <c r="Q405" s="3" t="s">
        <v>39</v>
      </c>
      <c r="R405" s="3" t="s">
        <v>40</v>
      </c>
      <c r="S405" s="2">
        <v>43428.647939814815</v>
      </c>
      <c r="U405" s="2">
        <v>43428.653043981481</v>
      </c>
      <c r="X405" s="2">
        <f t="shared" si="177"/>
        <v>43428.629016203704</v>
      </c>
      <c r="Y405" s="33">
        <f t="shared" si="178"/>
        <v>0</v>
      </c>
      <c r="Z405" s="33">
        <f t="shared" si="179"/>
        <v>0</v>
      </c>
      <c r="AA405" s="30"/>
      <c r="AB405" s="30">
        <f t="shared" si="180"/>
        <v>0</v>
      </c>
      <c r="AC405" s="30"/>
      <c r="AD405" s="30"/>
      <c r="AE405" s="30"/>
      <c r="AG405" s="3" t="s">
        <v>1018</v>
      </c>
    </row>
    <row r="406" spans="1:33" s="3" customFormat="1" x14ac:dyDescent="0.4">
      <c r="A406" s="16" t="str">
        <f t="shared" si="175"/>
        <v>-</v>
      </c>
      <c r="B406" s="16" t="str">
        <f t="shared" si="176"/>
        <v>☆</v>
      </c>
      <c r="C406" s="3">
        <v>15</v>
      </c>
      <c r="D406" s="2">
        <v>43428.629444444443</v>
      </c>
      <c r="E406" s="3" t="s">
        <v>822</v>
      </c>
      <c r="F406" s="3">
        <v>19217</v>
      </c>
      <c r="G406" s="3" t="s">
        <v>32</v>
      </c>
      <c r="H406" s="3">
        <v>7219</v>
      </c>
      <c r="I406" s="3">
        <v>432</v>
      </c>
      <c r="J406" s="3">
        <v>7</v>
      </c>
      <c r="K406" s="3">
        <v>2</v>
      </c>
      <c r="L406" s="2">
        <v>43428.630624999998</v>
      </c>
      <c r="O406" s="3" t="s">
        <v>30</v>
      </c>
      <c r="P406" s="3" t="s">
        <v>31</v>
      </c>
      <c r="Q406" s="3" t="s">
        <v>104</v>
      </c>
      <c r="R406" s="3" t="s">
        <v>19</v>
      </c>
      <c r="S406" s="2">
        <v>43428.655393518522</v>
      </c>
      <c r="U406" s="2">
        <v>43428.664490740739</v>
      </c>
      <c r="X406" s="2">
        <f t="shared" si="177"/>
        <v>43428.629444444443</v>
      </c>
      <c r="Y406" s="33">
        <f t="shared" si="178"/>
        <v>0</v>
      </c>
      <c r="Z406" s="33">
        <f t="shared" si="179"/>
        <v>0</v>
      </c>
      <c r="AA406" s="30"/>
      <c r="AB406" s="30">
        <f t="shared" si="180"/>
        <v>0</v>
      </c>
      <c r="AC406" s="30">
        <f>IF(IF(B406="☆",(IF(L406&gt;S406,L406-X406,S406-X406)),M406-X406)&lt;0,0,IF(B406="☆",(IF(L406&gt;S406,L406-X406,S406-X406)),M406-X406))</f>
        <v>2.5949074079107959E-2</v>
      </c>
      <c r="AD406" s="30"/>
      <c r="AE406" s="30"/>
    </row>
    <row r="407" spans="1:33" s="3" customFormat="1" x14ac:dyDescent="0.4">
      <c r="A407" s="16" t="str">
        <f t="shared" si="175"/>
        <v>-</v>
      </c>
      <c r="B407" s="16" t="str">
        <f t="shared" si="176"/>
        <v>☆</v>
      </c>
      <c r="C407" s="3">
        <v>15</v>
      </c>
      <c r="D407" s="2">
        <v>43428.629560185182</v>
      </c>
      <c r="E407" s="3" t="s">
        <v>823</v>
      </c>
      <c r="F407" s="3">
        <v>19218</v>
      </c>
      <c r="G407" s="3" t="s">
        <v>96</v>
      </c>
      <c r="H407" s="3">
        <v>0</v>
      </c>
      <c r="I407" s="3">
        <v>551</v>
      </c>
      <c r="J407" s="3">
        <v>1</v>
      </c>
      <c r="K407" s="3">
        <v>3</v>
      </c>
      <c r="L407" s="2">
        <v>43428.629745370374</v>
      </c>
      <c r="O407" s="3" t="s">
        <v>46</v>
      </c>
      <c r="P407" s="3" t="s">
        <v>47</v>
      </c>
      <c r="Q407" s="3" t="s">
        <v>48</v>
      </c>
      <c r="R407" s="3" t="s">
        <v>49</v>
      </c>
      <c r="S407" s="2">
        <v>43428.655300925922</v>
      </c>
      <c r="U407" s="2">
        <v>43428.665763888886</v>
      </c>
      <c r="X407" s="2">
        <f t="shared" si="177"/>
        <v>43428.629560185182</v>
      </c>
      <c r="Y407" s="33">
        <f t="shared" si="178"/>
        <v>0</v>
      </c>
      <c r="Z407" s="33">
        <f t="shared" si="179"/>
        <v>0</v>
      </c>
      <c r="AA407" s="30"/>
      <c r="AB407" s="30">
        <f t="shared" si="180"/>
        <v>0</v>
      </c>
      <c r="AC407" s="30">
        <f>IF(IF(B407="☆",(IF(L407&gt;S407,L407-X407,S407-X407)),M407-X407)&lt;0,0,IF(B407="☆",(IF(L407&gt;S407,L407-X407,S407-X407)),M407-X407))</f>
        <v>2.5740740740729962E-2</v>
      </c>
      <c r="AD407" s="30"/>
      <c r="AE407" s="30"/>
    </row>
    <row r="408" spans="1:33" s="3" customFormat="1" x14ac:dyDescent="0.4">
      <c r="A408" s="16" t="str">
        <f t="shared" si="175"/>
        <v>-</v>
      </c>
      <c r="B408" s="16" t="str">
        <f t="shared" si="176"/>
        <v>☆</v>
      </c>
      <c r="C408" s="3">
        <v>15</v>
      </c>
      <c r="D408" s="2">
        <v>43428.629675925928</v>
      </c>
      <c r="E408" s="3" t="s">
        <v>824</v>
      </c>
      <c r="F408" s="3">
        <v>19219</v>
      </c>
      <c r="G408" s="3" t="s">
        <v>32</v>
      </c>
      <c r="H408" s="3">
        <v>2855</v>
      </c>
      <c r="I408" s="3">
        <v>11</v>
      </c>
      <c r="J408" s="3">
        <v>3</v>
      </c>
      <c r="K408" s="3">
        <v>1</v>
      </c>
      <c r="L408" s="2">
        <v>43428.629930555559</v>
      </c>
      <c r="O408" s="3" t="s">
        <v>48</v>
      </c>
      <c r="P408" s="3" t="s">
        <v>49</v>
      </c>
      <c r="Q408" s="3" t="s">
        <v>22</v>
      </c>
      <c r="R408" s="3" t="s">
        <v>23</v>
      </c>
      <c r="S408" s="2">
        <v>43428.652962962966</v>
      </c>
      <c r="U408" s="2">
        <v>43428.666932870372</v>
      </c>
      <c r="X408" s="2">
        <f t="shared" si="177"/>
        <v>43428.629675925928</v>
      </c>
      <c r="Y408" s="33">
        <f t="shared" si="178"/>
        <v>0</v>
      </c>
      <c r="Z408" s="33">
        <f t="shared" si="179"/>
        <v>0</v>
      </c>
      <c r="AA408" s="30"/>
      <c r="AB408" s="30">
        <f t="shared" si="180"/>
        <v>0</v>
      </c>
      <c r="AC408" s="30">
        <f>IF(IF(B408="☆",(IF(L408&gt;S408,L408-X408,S408-X408)),M408-X408)&lt;0,0,IF(B408="☆",(IF(L408&gt;S408,L408-X408,S408-X408)),M408-X408))</f>
        <v>2.3287037038244307E-2</v>
      </c>
      <c r="AD408" s="30"/>
      <c r="AE408" s="30"/>
    </row>
    <row r="409" spans="1:33" s="3" customFormat="1" x14ac:dyDescent="0.4">
      <c r="A409" s="16" t="str">
        <f t="shared" si="175"/>
        <v>★</v>
      </c>
      <c r="B409" s="16" t="str">
        <f t="shared" si="176"/>
        <v>☆</v>
      </c>
      <c r="C409" s="3">
        <v>15</v>
      </c>
      <c r="D409" s="2">
        <v>43428.630196759259</v>
      </c>
      <c r="E409" s="3" t="s">
        <v>741</v>
      </c>
      <c r="F409" s="3">
        <v>19222</v>
      </c>
      <c r="G409" s="3" t="s">
        <v>32</v>
      </c>
      <c r="H409" s="3">
        <v>1605</v>
      </c>
      <c r="I409" s="3">
        <v>271</v>
      </c>
      <c r="J409" s="3">
        <v>1</v>
      </c>
      <c r="K409" s="3">
        <v>2</v>
      </c>
      <c r="L409" s="2">
        <v>43428.630428240744</v>
      </c>
      <c r="O409" s="3" t="s">
        <v>36</v>
      </c>
      <c r="P409" s="3" t="s">
        <v>37</v>
      </c>
      <c r="Q409" s="3" t="s">
        <v>26</v>
      </c>
      <c r="R409" s="3" t="s">
        <v>27</v>
      </c>
      <c r="S409" s="2">
        <v>43428.65111111111</v>
      </c>
      <c r="U409" s="2">
        <v>43428.661643518521</v>
      </c>
      <c r="W409" s="2">
        <v>43428.637118055558</v>
      </c>
      <c r="X409" s="2">
        <f t="shared" si="177"/>
        <v>43428.637118055558</v>
      </c>
      <c r="Y409" s="33">
        <f t="shared" si="178"/>
        <v>0</v>
      </c>
      <c r="Z409" s="33">
        <f t="shared" si="179"/>
        <v>0</v>
      </c>
      <c r="AA409" s="30"/>
      <c r="AB409" s="30">
        <f t="shared" si="180"/>
        <v>0</v>
      </c>
      <c r="AC409" s="30">
        <f>IF(IF(B409="☆",(IF(L409&gt;S409,L409-X409,S409-X409)),M409-X409)&lt;0,0,IF(B409="☆",(IF(L409&gt;S409,L409-X409,S409-X409)),M409-X409))</f>
        <v>1.3993055552418809E-2</v>
      </c>
      <c r="AD409" s="30"/>
      <c r="AE409" s="30"/>
      <c r="AG409" s="3" t="s">
        <v>92</v>
      </c>
    </row>
    <row r="410" spans="1:33" s="3" customFormat="1" x14ac:dyDescent="0.4">
      <c r="A410" s="16" t="str">
        <f t="shared" si="175"/>
        <v>-</v>
      </c>
      <c r="B410" s="16" t="str">
        <f t="shared" si="176"/>
        <v>☆</v>
      </c>
      <c r="C410" s="3">
        <v>15</v>
      </c>
      <c r="D410" s="2">
        <v>43428.630208333336</v>
      </c>
      <c r="E410" s="3" t="s">
        <v>665</v>
      </c>
      <c r="F410" s="3">
        <v>19223</v>
      </c>
      <c r="G410" s="3" t="s">
        <v>32</v>
      </c>
      <c r="H410" s="3">
        <v>2813</v>
      </c>
      <c r="I410" s="3">
        <v>95</v>
      </c>
      <c r="J410" s="3">
        <v>9</v>
      </c>
      <c r="K410" s="3">
        <v>3</v>
      </c>
      <c r="L410" s="2">
        <v>43428.630486111113</v>
      </c>
      <c r="O410" s="3" t="s">
        <v>57</v>
      </c>
      <c r="P410" s="3" t="s">
        <v>58</v>
      </c>
      <c r="Q410" s="3" t="s">
        <v>38</v>
      </c>
      <c r="R410" s="3" t="s">
        <v>108</v>
      </c>
      <c r="S410" s="2">
        <v>43428.657881944448</v>
      </c>
      <c r="U410" s="2">
        <v>43428.669571759259</v>
      </c>
      <c r="X410" s="2">
        <f t="shared" si="177"/>
        <v>43428.630208333336</v>
      </c>
      <c r="Y410" s="33">
        <f t="shared" si="178"/>
        <v>0</v>
      </c>
      <c r="Z410" s="33">
        <f t="shared" si="179"/>
        <v>0</v>
      </c>
      <c r="AA410" s="30"/>
      <c r="AB410" s="30">
        <f t="shared" si="180"/>
        <v>0</v>
      </c>
      <c r="AC410" s="30">
        <f>IF(IF(B410="☆",(IF(L410&gt;S410,L410-X410,S410-X410)),M410-X410)&lt;0,0,IF(B410="☆",(IF(L410&gt;S410,L410-X410,S410-X410)),M410-X410))</f>
        <v>2.7673611111822538E-2</v>
      </c>
      <c r="AD410" s="30"/>
      <c r="AE410" s="30"/>
    </row>
    <row r="411" spans="1:33" s="3" customFormat="1" x14ac:dyDescent="0.4">
      <c r="A411" s="16" t="str">
        <f t="shared" si="175"/>
        <v>-</v>
      </c>
      <c r="B411" s="16" t="str">
        <f t="shared" si="176"/>
        <v>☆</v>
      </c>
      <c r="C411" s="3">
        <v>15</v>
      </c>
      <c r="D411" s="2">
        <v>43428.63071759259</v>
      </c>
      <c r="E411" s="3" t="s">
        <v>825</v>
      </c>
      <c r="F411" s="3">
        <v>19225</v>
      </c>
      <c r="G411" s="3" t="s">
        <v>32</v>
      </c>
      <c r="H411" s="3">
        <v>1605</v>
      </c>
      <c r="I411" s="3">
        <v>525</v>
      </c>
      <c r="J411" s="3">
        <v>4</v>
      </c>
      <c r="K411" s="3">
        <v>1</v>
      </c>
      <c r="L411" s="2">
        <v>43428.630810185183</v>
      </c>
      <c r="O411" s="3" t="s">
        <v>63</v>
      </c>
      <c r="P411" s="3" t="s">
        <v>64</v>
      </c>
      <c r="Q411" s="3" t="s">
        <v>26</v>
      </c>
      <c r="R411" s="3" t="s">
        <v>27</v>
      </c>
      <c r="S411" s="2">
        <v>43428.650300925925</v>
      </c>
      <c r="U411" s="2">
        <v>43428.659861111111</v>
      </c>
      <c r="X411" s="2">
        <f t="shared" si="177"/>
        <v>43428.63071759259</v>
      </c>
      <c r="Y411" s="33">
        <f t="shared" si="178"/>
        <v>0</v>
      </c>
      <c r="Z411" s="33">
        <f t="shared" si="179"/>
        <v>0</v>
      </c>
      <c r="AA411" s="30"/>
      <c r="AB411" s="30">
        <f t="shared" si="180"/>
        <v>0</v>
      </c>
      <c r="AC411" s="30"/>
      <c r="AD411" s="30"/>
      <c r="AE411" s="30"/>
      <c r="AG411" s="3" t="s">
        <v>92</v>
      </c>
    </row>
    <row r="412" spans="1:33" s="3" customFormat="1" x14ac:dyDescent="0.4">
      <c r="A412" s="16" t="str">
        <f t="shared" si="175"/>
        <v>-</v>
      </c>
      <c r="B412" s="16" t="str">
        <f t="shared" si="176"/>
        <v>☆</v>
      </c>
      <c r="C412" s="3">
        <v>15</v>
      </c>
      <c r="D412" s="2">
        <v>43428.630810185183</v>
      </c>
      <c r="E412" s="3" t="s">
        <v>826</v>
      </c>
      <c r="F412" s="3">
        <v>19226</v>
      </c>
      <c r="G412" s="3" t="s">
        <v>32</v>
      </c>
      <c r="H412" s="3">
        <v>1973</v>
      </c>
      <c r="I412" s="3">
        <v>387</v>
      </c>
      <c r="J412" s="3">
        <v>7</v>
      </c>
      <c r="K412" s="3">
        <v>2</v>
      </c>
      <c r="L412" s="2">
        <v>43428.631157407406</v>
      </c>
      <c r="O412" s="3" t="s">
        <v>55</v>
      </c>
      <c r="P412" s="3" t="s">
        <v>56</v>
      </c>
      <c r="Q412" s="3" t="s">
        <v>26</v>
      </c>
      <c r="R412" s="3" t="s">
        <v>27</v>
      </c>
      <c r="S412" s="2">
        <v>43428.649525462963</v>
      </c>
      <c r="U412" s="2">
        <v>43428.655243055553</v>
      </c>
      <c r="X412" s="2">
        <f t="shared" si="177"/>
        <v>43428.630810185183</v>
      </c>
      <c r="Y412" s="33">
        <f t="shared" si="178"/>
        <v>0</v>
      </c>
      <c r="Z412" s="33">
        <f t="shared" si="179"/>
        <v>0</v>
      </c>
      <c r="AA412" s="30"/>
      <c r="AB412" s="30">
        <f t="shared" si="180"/>
        <v>0</v>
      </c>
      <c r="AC412" s="30"/>
      <c r="AD412" s="30"/>
      <c r="AE412" s="30"/>
      <c r="AG412" s="3" t="s">
        <v>1021</v>
      </c>
    </row>
    <row r="413" spans="1:33" s="3" customFormat="1" x14ac:dyDescent="0.4">
      <c r="A413" s="16" t="str">
        <f t="shared" si="175"/>
        <v>-</v>
      </c>
      <c r="B413" s="16" t="str">
        <f t="shared" si="176"/>
        <v>☆</v>
      </c>
      <c r="C413" s="3">
        <v>15</v>
      </c>
      <c r="D413" s="2">
        <v>43428.631099537037</v>
      </c>
      <c r="E413" s="3" t="s">
        <v>827</v>
      </c>
      <c r="F413" s="3">
        <v>19228</v>
      </c>
      <c r="G413" s="3" t="s">
        <v>96</v>
      </c>
      <c r="H413" s="3">
        <v>0</v>
      </c>
      <c r="I413" s="3">
        <v>458</v>
      </c>
      <c r="J413" s="3">
        <v>3</v>
      </c>
      <c r="K413" s="3">
        <v>1</v>
      </c>
      <c r="L413" s="2">
        <v>43428.631365740737</v>
      </c>
      <c r="O413" s="3" t="s">
        <v>88</v>
      </c>
      <c r="P413" s="3" t="s">
        <v>35</v>
      </c>
      <c r="Q413" s="3" t="s">
        <v>36</v>
      </c>
      <c r="R413" s="3" t="s">
        <v>37</v>
      </c>
      <c r="S413" s="2">
        <v>43428.653553240743</v>
      </c>
      <c r="U413" s="2">
        <v>43428.665219907409</v>
      </c>
      <c r="X413" s="2">
        <f t="shared" si="177"/>
        <v>43428.631099537037</v>
      </c>
      <c r="Y413" s="33">
        <f t="shared" si="178"/>
        <v>0</v>
      </c>
      <c r="Z413" s="33">
        <f t="shared" si="179"/>
        <v>0</v>
      </c>
      <c r="AA413" s="30"/>
      <c r="AB413" s="30">
        <f t="shared" si="180"/>
        <v>0</v>
      </c>
      <c r="AC413" s="30">
        <f>IF(IF(B413="☆",(IF(L413&gt;S413,L413-X413,S413-X413)),M413-X413)&lt;0,0,IF(B413="☆",(IF(L413&gt;S413,L413-X413,S413-X413)),M413-X413))</f>
        <v>2.2453703706560191E-2</v>
      </c>
      <c r="AD413" s="30"/>
      <c r="AE413" s="30"/>
    </row>
    <row r="414" spans="1:33" s="3" customFormat="1" x14ac:dyDescent="0.4">
      <c r="A414" s="16" t="str">
        <f t="shared" si="175"/>
        <v>-</v>
      </c>
      <c r="B414" s="16" t="str">
        <f t="shared" si="176"/>
        <v>☆</v>
      </c>
      <c r="C414" s="3">
        <v>15</v>
      </c>
      <c r="D414" s="2">
        <v>43428.631620370368</v>
      </c>
      <c r="E414" s="3" t="s">
        <v>741</v>
      </c>
      <c r="F414" s="3">
        <v>19231</v>
      </c>
      <c r="G414" s="3" t="s">
        <v>32</v>
      </c>
      <c r="H414" s="3">
        <v>1605</v>
      </c>
      <c r="I414" s="3">
        <v>526</v>
      </c>
      <c r="J414" s="3">
        <v>4</v>
      </c>
      <c r="K414" s="3">
        <v>2</v>
      </c>
      <c r="L414" s="2">
        <v>43428.631932870368</v>
      </c>
      <c r="O414" s="3" t="s">
        <v>63</v>
      </c>
      <c r="P414" s="3" t="s">
        <v>64</v>
      </c>
      <c r="Q414" s="3" t="s">
        <v>26</v>
      </c>
      <c r="R414" s="3" t="s">
        <v>27</v>
      </c>
      <c r="S414" s="2">
        <v>43428.650300925925</v>
      </c>
      <c r="U414" s="2">
        <v>43428.660555555558</v>
      </c>
      <c r="X414" s="2">
        <f t="shared" si="177"/>
        <v>43428.631620370368</v>
      </c>
      <c r="Y414" s="33">
        <f t="shared" si="178"/>
        <v>0</v>
      </c>
      <c r="Z414" s="33">
        <f t="shared" si="179"/>
        <v>0</v>
      </c>
      <c r="AA414" s="30"/>
      <c r="AB414" s="30">
        <f t="shared" si="180"/>
        <v>0</v>
      </c>
      <c r="AC414" s="30"/>
      <c r="AD414" s="30"/>
      <c r="AE414" s="30"/>
      <c r="AG414" s="3" t="s">
        <v>92</v>
      </c>
    </row>
    <row r="415" spans="1:33" s="3" customFormat="1" x14ac:dyDescent="0.4">
      <c r="A415" s="16" t="str">
        <f t="shared" si="175"/>
        <v>-</v>
      </c>
      <c r="B415" s="16" t="str">
        <f t="shared" si="176"/>
        <v>☆</v>
      </c>
      <c r="C415" s="3">
        <v>15</v>
      </c>
      <c r="D415" s="2">
        <v>43428.631689814814</v>
      </c>
      <c r="E415" s="3" t="s">
        <v>828</v>
      </c>
      <c r="F415" s="3">
        <v>19232</v>
      </c>
      <c r="G415" s="3" t="s">
        <v>95</v>
      </c>
      <c r="H415" s="3">
        <v>0</v>
      </c>
      <c r="I415" s="3">
        <v>512</v>
      </c>
      <c r="J415" s="3">
        <v>9</v>
      </c>
      <c r="K415" s="3">
        <v>2</v>
      </c>
      <c r="L415" s="2">
        <v>43428.632488425923</v>
      </c>
      <c r="O415" s="3" t="s">
        <v>63</v>
      </c>
      <c r="P415" s="3" t="s">
        <v>64</v>
      </c>
      <c r="Q415" s="3" t="s">
        <v>88</v>
      </c>
      <c r="R415" s="3" t="s">
        <v>35</v>
      </c>
      <c r="S415" s="2">
        <v>43428.660821759258</v>
      </c>
      <c r="U415" s="2">
        <v>43428.671412037038</v>
      </c>
      <c r="X415" s="2">
        <f t="shared" si="177"/>
        <v>43428.631689814814</v>
      </c>
      <c r="Y415" s="33">
        <f t="shared" si="178"/>
        <v>0</v>
      </c>
      <c r="Z415" s="33">
        <f t="shared" si="179"/>
        <v>0</v>
      </c>
      <c r="AA415" s="30"/>
      <c r="AB415" s="30">
        <f t="shared" si="180"/>
        <v>0</v>
      </c>
      <c r="AC415" s="30">
        <f>IF(IF(B415="☆",(IF(L415&gt;S415,L415-X415,S415-X415)),M415-X415)&lt;0,0,IF(B415="☆",(IF(L415&gt;S415,L415-X415,S415-X415)),M415-X415))</f>
        <v>2.9131944444088731E-2</v>
      </c>
      <c r="AD415" s="30"/>
      <c r="AE415" s="30"/>
    </row>
    <row r="416" spans="1:33" s="3" customFormat="1" x14ac:dyDescent="0.4">
      <c r="A416" s="16" t="str">
        <f t="shared" si="175"/>
        <v>-</v>
      </c>
      <c r="B416" s="16" t="str">
        <f t="shared" si="176"/>
        <v>☆</v>
      </c>
      <c r="C416" s="3">
        <v>15</v>
      </c>
      <c r="D416" s="2">
        <v>43428.632071759261</v>
      </c>
      <c r="E416" s="3" t="s">
        <v>829</v>
      </c>
      <c r="F416" s="3">
        <v>19234</v>
      </c>
      <c r="G416" s="3" t="s">
        <v>18</v>
      </c>
      <c r="H416" s="3">
        <v>1973</v>
      </c>
      <c r="I416" s="3">
        <v>233</v>
      </c>
      <c r="J416" s="3">
        <v>10</v>
      </c>
      <c r="K416" s="3">
        <v>1</v>
      </c>
      <c r="L416" s="2">
        <v>43428.632395833331</v>
      </c>
      <c r="O416" s="3" t="s">
        <v>55</v>
      </c>
      <c r="P416" s="3" t="s">
        <v>56</v>
      </c>
      <c r="Q416" s="3" t="s">
        <v>43</v>
      </c>
      <c r="R416" s="3" t="s">
        <v>89</v>
      </c>
      <c r="S416" s="2">
        <v>43428.639236111114</v>
      </c>
      <c r="U416" s="2">
        <v>43428.641724537039</v>
      </c>
      <c r="X416" s="2">
        <f t="shared" si="177"/>
        <v>43428.632071759261</v>
      </c>
      <c r="Y416" s="33">
        <f t="shared" si="178"/>
        <v>0</v>
      </c>
      <c r="Z416" s="33">
        <f t="shared" si="179"/>
        <v>0</v>
      </c>
      <c r="AA416" s="30"/>
      <c r="AB416" s="30">
        <f t="shared" si="180"/>
        <v>0</v>
      </c>
      <c r="AC416" s="30"/>
      <c r="AD416" s="30"/>
      <c r="AE416" s="30"/>
      <c r="AG416" s="3" t="s">
        <v>1022</v>
      </c>
    </row>
    <row r="417" spans="1:33" s="3" customFormat="1" x14ac:dyDescent="0.4">
      <c r="A417" s="16" t="str">
        <f t="shared" si="175"/>
        <v>-</v>
      </c>
      <c r="B417" s="16" t="str">
        <f t="shared" si="176"/>
        <v>☆</v>
      </c>
      <c r="C417" s="3">
        <v>15</v>
      </c>
      <c r="D417" s="2">
        <v>43428.632349537038</v>
      </c>
      <c r="E417" s="3" t="s">
        <v>741</v>
      </c>
      <c r="F417" s="3">
        <v>19235</v>
      </c>
      <c r="G417" s="3" t="s">
        <v>32</v>
      </c>
      <c r="H417" s="3">
        <v>1605</v>
      </c>
      <c r="I417" s="3">
        <v>30</v>
      </c>
      <c r="J417" s="3">
        <v>4</v>
      </c>
      <c r="K417" s="3">
        <v>2</v>
      </c>
      <c r="L417" s="2">
        <v>43428.632465277777</v>
      </c>
      <c r="O417" s="3" t="s">
        <v>46</v>
      </c>
      <c r="P417" s="3" t="s">
        <v>47</v>
      </c>
      <c r="Q417" s="3" t="s">
        <v>26</v>
      </c>
      <c r="R417" s="3" t="s">
        <v>27</v>
      </c>
      <c r="S417" s="2">
        <v>43428.651932870373</v>
      </c>
      <c r="U417" s="2">
        <v>43428.660532407404</v>
      </c>
      <c r="X417" s="2">
        <f t="shared" si="177"/>
        <v>43428.632349537038</v>
      </c>
      <c r="Y417" s="33">
        <f t="shared" si="178"/>
        <v>0</v>
      </c>
      <c r="Z417" s="33">
        <f t="shared" si="179"/>
        <v>0</v>
      </c>
      <c r="AA417" s="30"/>
      <c r="AB417" s="30">
        <f t="shared" si="180"/>
        <v>0</v>
      </c>
      <c r="AC417" s="30"/>
      <c r="AD417" s="30"/>
      <c r="AE417" s="30"/>
      <c r="AG417" s="3" t="s">
        <v>92</v>
      </c>
    </row>
    <row r="418" spans="1:33" s="3" customFormat="1" x14ac:dyDescent="0.4">
      <c r="A418" s="16" t="str">
        <f t="shared" si="175"/>
        <v>-</v>
      </c>
      <c r="B418" s="16" t="str">
        <f t="shared" si="176"/>
        <v>☆</v>
      </c>
      <c r="C418" s="3">
        <v>15</v>
      </c>
      <c r="D418" s="2">
        <v>43428.632395833331</v>
      </c>
      <c r="E418" s="3" t="s">
        <v>701</v>
      </c>
      <c r="F418" s="3">
        <v>19236</v>
      </c>
      <c r="G418" s="3" t="s">
        <v>97</v>
      </c>
      <c r="H418" s="3">
        <v>7223</v>
      </c>
      <c r="I418" s="3">
        <v>559</v>
      </c>
      <c r="J418" s="3">
        <v>10</v>
      </c>
      <c r="K418" s="3">
        <v>2</v>
      </c>
      <c r="L418" s="2">
        <v>43428.632696759261</v>
      </c>
      <c r="O418" s="3" t="s">
        <v>43</v>
      </c>
      <c r="P418" s="3" t="s">
        <v>89</v>
      </c>
      <c r="Q418" s="3" t="s">
        <v>46</v>
      </c>
      <c r="R418" s="3" t="s">
        <v>47</v>
      </c>
      <c r="S418" s="2">
        <v>43428.65965277778</v>
      </c>
      <c r="U418" s="2">
        <v>43428.672152777777</v>
      </c>
      <c r="X418" s="2">
        <f t="shared" si="177"/>
        <v>43428.632395833331</v>
      </c>
      <c r="Y418" s="33">
        <f t="shared" si="178"/>
        <v>0</v>
      </c>
      <c r="Z418" s="33">
        <f t="shared" si="179"/>
        <v>0</v>
      </c>
      <c r="AA418" s="30"/>
      <c r="AB418" s="30">
        <f t="shared" si="180"/>
        <v>0</v>
      </c>
      <c r="AC418" s="30">
        <f>IF(IF(B418="☆",(IF(L418&gt;S418,L418-X418,S418-X418)),M418-X418)&lt;0,0,IF(B418="☆",(IF(L418&gt;S418,L418-X418,S418-X418)),M418-X418))</f>
        <v>2.7256944449618459E-2</v>
      </c>
      <c r="AD418" s="30"/>
      <c r="AE418" s="30"/>
    </row>
    <row r="419" spans="1:33" s="3" customFormat="1" x14ac:dyDescent="0.4">
      <c r="A419" s="16" t="str">
        <f t="shared" si="175"/>
        <v>-</v>
      </c>
      <c r="B419" s="16" t="str">
        <f t="shared" si="176"/>
        <v>☆</v>
      </c>
      <c r="C419" s="3">
        <v>15</v>
      </c>
      <c r="D419" s="2">
        <v>43428.633391203701</v>
      </c>
      <c r="E419" s="3" t="s">
        <v>826</v>
      </c>
      <c r="F419" s="3">
        <v>19239</v>
      </c>
      <c r="G419" s="3" t="s">
        <v>18</v>
      </c>
      <c r="H419" s="3">
        <v>1973</v>
      </c>
      <c r="I419" s="3">
        <v>181</v>
      </c>
      <c r="J419" s="3">
        <v>10</v>
      </c>
      <c r="K419" s="3">
        <v>2</v>
      </c>
      <c r="L419" s="2">
        <v>43428.633576388886</v>
      </c>
      <c r="O419" s="3" t="s">
        <v>55</v>
      </c>
      <c r="P419" s="3" t="s">
        <v>56</v>
      </c>
      <c r="Q419" s="3" t="s">
        <v>43</v>
      </c>
      <c r="R419" s="3" t="s">
        <v>89</v>
      </c>
      <c r="S419" s="2">
        <v>43428.638101851851</v>
      </c>
      <c r="U419" s="2">
        <v>43428.641284722224</v>
      </c>
      <c r="X419" s="2">
        <f t="shared" si="177"/>
        <v>43428.633391203701</v>
      </c>
      <c r="Y419" s="33">
        <f t="shared" si="178"/>
        <v>0</v>
      </c>
      <c r="Z419" s="33">
        <f t="shared" si="179"/>
        <v>0</v>
      </c>
      <c r="AA419" s="30"/>
      <c r="AB419" s="30">
        <f t="shared" si="180"/>
        <v>0</v>
      </c>
      <c r="AC419" s="30">
        <f>IF(IF(B419="☆",(IF(L419&gt;S419,L419-X419,S419-X419)),M419-X419)&lt;0,0,IF(B419="☆",(IF(L419&gt;S419,L419-X419,S419-X419)),M419-X419))</f>
        <v>4.7106481506489217E-3</v>
      </c>
      <c r="AD419" s="30"/>
      <c r="AE419" s="30"/>
      <c r="AG419" s="3" t="s">
        <v>1023</v>
      </c>
    </row>
    <row r="420" spans="1:33" s="3" customFormat="1" x14ac:dyDescent="0.4">
      <c r="A420" s="16" t="str">
        <f t="shared" si="175"/>
        <v>-</v>
      </c>
      <c r="B420" s="16" t="str">
        <f t="shared" si="176"/>
        <v>☆</v>
      </c>
      <c r="C420" s="3">
        <v>15</v>
      </c>
      <c r="D420" s="2">
        <v>43428.634317129632</v>
      </c>
      <c r="E420" s="3" t="s">
        <v>830</v>
      </c>
      <c r="F420" s="3">
        <v>19241</v>
      </c>
      <c r="G420" s="3" t="s">
        <v>32</v>
      </c>
      <c r="H420" s="3">
        <v>7190</v>
      </c>
      <c r="I420" s="3">
        <v>780</v>
      </c>
      <c r="J420" s="3">
        <v>2</v>
      </c>
      <c r="K420" s="3">
        <v>1</v>
      </c>
      <c r="L420" s="2">
        <v>43428.634618055556</v>
      </c>
      <c r="O420" s="3" t="s">
        <v>73</v>
      </c>
      <c r="P420" s="3" t="s">
        <v>74</v>
      </c>
      <c r="Q420" s="3" t="s">
        <v>30</v>
      </c>
      <c r="R420" s="3" t="s">
        <v>31</v>
      </c>
      <c r="S420" s="2">
        <v>43428.656631944446</v>
      </c>
      <c r="U420" s="2">
        <v>43428.660312499997</v>
      </c>
      <c r="X420" s="2">
        <f t="shared" si="177"/>
        <v>43428.634317129632</v>
      </c>
      <c r="Y420" s="33">
        <f t="shared" si="178"/>
        <v>0</v>
      </c>
      <c r="Z420" s="33">
        <f t="shared" si="179"/>
        <v>0</v>
      </c>
      <c r="AA420" s="30"/>
      <c r="AB420" s="30">
        <f t="shared" si="180"/>
        <v>0</v>
      </c>
      <c r="AC420" s="30">
        <f>IF(IF(B420="☆",(IF(L420&gt;S420,L420-X420,S420-X420)),M420-X420)&lt;0,0,IF(B420="☆",(IF(L420&gt;S420,L420-X420,S420-X420)),M420-X420))</f>
        <v>2.2314814814308193E-2</v>
      </c>
      <c r="AD420" s="30"/>
      <c r="AE420" s="30"/>
    </row>
    <row r="421" spans="1:33" s="3" customFormat="1" x14ac:dyDescent="0.4">
      <c r="A421" s="16" t="str">
        <f t="shared" si="175"/>
        <v>-</v>
      </c>
      <c r="B421" s="16" t="str">
        <f t="shared" si="176"/>
        <v>☆</v>
      </c>
      <c r="C421" s="3">
        <v>15</v>
      </c>
      <c r="D421" s="2">
        <v>43428.635567129626</v>
      </c>
      <c r="E421" s="3" t="s">
        <v>831</v>
      </c>
      <c r="F421" s="3">
        <v>19242</v>
      </c>
      <c r="G421" s="3" t="s">
        <v>18</v>
      </c>
      <c r="H421" s="3">
        <v>6962</v>
      </c>
      <c r="I421" s="3">
        <v>83</v>
      </c>
      <c r="J421" s="3">
        <v>5</v>
      </c>
      <c r="K421" s="3">
        <v>1</v>
      </c>
      <c r="L421" s="2">
        <v>43428.635868055557</v>
      </c>
      <c r="O421" s="3" t="s">
        <v>71</v>
      </c>
      <c r="P421" s="3" t="s">
        <v>72</v>
      </c>
      <c r="Q421" s="3" t="s">
        <v>46</v>
      </c>
      <c r="R421" s="3" t="s">
        <v>47</v>
      </c>
      <c r="S421" s="2">
        <v>43428.643009259256</v>
      </c>
      <c r="U421" s="2">
        <v>43428.655590277776</v>
      </c>
      <c r="X421" s="2">
        <f t="shared" si="177"/>
        <v>43428.635567129626</v>
      </c>
      <c r="Y421" s="33">
        <f t="shared" si="178"/>
        <v>0</v>
      </c>
      <c r="Z421" s="33">
        <f t="shared" si="179"/>
        <v>0</v>
      </c>
      <c r="AA421" s="30"/>
      <c r="AB421" s="30">
        <f t="shared" si="180"/>
        <v>0</v>
      </c>
      <c r="AC421" s="30"/>
      <c r="AD421" s="30"/>
      <c r="AE421" s="30"/>
      <c r="AG421" s="3" t="s">
        <v>1024</v>
      </c>
    </row>
    <row r="422" spans="1:33" s="3" customFormat="1" x14ac:dyDescent="0.4">
      <c r="A422" s="16" t="str">
        <f t="shared" si="175"/>
        <v>-</v>
      </c>
      <c r="B422" s="16" t="str">
        <f t="shared" si="176"/>
        <v>☆</v>
      </c>
      <c r="C422" s="3">
        <v>15</v>
      </c>
      <c r="D422" s="2">
        <v>43428.636307870373</v>
      </c>
      <c r="E422" s="3" t="s">
        <v>831</v>
      </c>
      <c r="F422" s="3">
        <v>19244</v>
      </c>
      <c r="G422" s="3" t="s">
        <v>32</v>
      </c>
      <c r="H422" s="3">
        <v>6962</v>
      </c>
      <c r="I422" s="3">
        <v>693</v>
      </c>
      <c r="J422" s="3">
        <v>15</v>
      </c>
      <c r="K422" s="3">
        <v>1</v>
      </c>
      <c r="L422" s="2">
        <v>43428.636689814812</v>
      </c>
      <c r="O422" s="3" t="s">
        <v>71</v>
      </c>
      <c r="P422" s="3" t="s">
        <v>72</v>
      </c>
      <c r="Q422" s="3" t="s">
        <v>63</v>
      </c>
      <c r="R422" s="3" t="s">
        <v>64</v>
      </c>
      <c r="S422" s="2">
        <v>43428.643807870372</v>
      </c>
      <c r="U422" s="2">
        <v>43428.65253472222</v>
      </c>
      <c r="X422" s="2">
        <f t="shared" si="177"/>
        <v>43428.636307870373</v>
      </c>
      <c r="Y422" s="33">
        <f t="shared" si="178"/>
        <v>0</v>
      </c>
      <c r="Z422" s="33">
        <f t="shared" si="179"/>
        <v>0</v>
      </c>
      <c r="AA422" s="30"/>
      <c r="AB422" s="30">
        <f t="shared" si="180"/>
        <v>0</v>
      </c>
      <c r="AC422" s="30"/>
      <c r="AD422" s="30"/>
      <c r="AE422" s="30"/>
      <c r="AG422" s="3" t="s">
        <v>1025</v>
      </c>
    </row>
    <row r="423" spans="1:33" s="3" customFormat="1" x14ac:dyDescent="0.4">
      <c r="A423" s="16" t="str">
        <f t="shared" si="175"/>
        <v>-</v>
      </c>
      <c r="B423" s="16" t="str">
        <f t="shared" si="176"/>
        <v>☆</v>
      </c>
      <c r="C423" s="3">
        <v>15</v>
      </c>
      <c r="D423" s="2">
        <v>43428.63685185185</v>
      </c>
      <c r="E423" s="3" t="s">
        <v>831</v>
      </c>
      <c r="F423" s="3">
        <v>19245</v>
      </c>
      <c r="G423" s="3" t="s">
        <v>32</v>
      </c>
      <c r="H423" s="3">
        <v>6962</v>
      </c>
      <c r="I423" s="3">
        <v>138</v>
      </c>
      <c r="J423" s="3">
        <v>15</v>
      </c>
      <c r="K423" s="3">
        <v>1</v>
      </c>
      <c r="L423" s="2">
        <v>43428.639467592591</v>
      </c>
      <c r="O423" s="3" t="s">
        <v>71</v>
      </c>
      <c r="P423" s="3" t="s">
        <v>72</v>
      </c>
      <c r="Q423" s="3" t="s">
        <v>63</v>
      </c>
      <c r="R423" s="3" t="s">
        <v>64</v>
      </c>
      <c r="S423" s="2">
        <v>43428.643321759257</v>
      </c>
      <c r="U423" s="2">
        <v>43428.652048611111</v>
      </c>
      <c r="X423" s="2">
        <f t="shared" si="177"/>
        <v>43428.63685185185</v>
      </c>
      <c r="Y423" s="33">
        <f t="shared" si="178"/>
        <v>0</v>
      </c>
      <c r="Z423" s="33">
        <f t="shared" si="179"/>
        <v>0</v>
      </c>
      <c r="AA423" s="30"/>
      <c r="AB423" s="30">
        <f t="shared" si="180"/>
        <v>0</v>
      </c>
      <c r="AC423" s="30">
        <f>IF(IF(B423="☆",(IF(L423&gt;S423,L423-X423,S423-X423)),M423-X423)&lt;0,0,IF(B423="☆",(IF(L423&gt;S423,L423-X423,S423-X423)),M423-X423))</f>
        <v>6.4699074064265005E-3</v>
      </c>
      <c r="AD423" s="30"/>
      <c r="AE423" s="30"/>
      <c r="AG423" s="3" t="s">
        <v>1026</v>
      </c>
    </row>
    <row r="424" spans="1:33" s="3" customFormat="1" x14ac:dyDescent="0.4">
      <c r="A424" s="16" t="str">
        <f t="shared" si="175"/>
        <v>★</v>
      </c>
      <c r="B424" s="16" t="str">
        <f t="shared" si="176"/>
        <v>☆</v>
      </c>
      <c r="C424" s="3">
        <v>15</v>
      </c>
      <c r="D424" s="2">
        <v>43428.637962962966</v>
      </c>
      <c r="E424" s="3" t="s">
        <v>742</v>
      </c>
      <c r="F424" s="3">
        <v>19250</v>
      </c>
      <c r="G424" s="3" t="s">
        <v>65</v>
      </c>
      <c r="H424" s="3">
        <v>5382</v>
      </c>
      <c r="I424" s="3">
        <v>741</v>
      </c>
      <c r="J424" s="3">
        <v>3</v>
      </c>
      <c r="K424" s="3">
        <v>2</v>
      </c>
      <c r="L424" s="2">
        <v>43428.642430555556</v>
      </c>
      <c r="O424" s="3" t="s">
        <v>43</v>
      </c>
      <c r="P424" s="3" t="s">
        <v>89</v>
      </c>
      <c r="Q424" s="3" t="s">
        <v>61</v>
      </c>
      <c r="R424" s="3" t="s">
        <v>62</v>
      </c>
      <c r="S424" s="2">
        <v>43428.655335648145</v>
      </c>
      <c r="U424" s="2">
        <v>43428.669305555559</v>
      </c>
      <c r="W424" s="2">
        <v>43428.644907407404</v>
      </c>
      <c r="X424" s="2">
        <f t="shared" si="177"/>
        <v>43428.644907407404</v>
      </c>
      <c r="Y424" s="33">
        <f t="shared" si="178"/>
        <v>0</v>
      </c>
      <c r="Z424" s="33">
        <f t="shared" si="179"/>
        <v>0</v>
      </c>
      <c r="AA424" s="30"/>
      <c r="AB424" s="30">
        <f t="shared" si="180"/>
        <v>0</v>
      </c>
      <c r="AC424" s="30">
        <f>IF(IF(B424="☆",(IF(L424&gt;S424,L424-X424,S424-X424)),M424-X424)&lt;0,0,IF(B424="☆",(IF(L424&gt;S424,L424-X424,S424-X424)),M424-X424))</f>
        <v>1.0428240741021E-2</v>
      </c>
      <c r="AD424" s="30"/>
      <c r="AE424" s="30"/>
    </row>
    <row r="425" spans="1:33" s="3" customFormat="1" x14ac:dyDescent="0.4">
      <c r="A425" s="16" t="str">
        <f t="shared" si="175"/>
        <v>★</v>
      </c>
      <c r="B425" s="16" t="str">
        <f t="shared" si="176"/>
        <v>☆</v>
      </c>
      <c r="C425" s="3">
        <v>15</v>
      </c>
      <c r="D425" s="2">
        <v>43428.638206018521</v>
      </c>
      <c r="E425" s="3" t="s">
        <v>836</v>
      </c>
      <c r="F425" s="3">
        <v>19252</v>
      </c>
      <c r="G425" s="3" t="s">
        <v>18</v>
      </c>
      <c r="H425" s="3">
        <v>7279</v>
      </c>
      <c r="I425" s="3">
        <v>935</v>
      </c>
      <c r="J425" s="3">
        <v>5</v>
      </c>
      <c r="K425" s="3">
        <v>3</v>
      </c>
      <c r="L425" s="2">
        <v>43428.638645833336</v>
      </c>
      <c r="O425" s="3" t="s">
        <v>33</v>
      </c>
      <c r="P425" s="3" t="s">
        <v>34</v>
      </c>
      <c r="Q425" s="3" t="s">
        <v>61</v>
      </c>
      <c r="R425" s="3" t="s">
        <v>62</v>
      </c>
      <c r="S425" s="2">
        <v>43428.663842592592</v>
      </c>
      <c r="U425" s="2">
        <v>43428.672662037039</v>
      </c>
      <c r="W425" s="2">
        <v>43428.645127314812</v>
      </c>
      <c r="X425" s="2">
        <f t="shared" si="177"/>
        <v>43428.645127314812</v>
      </c>
      <c r="Y425" s="33">
        <f t="shared" si="178"/>
        <v>0</v>
      </c>
      <c r="Z425" s="33">
        <f t="shared" si="179"/>
        <v>0</v>
      </c>
      <c r="AA425" s="30"/>
      <c r="AB425" s="30">
        <f t="shared" si="180"/>
        <v>0</v>
      </c>
      <c r="AC425" s="30">
        <f>IF(IF(B425="☆",(IF(L425&gt;S425,L425-X425,S425-X425)),M425-X425)&lt;0,0,IF(B425="☆",(IF(L425&gt;S425,L425-X425,S425-X425)),M425-X425))</f>
        <v>1.8715277779847383E-2</v>
      </c>
      <c r="AD425" s="30"/>
      <c r="AE425" s="30"/>
    </row>
    <row r="426" spans="1:33" s="3" customFormat="1" x14ac:dyDescent="0.4">
      <c r="A426" s="16" t="str">
        <f t="shared" si="175"/>
        <v>-</v>
      </c>
      <c r="B426" s="16" t="str">
        <f t="shared" si="176"/>
        <v>☆</v>
      </c>
      <c r="C426" s="3">
        <v>15</v>
      </c>
      <c r="D426" s="2">
        <v>43428.638761574075</v>
      </c>
      <c r="E426" s="3" t="s">
        <v>793</v>
      </c>
      <c r="F426" s="3">
        <v>19253</v>
      </c>
      <c r="G426" s="3" t="s">
        <v>32</v>
      </c>
      <c r="H426" s="3">
        <v>1698</v>
      </c>
      <c r="I426" s="3">
        <v>576</v>
      </c>
      <c r="J426" s="3">
        <v>13</v>
      </c>
      <c r="K426" s="3">
        <v>1</v>
      </c>
      <c r="L426" s="2">
        <v>43428.639780092592</v>
      </c>
      <c r="O426" s="3" t="s">
        <v>66</v>
      </c>
      <c r="P426" s="3" t="s">
        <v>67</v>
      </c>
      <c r="Q426" s="3" t="s">
        <v>71</v>
      </c>
      <c r="R426" s="3" t="s">
        <v>72</v>
      </c>
      <c r="S426" s="2">
        <v>43428.640324074076</v>
      </c>
      <c r="U426" s="2">
        <v>43428.641608796293</v>
      </c>
      <c r="X426" s="2">
        <f t="shared" si="177"/>
        <v>43428.638761574075</v>
      </c>
      <c r="Y426" s="33">
        <f t="shared" si="178"/>
        <v>0</v>
      </c>
      <c r="Z426" s="33">
        <f t="shared" si="179"/>
        <v>0</v>
      </c>
      <c r="AA426" s="30"/>
      <c r="AB426" s="30">
        <f t="shared" si="180"/>
        <v>0</v>
      </c>
      <c r="AC426" s="30">
        <f>IF(IF(B426="☆",(IF(L426&gt;S426,L426-X426,S426-X426)),M426-X426)&lt;0,0,IF(B426="☆",(IF(L426&gt;S426,L426-X426,S426-X426)),M426-X426))</f>
        <v>1.5625000014551915E-3</v>
      </c>
      <c r="AD426" s="30"/>
      <c r="AE426" s="30"/>
      <c r="AG426" s="3" t="s">
        <v>1027</v>
      </c>
    </row>
    <row r="427" spans="1:33" s="3" customFormat="1" x14ac:dyDescent="0.4">
      <c r="A427" s="16" t="str">
        <f t="shared" si="175"/>
        <v>-</v>
      </c>
      <c r="B427" s="16" t="str">
        <f t="shared" si="176"/>
        <v>☆</v>
      </c>
      <c r="C427" s="3">
        <v>15</v>
      </c>
      <c r="D427" s="2">
        <v>43428.639814814815</v>
      </c>
      <c r="E427" s="3" t="s">
        <v>836</v>
      </c>
      <c r="F427" s="3">
        <v>19256</v>
      </c>
      <c r="G427" s="3" t="s">
        <v>18</v>
      </c>
      <c r="H427" s="3">
        <v>7279</v>
      </c>
      <c r="I427" s="3">
        <v>726</v>
      </c>
      <c r="J427" s="3">
        <v>5</v>
      </c>
      <c r="K427" s="3">
        <v>3</v>
      </c>
      <c r="L427" s="2">
        <v>43428.639999999999</v>
      </c>
      <c r="O427" s="3" t="s">
        <v>33</v>
      </c>
      <c r="P427" s="3" t="s">
        <v>34</v>
      </c>
      <c r="Q427" s="3" t="s">
        <v>61</v>
      </c>
      <c r="R427" s="3" t="s">
        <v>62</v>
      </c>
      <c r="S427" s="2">
        <v>43428.663842592592</v>
      </c>
      <c r="U427" s="2">
        <v>43428.672662037039</v>
      </c>
      <c r="X427" s="2">
        <f t="shared" si="177"/>
        <v>43428.639814814815</v>
      </c>
      <c r="Y427" s="33">
        <f t="shared" si="178"/>
        <v>0</v>
      </c>
      <c r="Z427" s="33">
        <f t="shared" si="179"/>
        <v>0</v>
      </c>
      <c r="AA427" s="30"/>
      <c r="AB427" s="30">
        <f t="shared" si="180"/>
        <v>0</v>
      </c>
      <c r="AC427" s="30">
        <f>IF(IF(B427="☆",(IF(L427&gt;S427,L427-X427,S427-X427)),M427-X427)&lt;0,0,IF(B427="☆",(IF(L427&gt;S427,L427-X427,S427-X427)),M427-X427))</f>
        <v>2.4027777777519077E-2</v>
      </c>
      <c r="AD427" s="30"/>
      <c r="AE427" s="30"/>
    </row>
    <row r="428" spans="1:33" s="3" customFormat="1" x14ac:dyDescent="0.4">
      <c r="A428" s="16" t="str">
        <f t="shared" si="175"/>
        <v>-</v>
      </c>
      <c r="B428" s="16" t="str">
        <f t="shared" si="176"/>
        <v>☆</v>
      </c>
      <c r="C428" s="3">
        <v>15</v>
      </c>
      <c r="D428" s="2">
        <v>43428.639884259261</v>
      </c>
      <c r="E428" s="3" t="s">
        <v>837</v>
      </c>
      <c r="F428" s="3">
        <v>19257</v>
      </c>
      <c r="G428" s="3" t="s">
        <v>32</v>
      </c>
      <c r="H428" s="3">
        <v>5429</v>
      </c>
      <c r="I428" s="3">
        <v>455</v>
      </c>
      <c r="J428" s="3">
        <v>10</v>
      </c>
      <c r="K428" s="3">
        <v>1</v>
      </c>
      <c r="L428" s="2">
        <v>43428.643090277779</v>
      </c>
      <c r="O428" s="3" t="s">
        <v>43</v>
      </c>
      <c r="P428" s="3" t="s">
        <v>89</v>
      </c>
      <c r="Q428" s="3" t="s">
        <v>104</v>
      </c>
      <c r="R428" s="3" t="s">
        <v>19</v>
      </c>
      <c r="S428" s="2">
        <v>43428.660254629627</v>
      </c>
      <c r="U428" s="2">
        <v>43428.668379629627</v>
      </c>
      <c r="X428" s="2">
        <f t="shared" si="177"/>
        <v>43428.639884259261</v>
      </c>
      <c r="Y428" s="33">
        <f t="shared" si="178"/>
        <v>0</v>
      </c>
      <c r="Z428" s="33">
        <f t="shared" si="179"/>
        <v>0</v>
      </c>
      <c r="AA428" s="30"/>
      <c r="AB428" s="30">
        <f t="shared" si="180"/>
        <v>0</v>
      </c>
      <c r="AC428" s="30"/>
      <c r="AD428" s="30"/>
      <c r="AE428" s="30"/>
      <c r="AG428" s="3" t="s">
        <v>109</v>
      </c>
    </row>
    <row r="429" spans="1:33" s="3" customFormat="1" x14ac:dyDescent="0.4">
      <c r="A429" s="16" t="str">
        <f t="shared" si="175"/>
        <v>-</v>
      </c>
      <c r="B429" s="16" t="str">
        <f t="shared" si="176"/>
        <v>☆</v>
      </c>
      <c r="C429" s="3">
        <v>15</v>
      </c>
      <c r="D429" s="2">
        <v>43428.64025462963</v>
      </c>
      <c r="E429" s="3" t="s">
        <v>793</v>
      </c>
      <c r="F429" s="3">
        <v>19258</v>
      </c>
      <c r="G429" s="3" t="s">
        <v>32</v>
      </c>
      <c r="H429" s="3">
        <v>1698</v>
      </c>
      <c r="I429" s="3">
        <v>257</v>
      </c>
      <c r="J429" s="3">
        <v>7</v>
      </c>
      <c r="K429" s="3">
        <v>1</v>
      </c>
      <c r="L429" s="2">
        <v>43428.640613425923</v>
      </c>
      <c r="O429" s="3" t="s">
        <v>71</v>
      </c>
      <c r="P429" s="3" t="s">
        <v>72</v>
      </c>
      <c r="Q429" s="3" t="s">
        <v>61</v>
      </c>
      <c r="R429" s="3" t="s">
        <v>62</v>
      </c>
      <c r="S429" s="2">
        <v>43428.656851851854</v>
      </c>
      <c r="U429" s="2">
        <v>43428.671261574076</v>
      </c>
      <c r="X429" s="2">
        <f t="shared" si="177"/>
        <v>43428.64025462963</v>
      </c>
      <c r="Y429" s="33">
        <f t="shared" si="178"/>
        <v>0</v>
      </c>
      <c r="Z429" s="33">
        <f t="shared" si="179"/>
        <v>0</v>
      </c>
      <c r="AA429" s="30"/>
      <c r="AB429" s="30">
        <f t="shared" si="180"/>
        <v>0</v>
      </c>
      <c r="AC429" s="30"/>
      <c r="AD429" s="30"/>
      <c r="AE429" s="30"/>
      <c r="AG429" s="3" t="s">
        <v>1028</v>
      </c>
    </row>
    <row r="430" spans="1:33" s="3" customFormat="1" x14ac:dyDescent="0.4">
      <c r="A430" s="16" t="str">
        <f t="shared" ref="A430:A461" si="181">IF(W430&gt;0, "★", "-")</f>
        <v>-</v>
      </c>
      <c r="B430" s="16" t="str">
        <f t="shared" ref="B430:B461" si="182">IF(L430&gt;0, "☆", "-")</f>
        <v>☆</v>
      </c>
      <c r="C430" s="3">
        <v>15</v>
      </c>
      <c r="D430" s="2">
        <v>43428.640289351853</v>
      </c>
      <c r="E430" s="3" t="s">
        <v>806</v>
      </c>
      <c r="F430" s="3">
        <v>19259</v>
      </c>
      <c r="G430" s="3" t="s">
        <v>32</v>
      </c>
      <c r="H430" s="3">
        <v>4915</v>
      </c>
      <c r="I430" s="3">
        <v>226</v>
      </c>
      <c r="J430" s="3">
        <v>2</v>
      </c>
      <c r="K430" s="3">
        <v>2</v>
      </c>
      <c r="L430" s="2">
        <v>43428.640706018516</v>
      </c>
      <c r="O430" s="3" t="s">
        <v>30</v>
      </c>
      <c r="P430" s="3" t="s">
        <v>31</v>
      </c>
      <c r="Q430" s="3" t="s">
        <v>63</v>
      </c>
      <c r="R430" s="3" t="s">
        <v>64</v>
      </c>
      <c r="S430" s="2">
        <v>43428.66065972222</v>
      </c>
      <c r="U430" s="2">
        <v>43428.670729166668</v>
      </c>
      <c r="X430" s="2">
        <f t="shared" ref="X430:X461" si="183">IF(W430&gt;0,W430,D430)</f>
        <v>43428.640289351853</v>
      </c>
      <c r="Y430" s="33">
        <f t="shared" ref="Y430:Y461" si="184">N430-M430</f>
        <v>0</v>
      </c>
      <c r="Z430" s="33">
        <f t="shared" ref="Z430:Z461" si="185">Y430*K430</f>
        <v>0</v>
      </c>
      <c r="AA430" s="30"/>
      <c r="AB430" s="30">
        <f t="shared" ref="AB430:AB461" si="186">IF(IF(A430="☆",L430-S430,M430-S430)&lt;0,0,IF(A430="☆",L430-S430,M430-S430))</f>
        <v>0</v>
      </c>
      <c r="AC430" s="30">
        <f>IF(IF(B430="☆",(IF(L430&gt;S430,L430-X430,S430-X430)),M430-X430)&lt;0,0,IF(B430="☆",(IF(L430&gt;S430,L430-X430,S430-X430)),M430-X430))</f>
        <v>2.0370370366435964E-2</v>
      </c>
      <c r="AD430" s="30"/>
      <c r="AE430" s="30"/>
    </row>
    <row r="431" spans="1:33" s="3" customFormat="1" x14ac:dyDescent="0.4">
      <c r="A431" s="16" t="str">
        <f t="shared" si="181"/>
        <v>-</v>
      </c>
      <c r="B431" s="16" t="str">
        <f t="shared" si="182"/>
        <v>☆</v>
      </c>
      <c r="C431" s="3">
        <v>15</v>
      </c>
      <c r="D431" s="2">
        <v>43428.641979166663</v>
      </c>
      <c r="E431" s="3" t="s">
        <v>838</v>
      </c>
      <c r="F431" s="3">
        <v>19262</v>
      </c>
      <c r="G431" s="3" t="s">
        <v>95</v>
      </c>
      <c r="H431" s="3">
        <v>0</v>
      </c>
      <c r="I431" s="3">
        <v>22</v>
      </c>
      <c r="J431" s="3">
        <v>4</v>
      </c>
      <c r="K431" s="3">
        <v>1</v>
      </c>
      <c r="L431" s="2">
        <v>43428.644120370373</v>
      </c>
      <c r="O431" s="3" t="s">
        <v>51</v>
      </c>
      <c r="P431" s="3" t="s">
        <v>52</v>
      </c>
      <c r="Q431" s="3" t="s">
        <v>68</v>
      </c>
      <c r="R431" s="3" t="s">
        <v>69</v>
      </c>
      <c r="S431" s="2">
        <v>43428.666250000002</v>
      </c>
      <c r="U431" s="2">
        <v>43428.670266203706</v>
      </c>
      <c r="X431" s="2">
        <f t="shared" si="183"/>
        <v>43428.641979166663</v>
      </c>
      <c r="Y431" s="33">
        <f t="shared" si="184"/>
        <v>0</v>
      </c>
      <c r="Z431" s="33">
        <f t="shared" si="185"/>
        <v>0</v>
      </c>
      <c r="AA431" s="30"/>
      <c r="AB431" s="30">
        <f t="shared" si="186"/>
        <v>0</v>
      </c>
      <c r="AC431" s="30">
        <f>IF(IF(B431="☆",(IF(L431&gt;S431,L431-X431,S431-X431)),M431-X431)&lt;0,0,IF(B431="☆",(IF(L431&gt;S431,L431-X431,S431-X431)),M431-X431))</f>
        <v>2.4270833338960074E-2</v>
      </c>
      <c r="AD431" s="30"/>
      <c r="AE431" s="30"/>
    </row>
    <row r="432" spans="1:33" s="3" customFormat="1" x14ac:dyDescent="0.4">
      <c r="A432" s="16" t="str">
        <f t="shared" si="181"/>
        <v>-</v>
      </c>
      <c r="B432" s="16" t="str">
        <f t="shared" si="182"/>
        <v>☆</v>
      </c>
      <c r="C432" s="3">
        <v>15</v>
      </c>
      <c r="D432" s="2">
        <v>43428.643368055556</v>
      </c>
      <c r="E432" s="3" t="s">
        <v>837</v>
      </c>
      <c r="F432" s="3">
        <v>19265</v>
      </c>
      <c r="G432" s="3" t="s">
        <v>32</v>
      </c>
      <c r="H432" s="3">
        <v>5429</v>
      </c>
      <c r="I432" s="3">
        <v>90</v>
      </c>
      <c r="J432" s="3">
        <v>10</v>
      </c>
      <c r="K432" s="3">
        <v>1</v>
      </c>
      <c r="L432" s="2">
        <v>43428.644560185188</v>
      </c>
      <c r="O432" s="3" t="s">
        <v>43</v>
      </c>
      <c r="P432" s="3" t="s">
        <v>89</v>
      </c>
      <c r="Q432" s="3" t="s">
        <v>104</v>
      </c>
      <c r="R432" s="3" t="s">
        <v>19</v>
      </c>
      <c r="S432" s="2">
        <v>43428.661990740744</v>
      </c>
      <c r="U432" s="2">
        <v>43428.670115740744</v>
      </c>
      <c r="X432" s="2">
        <f t="shared" si="183"/>
        <v>43428.643368055556</v>
      </c>
      <c r="Y432" s="33">
        <f t="shared" si="184"/>
        <v>0</v>
      </c>
      <c r="Z432" s="33">
        <f t="shared" si="185"/>
        <v>0</v>
      </c>
      <c r="AA432" s="30"/>
      <c r="AB432" s="30">
        <f t="shared" si="186"/>
        <v>0</v>
      </c>
      <c r="AC432" s="30"/>
      <c r="AD432" s="30"/>
      <c r="AE432" s="30"/>
      <c r="AG432" s="3" t="s">
        <v>109</v>
      </c>
    </row>
    <row r="433" spans="1:33" s="3" customFormat="1" x14ac:dyDescent="0.4">
      <c r="A433" s="16" t="str">
        <f t="shared" si="181"/>
        <v>-</v>
      </c>
      <c r="B433" s="16" t="str">
        <f t="shared" si="182"/>
        <v>☆</v>
      </c>
      <c r="C433" s="3">
        <v>15</v>
      </c>
      <c r="D433" s="2">
        <v>43428.644641203704</v>
      </c>
      <c r="E433" s="3" t="s">
        <v>837</v>
      </c>
      <c r="F433" s="3">
        <v>19266</v>
      </c>
      <c r="G433" s="3" t="s">
        <v>143</v>
      </c>
      <c r="H433" s="3">
        <v>5429</v>
      </c>
      <c r="I433" s="3">
        <v>869</v>
      </c>
      <c r="J433" s="3">
        <v>10</v>
      </c>
      <c r="K433" s="3">
        <v>1</v>
      </c>
      <c r="L433" s="2">
        <v>43428.644745370373</v>
      </c>
      <c r="O433" s="3" t="s">
        <v>43</v>
      </c>
      <c r="P433" s="3" t="s">
        <v>89</v>
      </c>
      <c r="Q433" s="3" t="s">
        <v>104</v>
      </c>
      <c r="R433" s="3" t="s">
        <v>19</v>
      </c>
      <c r="S433" s="2">
        <v>43428.663055555553</v>
      </c>
      <c r="U433" s="2">
        <v>43428.671180555553</v>
      </c>
      <c r="X433" s="2">
        <f t="shared" si="183"/>
        <v>43428.644641203704</v>
      </c>
      <c r="Y433" s="33">
        <f t="shared" si="184"/>
        <v>0</v>
      </c>
      <c r="Z433" s="33">
        <f t="shared" si="185"/>
        <v>0</v>
      </c>
      <c r="AA433" s="30"/>
      <c r="AB433" s="30">
        <f t="shared" si="186"/>
        <v>0</v>
      </c>
      <c r="AC433" s="30"/>
      <c r="AD433" s="30"/>
      <c r="AE433" s="30"/>
      <c r="AG433" s="3" t="s">
        <v>109</v>
      </c>
    </row>
    <row r="434" spans="1:33" s="3" customFormat="1" x14ac:dyDescent="0.4">
      <c r="A434" s="16" t="str">
        <f t="shared" si="181"/>
        <v>-</v>
      </c>
      <c r="B434" s="16" t="str">
        <f t="shared" si="182"/>
        <v>☆</v>
      </c>
      <c r="C434" s="3">
        <v>15</v>
      </c>
      <c r="D434" s="2">
        <v>43428.647546296299</v>
      </c>
      <c r="E434" s="3" t="s">
        <v>837</v>
      </c>
      <c r="F434" s="3">
        <v>19268</v>
      </c>
      <c r="G434" s="3" t="s">
        <v>32</v>
      </c>
      <c r="H434" s="3">
        <v>5429</v>
      </c>
      <c r="I434" s="3">
        <v>161</v>
      </c>
      <c r="J434" s="3">
        <v>4</v>
      </c>
      <c r="K434" s="3">
        <v>1</v>
      </c>
      <c r="L434" s="2">
        <v>43428.647685185184</v>
      </c>
      <c r="O434" s="3" t="s">
        <v>55</v>
      </c>
      <c r="P434" s="3" t="s">
        <v>56</v>
      </c>
      <c r="Q434" s="3" t="s">
        <v>104</v>
      </c>
      <c r="R434" s="3" t="s">
        <v>19</v>
      </c>
      <c r="S434" s="2">
        <v>43428.663506944446</v>
      </c>
      <c r="U434" s="2">
        <v>43428.670740740738</v>
      </c>
      <c r="X434" s="2">
        <f t="shared" si="183"/>
        <v>43428.647546296299</v>
      </c>
      <c r="Y434" s="33">
        <f t="shared" si="184"/>
        <v>0</v>
      </c>
      <c r="Z434" s="33">
        <f t="shared" si="185"/>
        <v>0</v>
      </c>
      <c r="AA434" s="30"/>
      <c r="AB434" s="30">
        <f t="shared" si="186"/>
        <v>0</v>
      </c>
      <c r="AC434" s="30">
        <f>IF(IF(B434="☆",(IF(L434&gt;S434,L434-X434,S434-X434)),M434-X434)&lt;0,0,IF(B434="☆",(IF(L434&gt;S434,L434-X434,S434-X434)),M434-X434))</f>
        <v>1.5960648146574385E-2</v>
      </c>
      <c r="AD434" s="30"/>
      <c r="AE434" s="30"/>
      <c r="AG434" s="3" t="s">
        <v>109</v>
      </c>
    </row>
    <row r="435" spans="1:33" s="3" customFormat="1" x14ac:dyDescent="0.4">
      <c r="A435" s="16" t="str">
        <f t="shared" si="181"/>
        <v>-</v>
      </c>
      <c r="B435" s="16" t="str">
        <f t="shared" si="182"/>
        <v>☆</v>
      </c>
      <c r="C435" s="3">
        <v>15</v>
      </c>
      <c r="D435" s="2">
        <v>43428.648148148146</v>
      </c>
      <c r="E435" s="3" t="s">
        <v>840</v>
      </c>
      <c r="F435" s="3">
        <v>19269</v>
      </c>
      <c r="G435" s="3" t="s">
        <v>96</v>
      </c>
      <c r="H435" s="3">
        <v>0</v>
      </c>
      <c r="I435" s="3">
        <v>603</v>
      </c>
      <c r="J435" s="3">
        <v>4</v>
      </c>
      <c r="K435" s="3">
        <v>1</v>
      </c>
      <c r="L435" s="2">
        <v>43428.648425925923</v>
      </c>
      <c r="O435" s="3" t="s">
        <v>24</v>
      </c>
      <c r="P435" s="3" t="s">
        <v>25</v>
      </c>
      <c r="Q435" s="3" t="s">
        <v>61</v>
      </c>
      <c r="R435" s="3" t="s">
        <v>62</v>
      </c>
      <c r="S435" s="2">
        <v>43428.665266203701</v>
      </c>
      <c r="U435" s="2">
        <v>43428.673368055555</v>
      </c>
      <c r="X435" s="2">
        <f t="shared" si="183"/>
        <v>43428.648148148146</v>
      </c>
      <c r="Y435" s="33">
        <f t="shared" si="184"/>
        <v>0</v>
      </c>
      <c r="Z435" s="33">
        <f t="shared" si="185"/>
        <v>0</v>
      </c>
      <c r="AA435" s="30"/>
      <c r="AB435" s="30">
        <f t="shared" si="186"/>
        <v>0</v>
      </c>
      <c r="AC435" s="30">
        <f>IF(IF(B435="☆",(IF(L435&gt;S435,L435-X435,S435-X435)),M435-X435)&lt;0,0,IF(B435="☆",(IF(L435&gt;S435,L435-X435,S435-X435)),M435-X435))</f>
        <v>1.7118055555329192E-2</v>
      </c>
      <c r="AD435" s="30"/>
      <c r="AE435" s="30"/>
    </row>
    <row r="436" spans="1:33" s="3" customFormat="1" x14ac:dyDescent="0.4">
      <c r="A436" s="16" t="str">
        <f t="shared" si="181"/>
        <v>-</v>
      </c>
      <c r="B436" s="16" t="str">
        <f t="shared" si="182"/>
        <v>☆</v>
      </c>
      <c r="C436" s="3">
        <v>15</v>
      </c>
      <c r="D436" s="2">
        <v>43428.648402777777</v>
      </c>
      <c r="E436" s="3" t="s">
        <v>796</v>
      </c>
      <c r="F436" s="3">
        <v>19270</v>
      </c>
      <c r="G436" s="3" t="s">
        <v>18</v>
      </c>
      <c r="H436" s="3">
        <v>6690</v>
      </c>
      <c r="I436" s="3">
        <v>369</v>
      </c>
      <c r="J436" s="3">
        <v>6</v>
      </c>
      <c r="K436" s="3">
        <v>1</v>
      </c>
      <c r="L436" s="2">
        <v>43428.648784722223</v>
      </c>
      <c r="O436" s="3" t="s">
        <v>39</v>
      </c>
      <c r="P436" s="3" t="s">
        <v>40</v>
      </c>
      <c r="Q436" s="3" t="s">
        <v>26</v>
      </c>
      <c r="R436" s="3" t="s">
        <v>27</v>
      </c>
      <c r="S436" s="2">
        <v>43428.672164351854</v>
      </c>
      <c r="U436" s="2">
        <v>43428.679270833331</v>
      </c>
      <c r="X436" s="2">
        <f t="shared" si="183"/>
        <v>43428.648402777777</v>
      </c>
      <c r="Y436" s="33">
        <f t="shared" si="184"/>
        <v>0</v>
      </c>
      <c r="Z436" s="33">
        <f t="shared" si="185"/>
        <v>0</v>
      </c>
      <c r="AA436" s="30"/>
      <c r="AB436" s="30">
        <f t="shared" si="186"/>
        <v>0</v>
      </c>
      <c r="AC436" s="30"/>
      <c r="AD436" s="30"/>
      <c r="AE436" s="30"/>
      <c r="AG436" s="3" t="s">
        <v>119</v>
      </c>
    </row>
    <row r="437" spans="1:33" s="3" customFormat="1" x14ac:dyDescent="0.4">
      <c r="A437" s="16" t="str">
        <f t="shared" si="181"/>
        <v>-</v>
      </c>
      <c r="B437" s="16" t="str">
        <f t="shared" si="182"/>
        <v>☆</v>
      </c>
      <c r="C437" s="3">
        <v>15</v>
      </c>
      <c r="D437" s="2">
        <v>43428.649074074077</v>
      </c>
      <c r="E437" s="3" t="s">
        <v>731</v>
      </c>
      <c r="F437" s="3">
        <v>19271</v>
      </c>
      <c r="G437" s="3" t="s">
        <v>97</v>
      </c>
      <c r="H437" s="3">
        <v>7238</v>
      </c>
      <c r="I437" s="3">
        <v>853</v>
      </c>
      <c r="J437" s="3">
        <v>4</v>
      </c>
      <c r="K437" s="3">
        <v>3</v>
      </c>
      <c r="L437" s="2">
        <v>43428.650324074071</v>
      </c>
      <c r="O437" s="3" t="s">
        <v>51</v>
      </c>
      <c r="P437" s="3" t="s">
        <v>52</v>
      </c>
      <c r="Q437" s="3" t="s">
        <v>30</v>
      </c>
      <c r="R437" s="3" t="s">
        <v>31</v>
      </c>
      <c r="S437" s="2">
        <v>43428.663645833331</v>
      </c>
      <c r="U437" s="2">
        <v>43428.673750000002</v>
      </c>
      <c r="X437" s="2">
        <f t="shared" si="183"/>
        <v>43428.649074074077</v>
      </c>
      <c r="Y437" s="33">
        <f t="shared" si="184"/>
        <v>0</v>
      </c>
      <c r="Z437" s="33">
        <f t="shared" si="185"/>
        <v>0</v>
      </c>
      <c r="AA437" s="30"/>
      <c r="AB437" s="30">
        <f t="shared" si="186"/>
        <v>0</v>
      </c>
      <c r="AC437" s="30">
        <f>IF(IF(B437="☆",(IF(L437&gt;S437,L437-X437,S437-X437)),M437-X437)&lt;0,0,IF(B437="☆",(IF(L437&gt;S437,L437-X437,S437-X437)),M437-X437))</f>
        <v>1.4571759253158234E-2</v>
      </c>
      <c r="AD437" s="30"/>
      <c r="AE437" s="30"/>
    </row>
    <row r="438" spans="1:33" s="3" customFormat="1" x14ac:dyDescent="0.4">
      <c r="A438" s="16" t="str">
        <f t="shared" si="181"/>
        <v>-</v>
      </c>
      <c r="B438" s="16" t="str">
        <f t="shared" si="182"/>
        <v>☆</v>
      </c>
      <c r="C438" s="3">
        <v>15</v>
      </c>
      <c r="D438" s="2">
        <v>43428.649143518516</v>
      </c>
      <c r="E438" s="3" t="s">
        <v>796</v>
      </c>
      <c r="F438" s="3">
        <v>19272</v>
      </c>
      <c r="G438" s="3" t="s">
        <v>18</v>
      </c>
      <c r="H438" s="3">
        <v>6690</v>
      </c>
      <c r="I438" s="3">
        <v>764</v>
      </c>
      <c r="J438" s="3">
        <v>8</v>
      </c>
      <c r="K438" s="3">
        <v>1</v>
      </c>
      <c r="L438" s="2">
        <v>43428.649305555555</v>
      </c>
      <c r="O438" s="3" t="s">
        <v>39</v>
      </c>
      <c r="P438" s="3" t="s">
        <v>40</v>
      </c>
      <c r="Q438" s="3" t="s">
        <v>26</v>
      </c>
      <c r="R438" s="3" t="s">
        <v>27</v>
      </c>
      <c r="S438" s="2">
        <v>43428.672615740739</v>
      </c>
      <c r="U438" s="2">
        <v>43428.679722222223</v>
      </c>
      <c r="X438" s="2">
        <f t="shared" si="183"/>
        <v>43428.649143518516</v>
      </c>
      <c r="Y438" s="33">
        <f t="shared" si="184"/>
        <v>0</v>
      </c>
      <c r="Z438" s="33">
        <f t="shared" si="185"/>
        <v>0</v>
      </c>
      <c r="AA438" s="30"/>
      <c r="AB438" s="30">
        <f t="shared" si="186"/>
        <v>0</v>
      </c>
      <c r="AC438" s="30"/>
      <c r="AD438" s="30"/>
      <c r="AE438" s="30"/>
      <c r="AG438" s="3" t="s">
        <v>119</v>
      </c>
    </row>
    <row r="439" spans="1:33" s="3" customFormat="1" x14ac:dyDescent="0.4">
      <c r="A439" s="16" t="str">
        <f t="shared" si="181"/>
        <v>-</v>
      </c>
      <c r="B439" s="16" t="str">
        <f t="shared" si="182"/>
        <v>☆</v>
      </c>
      <c r="C439" s="3">
        <v>15</v>
      </c>
      <c r="D439" s="2">
        <v>43428.649629629632</v>
      </c>
      <c r="E439" s="3" t="s">
        <v>796</v>
      </c>
      <c r="F439" s="3">
        <v>19274</v>
      </c>
      <c r="G439" s="3" t="s">
        <v>18</v>
      </c>
      <c r="H439" s="3">
        <v>6690</v>
      </c>
      <c r="I439" s="3">
        <v>673</v>
      </c>
      <c r="J439" s="3">
        <v>8</v>
      </c>
      <c r="K439" s="3">
        <v>1</v>
      </c>
      <c r="L439" s="2">
        <v>43428.649756944447</v>
      </c>
      <c r="O439" s="3" t="s">
        <v>39</v>
      </c>
      <c r="P439" s="3" t="s">
        <v>40</v>
      </c>
      <c r="Q439" s="3" t="s">
        <v>104</v>
      </c>
      <c r="R439" s="3" t="s">
        <v>19</v>
      </c>
      <c r="S439" s="2">
        <v>43428.672256944446</v>
      </c>
      <c r="U439" s="2">
        <v>43428.680810185186</v>
      </c>
      <c r="X439" s="2">
        <f t="shared" si="183"/>
        <v>43428.649629629632</v>
      </c>
      <c r="Y439" s="33">
        <f t="shared" si="184"/>
        <v>0</v>
      </c>
      <c r="Z439" s="33">
        <f t="shared" si="185"/>
        <v>0</v>
      </c>
      <c r="AA439" s="30"/>
      <c r="AB439" s="30">
        <f t="shared" si="186"/>
        <v>0</v>
      </c>
      <c r="AC439" s="30"/>
      <c r="AD439" s="30"/>
      <c r="AE439" s="30"/>
      <c r="AG439" s="3" t="s">
        <v>119</v>
      </c>
    </row>
    <row r="440" spans="1:33" s="3" customFormat="1" x14ac:dyDescent="0.4">
      <c r="A440" s="16" t="str">
        <f t="shared" si="181"/>
        <v>-</v>
      </c>
      <c r="B440" s="16" t="str">
        <f t="shared" si="182"/>
        <v>☆</v>
      </c>
      <c r="C440" s="3">
        <v>15</v>
      </c>
      <c r="D440" s="2">
        <v>43428.650138888886</v>
      </c>
      <c r="E440" s="3" t="s">
        <v>796</v>
      </c>
      <c r="F440" s="3">
        <v>19275</v>
      </c>
      <c r="G440" s="3" t="s">
        <v>18</v>
      </c>
      <c r="H440" s="3">
        <v>6690</v>
      </c>
      <c r="I440" s="3">
        <v>608</v>
      </c>
      <c r="J440" s="3">
        <v>8</v>
      </c>
      <c r="K440" s="3">
        <v>1</v>
      </c>
      <c r="L440" s="2">
        <v>43428.650254629632</v>
      </c>
      <c r="O440" s="3" t="s">
        <v>39</v>
      </c>
      <c r="P440" s="3" t="s">
        <v>40</v>
      </c>
      <c r="Q440" s="3" t="s">
        <v>26</v>
      </c>
      <c r="R440" s="3" t="s">
        <v>27</v>
      </c>
      <c r="S440" s="2">
        <v>43428.671493055554</v>
      </c>
      <c r="U440" s="2">
        <v>43428.678599537037</v>
      </c>
      <c r="X440" s="2">
        <f t="shared" si="183"/>
        <v>43428.650138888886</v>
      </c>
      <c r="Y440" s="33">
        <f t="shared" si="184"/>
        <v>0</v>
      </c>
      <c r="Z440" s="33">
        <f t="shared" si="185"/>
        <v>0</v>
      </c>
      <c r="AA440" s="30"/>
      <c r="AB440" s="30">
        <f t="shared" si="186"/>
        <v>0</v>
      </c>
      <c r="AC440" s="30">
        <f>IF(IF(B440="☆",(IF(L440&gt;S440,L440-X440,S440-X440)),M440-X440)&lt;0,0,IF(B440="☆",(IF(L440&gt;S440,L440-X440,S440-X440)),M440-X440))</f>
        <v>2.1354166667151731E-2</v>
      </c>
      <c r="AD440" s="30"/>
      <c r="AE440" s="30"/>
      <c r="AG440" s="3" t="s">
        <v>119</v>
      </c>
    </row>
    <row r="441" spans="1:33" s="3" customFormat="1" x14ac:dyDescent="0.4">
      <c r="A441" s="16" t="str">
        <f t="shared" si="181"/>
        <v>-</v>
      </c>
      <c r="B441" s="16" t="str">
        <f t="shared" si="182"/>
        <v>☆</v>
      </c>
      <c r="C441" s="3">
        <v>15</v>
      </c>
      <c r="D441" s="2">
        <v>43428.650173611109</v>
      </c>
      <c r="E441" s="3" t="s">
        <v>831</v>
      </c>
      <c r="F441" s="3">
        <v>19276</v>
      </c>
      <c r="G441" s="3" t="s">
        <v>32</v>
      </c>
      <c r="H441" s="3">
        <v>6962</v>
      </c>
      <c r="I441" s="3">
        <v>211</v>
      </c>
      <c r="J441" s="3">
        <v>12</v>
      </c>
      <c r="K441" s="3">
        <v>1</v>
      </c>
      <c r="L441" s="2">
        <v>43428.650393518517</v>
      </c>
      <c r="O441" s="3" t="s">
        <v>46</v>
      </c>
      <c r="P441" s="3" t="s">
        <v>47</v>
      </c>
      <c r="Q441" s="3" t="s">
        <v>38</v>
      </c>
      <c r="R441" s="3" t="s">
        <v>108</v>
      </c>
      <c r="S441" s="2">
        <v>43428.662233796298</v>
      </c>
      <c r="U441" s="2">
        <v>43428.672800925924</v>
      </c>
      <c r="X441" s="2">
        <f t="shared" si="183"/>
        <v>43428.650173611109</v>
      </c>
      <c r="Y441" s="33">
        <f t="shared" si="184"/>
        <v>0</v>
      </c>
      <c r="Z441" s="33">
        <f t="shared" si="185"/>
        <v>0</v>
      </c>
      <c r="AA441" s="30"/>
      <c r="AB441" s="30">
        <f t="shared" si="186"/>
        <v>0</v>
      </c>
      <c r="AC441" s="30"/>
      <c r="AD441" s="30"/>
      <c r="AE441" s="30"/>
      <c r="AG441" s="3" t="s">
        <v>120</v>
      </c>
    </row>
    <row r="442" spans="1:33" s="3" customFormat="1" x14ac:dyDescent="0.4">
      <c r="A442" s="16" t="str">
        <f t="shared" si="181"/>
        <v>-</v>
      </c>
      <c r="B442" s="16" t="str">
        <f t="shared" si="182"/>
        <v>☆</v>
      </c>
      <c r="C442" s="3">
        <v>15</v>
      </c>
      <c r="D442" s="2">
        <v>43428.650625000002</v>
      </c>
      <c r="E442" s="3" t="s">
        <v>831</v>
      </c>
      <c r="F442" s="3">
        <v>19277</v>
      </c>
      <c r="G442" s="3" t="s">
        <v>18</v>
      </c>
      <c r="H442" s="3">
        <v>6962</v>
      </c>
      <c r="I442" s="3">
        <v>197</v>
      </c>
      <c r="J442" s="3">
        <v>12</v>
      </c>
      <c r="K442" s="3">
        <v>1</v>
      </c>
      <c r="L442" s="2">
        <v>43428.651030092595</v>
      </c>
      <c r="O442" s="3" t="s">
        <v>46</v>
      </c>
      <c r="P442" s="3" t="s">
        <v>47</v>
      </c>
      <c r="Q442" s="3" t="s">
        <v>75</v>
      </c>
      <c r="R442" s="3" t="s">
        <v>76</v>
      </c>
      <c r="S442" s="2">
        <v>43428.662233796298</v>
      </c>
      <c r="U442" s="2">
        <v>43428.67465277778</v>
      </c>
      <c r="X442" s="2">
        <f t="shared" si="183"/>
        <v>43428.650625000002</v>
      </c>
      <c r="Y442" s="33">
        <f t="shared" si="184"/>
        <v>0</v>
      </c>
      <c r="Z442" s="33">
        <f t="shared" si="185"/>
        <v>0</v>
      </c>
      <c r="AA442" s="30"/>
      <c r="AB442" s="30">
        <f t="shared" si="186"/>
        <v>0</v>
      </c>
      <c r="AC442" s="30"/>
      <c r="AD442" s="30"/>
      <c r="AE442" s="30"/>
      <c r="AG442" s="3" t="s">
        <v>120</v>
      </c>
    </row>
    <row r="443" spans="1:33" s="3" customFormat="1" x14ac:dyDescent="0.4">
      <c r="A443" s="16" t="str">
        <f t="shared" si="181"/>
        <v>-</v>
      </c>
      <c r="B443" s="16" t="str">
        <f t="shared" si="182"/>
        <v>☆</v>
      </c>
      <c r="C443" s="3">
        <v>15</v>
      </c>
      <c r="D443" s="2">
        <v>43428.651273148149</v>
      </c>
      <c r="E443" s="3" t="s">
        <v>831</v>
      </c>
      <c r="F443" s="3">
        <v>19279</v>
      </c>
      <c r="G443" s="3" t="s">
        <v>18</v>
      </c>
      <c r="H443" s="3">
        <v>6962</v>
      </c>
      <c r="I443" s="3">
        <v>466</v>
      </c>
      <c r="J443" s="3">
        <v>6</v>
      </c>
      <c r="K443" s="3">
        <v>1</v>
      </c>
      <c r="L443" s="2">
        <v>43428.651770833334</v>
      </c>
      <c r="O443" s="3" t="s">
        <v>57</v>
      </c>
      <c r="P443" s="3" t="s">
        <v>58</v>
      </c>
      <c r="Q443" s="3" t="s">
        <v>75</v>
      </c>
      <c r="R443" s="3" t="s">
        <v>76</v>
      </c>
      <c r="S443" s="2">
        <v>43428.662210648145</v>
      </c>
      <c r="U443" s="2">
        <v>43428.673692129632</v>
      </c>
      <c r="X443" s="2">
        <f t="shared" si="183"/>
        <v>43428.651273148149</v>
      </c>
      <c r="Y443" s="33">
        <f t="shared" si="184"/>
        <v>0</v>
      </c>
      <c r="Z443" s="33">
        <f t="shared" si="185"/>
        <v>0</v>
      </c>
      <c r="AA443" s="30"/>
      <c r="AB443" s="30">
        <f t="shared" si="186"/>
        <v>0</v>
      </c>
      <c r="AC443" s="30"/>
      <c r="AD443" s="30"/>
      <c r="AE443" s="30"/>
      <c r="AG443" s="3" t="s">
        <v>120</v>
      </c>
    </row>
    <row r="444" spans="1:33" s="3" customFormat="1" x14ac:dyDescent="0.4">
      <c r="A444" s="16" t="str">
        <f t="shared" si="181"/>
        <v>-</v>
      </c>
      <c r="B444" s="16" t="str">
        <f t="shared" si="182"/>
        <v>☆</v>
      </c>
      <c r="C444" s="3">
        <v>15</v>
      </c>
      <c r="D444" s="2">
        <v>43428.651342592595</v>
      </c>
      <c r="E444" s="3" t="s">
        <v>731</v>
      </c>
      <c r="F444" s="3">
        <v>19280</v>
      </c>
      <c r="G444" s="3" t="s">
        <v>97</v>
      </c>
      <c r="H444" s="3">
        <v>7238</v>
      </c>
      <c r="I444" s="3">
        <v>794</v>
      </c>
      <c r="J444" s="3">
        <v>8</v>
      </c>
      <c r="K444" s="3">
        <v>1</v>
      </c>
      <c r="L444" s="2">
        <v>43428.652916666666</v>
      </c>
      <c r="O444" s="3" t="s">
        <v>88</v>
      </c>
      <c r="P444" s="3" t="s">
        <v>35</v>
      </c>
      <c r="Q444" s="3" t="s">
        <v>30</v>
      </c>
      <c r="R444" s="3" t="s">
        <v>31</v>
      </c>
      <c r="S444" s="2">
        <v>43428.669502314813</v>
      </c>
      <c r="U444" s="2">
        <v>43428.677256944444</v>
      </c>
      <c r="X444" s="2">
        <f t="shared" si="183"/>
        <v>43428.651342592595</v>
      </c>
      <c r="Y444" s="33">
        <f t="shared" si="184"/>
        <v>0</v>
      </c>
      <c r="Z444" s="33">
        <f t="shared" si="185"/>
        <v>0</v>
      </c>
      <c r="AA444" s="30"/>
      <c r="AB444" s="30">
        <f t="shared" si="186"/>
        <v>0</v>
      </c>
      <c r="AC444" s="30">
        <f>IF(IF(B444="☆",(IF(L444&gt;S444,L444-X444,S444-X444)),M444-X444)&lt;0,0,IF(B444="☆",(IF(L444&gt;S444,L444-X444,S444-X444)),M444-X444))</f>
        <v>1.8159722218115348E-2</v>
      </c>
      <c r="AD444" s="30"/>
      <c r="AE444" s="30"/>
    </row>
    <row r="445" spans="1:33" s="3" customFormat="1" x14ac:dyDescent="0.4">
      <c r="A445" s="16" t="str">
        <f t="shared" si="181"/>
        <v>-</v>
      </c>
      <c r="B445" s="16" t="str">
        <f t="shared" si="182"/>
        <v>☆</v>
      </c>
      <c r="C445" s="3">
        <v>15</v>
      </c>
      <c r="D445" s="2">
        <v>43428.651400462964</v>
      </c>
      <c r="E445" s="3" t="s">
        <v>841</v>
      </c>
      <c r="F445" s="3">
        <v>19281</v>
      </c>
      <c r="G445" s="3" t="s">
        <v>95</v>
      </c>
      <c r="H445" s="3">
        <v>0</v>
      </c>
      <c r="I445" s="3">
        <v>209</v>
      </c>
      <c r="J445" s="3">
        <v>13</v>
      </c>
      <c r="K445" s="3">
        <v>1</v>
      </c>
      <c r="L445" s="2">
        <v>43428.67591435185</v>
      </c>
      <c r="O445" s="3" t="s">
        <v>48</v>
      </c>
      <c r="P445" s="3" t="s">
        <v>49</v>
      </c>
      <c r="Q445" s="3" t="s">
        <v>30</v>
      </c>
      <c r="R445" s="3" t="s">
        <v>31</v>
      </c>
      <c r="S445" s="2">
        <v>43428.673391203702</v>
      </c>
      <c r="U445" s="2">
        <v>43428.682997685188</v>
      </c>
      <c r="X445" s="2">
        <f t="shared" si="183"/>
        <v>43428.651400462964</v>
      </c>
      <c r="Y445" s="33">
        <f t="shared" si="184"/>
        <v>0</v>
      </c>
      <c r="Z445" s="33">
        <f t="shared" si="185"/>
        <v>0</v>
      </c>
      <c r="AA445" s="30"/>
      <c r="AB445" s="30">
        <f t="shared" si="186"/>
        <v>0</v>
      </c>
      <c r="AC445" s="30">
        <f>IF(IF(B445="☆",(IF(L445&gt;S445,L445-X445,S445-X445)),M445-X445)&lt;0,0,IF(B445="☆",(IF(L445&gt;S445,L445-X445,S445-X445)),M445-X445))</f>
        <v>2.4513888885849155E-2</v>
      </c>
      <c r="AD445" s="30"/>
      <c r="AE445" s="30"/>
    </row>
    <row r="446" spans="1:33" s="3" customFormat="1" x14ac:dyDescent="0.4">
      <c r="A446" s="16" t="str">
        <f t="shared" si="181"/>
        <v>★</v>
      </c>
      <c r="B446" s="16" t="str">
        <f t="shared" si="182"/>
        <v>☆</v>
      </c>
      <c r="C446" s="3">
        <v>15</v>
      </c>
      <c r="D446" s="2">
        <v>43428.651701388888</v>
      </c>
      <c r="E446" s="3" t="s">
        <v>809</v>
      </c>
      <c r="F446" s="3">
        <v>19282</v>
      </c>
      <c r="G446" s="3" t="s">
        <v>32</v>
      </c>
      <c r="H446" s="3">
        <v>4827</v>
      </c>
      <c r="I446" s="3">
        <v>824</v>
      </c>
      <c r="J446" s="3">
        <v>5</v>
      </c>
      <c r="K446" s="3">
        <v>2</v>
      </c>
      <c r="L446" s="2">
        <v>43428.652002314811</v>
      </c>
      <c r="O446" s="3" t="s">
        <v>104</v>
      </c>
      <c r="P446" s="3" t="s">
        <v>19</v>
      </c>
      <c r="Q446" s="3" t="s">
        <v>22</v>
      </c>
      <c r="R446" s="3" t="s">
        <v>23</v>
      </c>
      <c r="S446" s="2">
        <v>43428.658634259256</v>
      </c>
      <c r="U446" s="2">
        <v>43428.679618055554</v>
      </c>
      <c r="W446" s="2">
        <v>43428.658634259256</v>
      </c>
      <c r="X446" s="2">
        <f t="shared" si="183"/>
        <v>43428.658634259256</v>
      </c>
      <c r="Y446" s="33">
        <f t="shared" si="184"/>
        <v>0</v>
      </c>
      <c r="Z446" s="33">
        <f t="shared" si="185"/>
        <v>0</v>
      </c>
      <c r="AA446" s="30"/>
      <c r="AB446" s="30">
        <f t="shared" si="186"/>
        <v>0</v>
      </c>
      <c r="AC446" s="30">
        <f>IF(IF(B446="☆",(IF(L446&gt;S446,L446-X446,S446-X446)),M446-X446)&lt;0,0,IF(B446="☆",(IF(L446&gt;S446,L446-X446,S446-X446)),M446-X446))</f>
        <v>0</v>
      </c>
      <c r="AD446" s="30"/>
      <c r="AE446" s="30"/>
    </row>
    <row r="447" spans="1:33" s="3" customFormat="1" x14ac:dyDescent="0.4">
      <c r="A447" s="16" t="str">
        <f t="shared" si="181"/>
        <v>-</v>
      </c>
      <c r="B447" s="16" t="str">
        <f t="shared" si="182"/>
        <v>☆</v>
      </c>
      <c r="C447" s="3">
        <v>15</v>
      </c>
      <c r="D447" s="2">
        <v>43428.651956018519</v>
      </c>
      <c r="E447" s="3" t="s">
        <v>831</v>
      </c>
      <c r="F447" s="3">
        <v>19283</v>
      </c>
      <c r="G447" s="3" t="s">
        <v>18</v>
      </c>
      <c r="H447" s="3">
        <v>6962</v>
      </c>
      <c r="I447" s="3">
        <v>165</v>
      </c>
      <c r="J447" s="3">
        <v>12</v>
      </c>
      <c r="K447" s="3">
        <v>1</v>
      </c>
      <c r="L447" s="2">
        <v>43428.652199074073</v>
      </c>
      <c r="O447" s="3" t="s">
        <v>46</v>
      </c>
      <c r="P447" s="3" t="s">
        <v>47</v>
      </c>
      <c r="Q447" s="3" t="s">
        <v>75</v>
      </c>
      <c r="R447" s="3" t="s">
        <v>76</v>
      </c>
      <c r="S447" s="2">
        <v>43428.662233796298</v>
      </c>
      <c r="U447" s="2">
        <v>43428.67465277778</v>
      </c>
      <c r="X447" s="2">
        <f t="shared" si="183"/>
        <v>43428.651956018519</v>
      </c>
      <c r="Y447" s="33">
        <f t="shared" si="184"/>
        <v>0</v>
      </c>
      <c r="Z447" s="33">
        <f t="shared" si="185"/>
        <v>0</v>
      </c>
      <c r="AA447" s="30"/>
      <c r="AB447" s="30">
        <f t="shared" si="186"/>
        <v>0</v>
      </c>
      <c r="AC447" s="30"/>
      <c r="AD447" s="30"/>
      <c r="AE447" s="30"/>
      <c r="AG447" s="3" t="s">
        <v>120</v>
      </c>
    </row>
    <row r="448" spans="1:33" s="3" customFormat="1" x14ac:dyDescent="0.4">
      <c r="A448" s="16" t="str">
        <f t="shared" si="181"/>
        <v>-</v>
      </c>
      <c r="B448" s="16" t="str">
        <f t="shared" si="182"/>
        <v>☆</v>
      </c>
      <c r="C448" s="3">
        <v>15</v>
      </c>
      <c r="D448" s="2">
        <v>43428.652442129627</v>
      </c>
      <c r="E448" s="3" t="s">
        <v>831</v>
      </c>
      <c r="F448" s="3">
        <v>19284</v>
      </c>
      <c r="G448" s="3" t="s">
        <v>18</v>
      </c>
      <c r="H448" s="3">
        <v>6962</v>
      </c>
      <c r="I448" s="3">
        <v>337</v>
      </c>
      <c r="J448" s="3">
        <v>12</v>
      </c>
      <c r="K448" s="3">
        <v>1</v>
      </c>
      <c r="L448" s="2">
        <v>43428.654351851852</v>
      </c>
      <c r="O448" s="3" t="s">
        <v>46</v>
      </c>
      <c r="P448" s="3" t="s">
        <v>47</v>
      </c>
      <c r="Q448" s="3" t="s">
        <v>75</v>
      </c>
      <c r="R448" s="3" t="s">
        <v>76</v>
      </c>
      <c r="S448" s="2">
        <v>43428.662233796298</v>
      </c>
      <c r="U448" s="2">
        <v>43428.67465277778</v>
      </c>
      <c r="X448" s="2">
        <f t="shared" si="183"/>
        <v>43428.652442129627</v>
      </c>
      <c r="Y448" s="33">
        <f t="shared" si="184"/>
        <v>0</v>
      </c>
      <c r="Z448" s="33">
        <f t="shared" si="185"/>
        <v>0</v>
      </c>
      <c r="AA448" s="30"/>
      <c r="AB448" s="30">
        <f t="shared" si="186"/>
        <v>0</v>
      </c>
      <c r="AC448" s="30"/>
      <c r="AD448" s="30"/>
      <c r="AE448" s="30"/>
      <c r="AG448" s="3" t="s">
        <v>120</v>
      </c>
    </row>
    <row r="449" spans="1:33" s="3" customFormat="1" x14ac:dyDescent="0.4">
      <c r="A449" s="16" t="str">
        <f t="shared" si="181"/>
        <v>-</v>
      </c>
      <c r="B449" s="16" t="str">
        <f t="shared" si="182"/>
        <v>☆</v>
      </c>
      <c r="C449" s="3">
        <v>15</v>
      </c>
      <c r="D449" s="2">
        <v>43428.652465277781</v>
      </c>
      <c r="E449" s="3" t="s">
        <v>842</v>
      </c>
      <c r="F449" s="3">
        <v>19285</v>
      </c>
      <c r="G449" s="3" t="s">
        <v>32</v>
      </c>
      <c r="H449" s="3">
        <v>4827</v>
      </c>
      <c r="I449" s="3">
        <v>530</v>
      </c>
      <c r="J449" s="3">
        <v>5</v>
      </c>
      <c r="K449" s="3">
        <v>1</v>
      </c>
      <c r="L449" s="2">
        <v>43428.652638888889</v>
      </c>
      <c r="O449" s="3" t="s">
        <v>104</v>
      </c>
      <c r="P449" s="3" t="s">
        <v>19</v>
      </c>
      <c r="Q449" s="3" t="s">
        <v>22</v>
      </c>
      <c r="R449" s="3" t="s">
        <v>23</v>
      </c>
      <c r="S449" s="2">
        <v>43428.663275462961</v>
      </c>
      <c r="U449" s="2">
        <v>43428.679618055554</v>
      </c>
      <c r="X449" s="2">
        <f t="shared" si="183"/>
        <v>43428.652465277781</v>
      </c>
      <c r="Y449" s="33">
        <f t="shared" si="184"/>
        <v>0</v>
      </c>
      <c r="Z449" s="33">
        <f t="shared" si="185"/>
        <v>0</v>
      </c>
      <c r="AA449" s="30"/>
      <c r="AB449" s="30">
        <f t="shared" si="186"/>
        <v>0</v>
      </c>
      <c r="AC449" s="30">
        <f t="shared" ref="AC449:AC456" si="187">IF(IF(B449="☆",(IF(L449&gt;S449,L449-X449,S449-X449)),M449-X449)&lt;0,0,IF(B449="☆",(IF(L449&gt;S449,L449-X449,S449-X449)),M449-X449))</f>
        <v>1.081018518016208E-2</v>
      </c>
      <c r="AD449" s="30"/>
      <c r="AE449" s="30"/>
    </row>
    <row r="450" spans="1:33" s="3" customFormat="1" x14ac:dyDescent="0.4">
      <c r="A450" s="16" t="str">
        <f t="shared" si="181"/>
        <v>-</v>
      </c>
      <c r="B450" s="16" t="str">
        <f t="shared" si="182"/>
        <v>☆</v>
      </c>
      <c r="C450" s="3">
        <v>15</v>
      </c>
      <c r="D450" s="2">
        <v>43428.653067129628</v>
      </c>
      <c r="E450" s="3" t="s">
        <v>815</v>
      </c>
      <c r="F450" s="3">
        <v>19288</v>
      </c>
      <c r="G450" s="3" t="s">
        <v>32</v>
      </c>
      <c r="H450" s="3">
        <v>2046</v>
      </c>
      <c r="I450" s="3">
        <v>93</v>
      </c>
      <c r="J450" s="3">
        <v>8</v>
      </c>
      <c r="K450" s="3">
        <v>2</v>
      </c>
      <c r="L450" s="2">
        <v>43428.671307870369</v>
      </c>
      <c r="O450" s="3" t="s">
        <v>38</v>
      </c>
      <c r="P450" s="3" t="s">
        <v>108</v>
      </c>
      <c r="Q450" s="3" t="s">
        <v>53</v>
      </c>
      <c r="R450" s="3" t="s">
        <v>54</v>
      </c>
      <c r="S450" s="2">
        <v>43428.671446759261</v>
      </c>
      <c r="U450" s="2">
        <v>43428.675300925926</v>
      </c>
      <c r="X450" s="2">
        <f t="shared" si="183"/>
        <v>43428.653067129628</v>
      </c>
      <c r="Y450" s="33">
        <f t="shared" si="184"/>
        <v>0</v>
      </c>
      <c r="Z450" s="33">
        <f t="shared" si="185"/>
        <v>0</v>
      </c>
      <c r="AA450" s="30"/>
      <c r="AB450" s="30">
        <f t="shared" si="186"/>
        <v>0</v>
      </c>
      <c r="AC450" s="30">
        <f t="shared" si="187"/>
        <v>1.8379629633272998E-2</v>
      </c>
      <c r="AD450" s="30"/>
      <c r="AE450" s="30"/>
    </row>
    <row r="451" spans="1:33" s="3" customFormat="1" x14ac:dyDescent="0.4">
      <c r="A451" s="16" t="str">
        <f t="shared" si="181"/>
        <v>-</v>
      </c>
      <c r="B451" s="16" t="str">
        <f t="shared" si="182"/>
        <v>☆</v>
      </c>
      <c r="C451" s="3">
        <v>15</v>
      </c>
      <c r="D451" s="2">
        <v>43428.653310185182</v>
      </c>
      <c r="E451" s="3" t="s">
        <v>531</v>
      </c>
      <c r="F451" s="3">
        <v>19289</v>
      </c>
      <c r="G451" s="3" t="s">
        <v>97</v>
      </c>
      <c r="H451" s="3">
        <v>7195</v>
      </c>
      <c r="I451" s="3">
        <v>737</v>
      </c>
      <c r="J451" s="3">
        <v>15</v>
      </c>
      <c r="K451" s="3">
        <v>1</v>
      </c>
      <c r="L451" s="2">
        <v>43428.653645833336</v>
      </c>
      <c r="O451" s="3" t="s">
        <v>30</v>
      </c>
      <c r="P451" s="3" t="s">
        <v>31</v>
      </c>
      <c r="Q451" s="3" t="s">
        <v>33</v>
      </c>
      <c r="R451" s="3" t="s">
        <v>34</v>
      </c>
      <c r="S451" s="2">
        <v>43428.668645833335</v>
      </c>
      <c r="U451" s="2">
        <v>43428.677881944444</v>
      </c>
      <c r="X451" s="2">
        <f t="shared" si="183"/>
        <v>43428.653310185182</v>
      </c>
      <c r="Y451" s="33">
        <f t="shared" si="184"/>
        <v>0</v>
      </c>
      <c r="Z451" s="33">
        <f t="shared" si="185"/>
        <v>0</v>
      </c>
      <c r="AA451" s="30"/>
      <c r="AB451" s="30">
        <f t="shared" si="186"/>
        <v>0</v>
      </c>
      <c r="AC451" s="30">
        <f t="shared" si="187"/>
        <v>1.5335648153268266E-2</v>
      </c>
      <c r="AD451" s="30"/>
      <c r="AE451" s="30"/>
    </row>
    <row r="452" spans="1:33" s="3" customFormat="1" x14ac:dyDescent="0.4">
      <c r="A452" s="16" t="str">
        <f t="shared" si="181"/>
        <v>-</v>
      </c>
      <c r="B452" s="16" t="str">
        <f t="shared" si="182"/>
        <v>☆</v>
      </c>
      <c r="C452" s="3">
        <v>15</v>
      </c>
      <c r="D452" s="2">
        <v>43428.65347222222</v>
      </c>
      <c r="E452" s="3" t="s">
        <v>809</v>
      </c>
      <c r="F452" s="3">
        <v>19290</v>
      </c>
      <c r="G452" s="3" t="s">
        <v>32</v>
      </c>
      <c r="H452" s="3">
        <v>4827</v>
      </c>
      <c r="I452" s="3">
        <v>599</v>
      </c>
      <c r="J452" s="3">
        <v>2</v>
      </c>
      <c r="K452" s="3">
        <v>2</v>
      </c>
      <c r="L452" s="2">
        <v>43428.653807870367</v>
      </c>
      <c r="O452" s="3" t="s">
        <v>104</v>
      </c>
      <c r="P452" s="3" t="s">
        <v>19</v>
      </c>
      <c r="Q452" s="3" t="s">
        <v>22</v>
      </c>
      <c r="R452" s="3" t="s">
        <v>23</v>
      </c>
      <c r="S452" s="2">
        <v>43428.67759259259</v>
      </c>
      <c r="U452" s="2">
        <v>43428.687210648146</v>
      </c>
      <c r="X452" s="2">
        <f t="shared" si="183"/>
        <v>43428.65347222222</v>
      </c>
      <c r="Y452" s="33">
        <f t="shared" si="184"/>
        <v>0</v>
      </c>
      <c r="Z452" s="33">
        <f t="shared" si="185"/>
        <v>0</v>
      </c>
      <c r="AA452" s="30"/>
      <c r="AB452" s="30">
        <f t="shared" si="186"/>
        <v>0</v>
      </c>
      <c r="AC452" s="30">
        <f t="shared" si="187"/>
        <v>2.4120370369928423E-2</v>
      </c>
      <c r="AD452" s="30"/>
      <c r="AE452" s="30"/>
    </row>
    <row r="453" spans="1:33" s="3" customFormat="1" x14ac:dyDescent="0.4">
      <c r="A453" s="16" t="str">
        <f t="shared" si="181"/>
        <v>-</v>
      </c>
      <c r="B453" s="16" t="str">
        <f t="shared" si="182"/>
        <v>☆</v>
      </c>
      <c r="C453" s="3">
        <v>15</v>
      </c>
      <c r="D453" s="2">
        <v>43428.65347222222</v>
      </c>
      <c r="E453" s="3" t="s">
        <v>731</v>
      </c>
      <c r="F453" s="3">
        <v>19291</v>
      </c>
      <c r="G453" s="3" t="s">
        <v>97</v>
      </c>
      <c r="H453" s="3">
        <v>7238</v>
      </c>
      <c r="I453" s="3">
        <v>723</v>
      </c>
      <c r="J453" s="3">
        <v>6</v>
      </c>
      <c r="K453" s="3">
        <v>3</v>
      </c>
      <c r="L453" s="2">
        <v>43428.653680555559</v>
      </c>
      <c r="O453" s="3" t="s">
        <v>51</v>
      </c>
      <c r="P453" s="3" t="s">
        <v>52</v>
      </c>
      <c r="Q453" s="3" t="s">
        <v>30</v>
      </c>
      <c r="R453" s="3" t="s">
        <v>31</v>
      </c>
      <c r="S453" s="2">
        <v>43428.672395833331</v>
      </c>
      <c r="U453" s="2">
        <v>43428.682500000003</v>
      </c>
      <c r="X453" s="2">
        <f t="shared" si="183"/>
        <v>43428.65347222222</v>
      </c>
      <c r="Y453" s="33">
        <f t="shared" si="184"/>
        <v>0</v>
      </c>
      <c r="Z453" s="33">
        <f t="shared" si="185"/>
        <v>0</v>
      </c>
      <c r="AA453" s="30"/>
      <c r="AB453" s="30">
        <f t="shared" si="186"/>
        <v>0</v>
      </c>
      <c r="AC453" s="30">
        <f t="shared" si="187"/>
        <v>1.8923611110949423E-2</v>
      </c>
      <c r="AD453" s="30"/>
      <c r="AE453" s="30"/>
    </row>
    <row r="454" spans="1:33" s="3" customFormat="1" x14ac:dyDescent="0.4">
      <c r="A454" s="16" t="str">
        <f t="shared" si="181"/>
        <v>-</v>
      </c>
      <c r="B454" s="16" t="str">
        <f t="shared" si="182"/>
        <v>☆</v>
      </c>
      <c r="C454" s="3">
        <v>15</v>
      </c>
      <c r="D454" s="2">
        <v>43428.653564814813</v>
      </c>
      <c r="E454" s="3" t="s">
        <v>218</v>
      </c>
      <c r="F454" s="3">
        <v>19292</v>
      </c>
      <c r="G454" s="3" t="s">
        <v>32</v>
      </c>
      <c r="H454" s="3">
        <v>3698</v>
      </c>
      <c r="I454" s="3">
        <v>601</v>
      </c>
      <c r="J454" s="3">
        <v>5</v>
      </c>
      <c r="K454" s="3">
        <v>2</v>
      </c>
      <c r="L454" s="2">
        <v>43428.653749999998</v>
      </c>
      <c r="O454" s="3" t="s">
        <v>28</v>
      </c>
      <c r="P454" s="3" t="s">
        <v>29</v>
      </c>
      <c r="Q454" s="3" t="s">
        <v>26</v>
      </c>
      <c r="R454" s="3" t="s">
        <v>27</v>
      </c>
      <c r="S454" s="2">
        <v>43428.678159722222</v>
      </c>
      <c r="U454" s="2">
        <v>43428.689583333333</v>
      </c>
      <c r="X454" s="2">
        <f t="shared" si="183"/>
        <v>43428.653564814813</v>
      </c>
      <c r="Y454" s="33">
        <f t="shared" si="184"/>
        <v>0</v>
      </c>
      <c r="Z454" s="33">
        <f t="shared" si="185"/>
        <v>0</v>
      </c>
      <c r="AA454" s="30"/>
      <c r="AB454" s="30">
        <f t="shared" si="186"/>
        <v>0</v>
      </c>
      <c r="AC454" s="30">
        <f t="shared" si="187"/>
        <v>2.4594907408754807E-2</v>
      </c>
      <c r="AD454" s="30"/>
      <c r="AE454" s="30"/>
    </row>
    <row r="455" spans="1:33" s="3" customFormat="1" x14ac:dyDescent="0.4">
      <c r="A455" s="16" t="str">
        <f t="shared" si="181"/>
        <v>-</v>
      </c>
      <c r="B455" s="16" t="str">
        <f t="shared" si="182"/>
        <v>☆</v>
      </c>
      <c r="C455" s="3">
        <v>15</v>
      </c>
      <c r="D455" s="2">
        <v>43428.654398148145</v>
      </c>
      <c r="E455" s="3" t="s">
        <v>842</v>
      </c>
      <c r="F455" s="3">
        <v>19296</v>
      </c>
      <c r="G455" s="3" t="s">
        <v>32</v>
      </c>
      <c r="H455" s="3">
        <v>4827</v>
      </c>
      <c r="I455" s="3">
        <v>860</v>
      </c>
      <c r="J455" s="3">
        <v>12</v>
      </c>
      <c r="K455" s="3">
        <v>1</v>
      </c>
      <c r="L455" s="2">
        <v>43428.666006944448</v>
      </c>
      <c r="O455" s="3" t="s">
        <v>104</v>
      </c>
      <c r="P455" s="3" t="s">
        <v>19</v>
      </c>
      <c r="Q455" s="3" t="s">
        <v>36</v>
      </c>
      <c r="R455" s="3" t="s">
        <v>37</v>
      </c>
      <c r="S455" s="2">
        <v>43428.664583333331</v>
      </c>
      <c r="U455" s="2">
        <v>43428.67224537037</v>
      </c>
      <c r="X455" s="2">
        <f t="shared" si="183"/>
        <v>43428.654398148145</v>
      </c>
      <c r="Y455" s="33">
        <f t="shared" si="184"/>
        <v>0</v>
      </c>
      <c r="Z455" s="33">
        <f t="shared" si="185"/>
        <v>0</v>
      </c>
      <c r="AA455" s="30"/>
      <c r="AB455" s="30">
        <f t="shared" si="186"/>
        <v>0</v>
      </c>
      <c r="AC455" s="30">
        <f t="shared" si="187"/>
        <v>1.1608796303335112E-2</v>
      </c>
      <c r="AD455" s="30"/>
      <c r="AE455" s="30"/>
    </row>
    <row r="456" spans="1:33" s="3" customFormat="1" x14ac:dyDescent="0.4">
      <c r="A456" s="16" t="str">
        <f t="shared" si="181"/>
        <v>-</v>
      </c>
      <c r="B456" s="16" t="str">
        <f t="shared" si="182"/>
        <v>☆</v>
      </c>
      <c r="C456" s="3">
        <v>15</v>
      </c>
      <c r="D456" s="2">
        <v>43428.654490740744</v>
      </c>
      <c r="E456" s="3" t="s">
        <v>796</v>
      </c>
      <c r="F456" s="3">
        <v>19297</v>
      </c>
      <c r="G456" s="3" t="s">
        <v>18</v>
      </c>
      <c r="H456" s="3">
        <v>6690</v>
      </c>
      <c r="I456" s="3">
        <v>163</v>
      </c>
      <c r="J456" s="3">
        <v>5</v>
      </c>
      <c r="K456" s="3">
        <v>1</v>
      </c>
      <c r="L456" s="2">
        <v>43428.654629629629</v>
      </c>
      <c r="O456" s="3" t="s">
        <v>51</v>
      </c>
      <c r="P456" s="3" t="s">
        <v>52</v>
      </c>
      <c r="Q456" s="3" t="s">
        <v>26</v>
      </c>
      <c r="R456" s="3" t="s">
        <v>27</v>
      </c>
      <c r="S456" s="2">
        <v>43428.676226851851</v>
      </c>
      <c r="U456" s="2">
        <v>43428.681863425925</v>
      </c>
      <c r="X456" s="2">
        <f t="shared" si="183"/>
        <v>43428.654490740744</v>
      </c>
      <c r="Y456" s="33">
        <f t="shared" si="184"/>
        <v>0</v>
      </c>
      <c r="Z456" s="33">
        <f t="shared" si="185"/>
        <v>0</v>
      </c>
      <c r="AA456" s="30"/>
      <c r="AB456" s="30">
        <f t="shared" si="186"/>
        <v>0</v>
      </c>
      <c r="AC456" s="30">
        <f t="shared" si="187"/>
        <v>2.173611110629281E-2</v>
      </c>
      <c r="AD456" s="30"/>
      <c r="AE456" s="30"/>
    </row>
    <row r="457" spans="1:33" s="3" customFormat="1" x14ac:dyDescent="0.4">
      <c r="A457" s="16" t="str">
        <f t="shared" si="181"/>
        <v>-</v>
      </c>
      <c r="B457" s="16" t="str">
        <f t="shared" si="182"/>
        <v>☆</v>
      </c>
      <c r="C457" s="3">
        <v>15</v>
      </c>
      <c r="D457" s="2">
        <v>43428.65452546296</v>
      </c>
      <c r="E457" s="3" t="s">
        <v>831</v>
      </c>
      <c r="F457" s="3">
        <v>19298</v>
      </c>
      <c r="G457" s="3" t="s">
        <v>18</v>
      </c>
      <c r="H457" s="3">
        <v>6962</v>
      </c>
      <c r="I457" s="3">
        <v>92</v>
      </c>
      <c r="J457" s="3">
        <v>1</v>
      </c>
      <c r="K457" s="3">
        <v>1</v>
      </c>
      <c r="L457" s="2">
        <v>43428.654699074075</v>
      </c>
      <c r="O457" s="3" t="s">
        <v>46</v>
      </c>
      <c r="P457" s="3" t="s">
        <v>47</v>
      </c>
      <c r="Q457" s="3" t="s">
        <v>75</v>
      </c>
      <c r="R457" s="3" t="s">
        <v>76</v>
      </c>
      <c r="S457" s="2">
        <v>43428.667013888888</v>
      </c>
      <c r="U457" s="2">
        <v>43428.683240740742</v>
      </c>
      <c r="X457" s="2">
        <f t="shared" si="183"/>
        <v>43428.65452546296</v>
      </c>
      <c r="Y457" s="33">
        <f t="shared" si="184"/>
        <v>0</v>
      </c>
      <c r="Z457" s="33">
        <f t="shared" si="185"/>
        <v>0</v>
      </c>
      <c r="AA457" s="30"/>
      <c r="AB457" s="30">
        <f t="shared" si="186"/>
        <v>0</v>
      </c>
      <c r="AC457" s="30"/>
      <c r="AD457" s="30"/>
      <c r="AE457" s="30"/>
      <c r="AG457" s="3" t="s">
        <v>120</v>
      </c>
    </row>
    <row r="458" spans="1:33" s="3" customFormat="1" x14ac:dyDescent="0.4">
      <c r="A458" s="16" t="str">
        <f t="shared" si="181"/>
        <v>-</v>
      </c>
      <c r="B458" s="16" t="str">
        <f t="shared" si="182"/>
        <v>☆</v>
      </c>
      <c r="C458" s="3">
        <v>15</v>
      </c>
      <c r="D458" s="2">
        <v>43428.65520833333</v>
      </c>
      <c r="E458" s="3" t="s">
        <v>831</v>
      </c>
      <c r="F458" s="3">
        <v>19300</v>
      </c>
      <c r="G458" s="3" t="s">
        <v>18</v>
      </c>
      <c r="H458" s="3">
        <v>6962</v>
      </c>
      <c r="I458" s="3">
        <v>21</v>
      </c>
      <c r="J458" s="3">
        <v>1</v>
      </c>
      <c r="K458" s="3">
        <v>1</v>
      </c>
      <c r="L458" s="2">
        <v>43428.655347222222</v>
      </c>
      <c r="O458" s="3" t="s">
        <v>57</v>
      </c>
      <c r="P458" s="3" t="s">
        <v>58</v>
      </c>
      <c r="Q458" s="3" t="s">
        <v>75</v>
      </c>
      <c r="R458" s="3" t="s">
        <v>76</v>
      </c>
      <c r="S458" s="2">
        <v>43428.668032407404</v>
      </c>
      <c r="U458" s="2">
        <v>43428.682962962965</v>
      </c>
      <c r="X458" s="2">
        <f t="shared" si="183"/>
        <v>43428.65520833333</v>
      </c>
      <c r="Y458" s="33">
        <f t="shared" si="184"/>
        <v>0</v>
      </c>
      <c r="Z458" s="33">
        <f t="shared" si="185"/>
        <v>0</v>
      </c>
      <c r="AA458" s="30"/>
      <c r="AB458" s="30">
        <f t="shared" si="186"/>
        <v>0</v>
      </c>
      <c r="AC458" s="30"/>
      <c r="AD458" s="30"/>
      <c r="AE458" s="30"/>
      <c r="AG458" s="3" t="s">
        <v>120</v>
      </c>
    </row>
    <row r="459" spans="1:33" s="3" customFormat="1" x14ac:dyDescent="0.4">
      <c r="A459" s="16" t="str">
        <f t="shared" si="181"/>
        <v>-</v>
      </c>
      <c r="B459" s="16" t="str">
        <f t="shared" si="182"/>
        <v>☆</v>
      </c>
      <c r="C459" s="3">
        <v>15</v>
      </c>
      <c r="D459" s="2">
        <v>43428.655578703707</v>
      </c>
      <c r="E459" s="3" t="s">
        <v>831</v>
      </c>
      <c r="F459" s="3">
        <v>19301</v>
      </c>
      <c r="G459" s="3" t="s">
        <v>32</v>
      </c>
      <c r="H459" s="3">
        <v>6962</v>
      </c>
      <c r="I459" s="3">
        <v>96</v>
      </c>
      <c r="J459" s="3">
        <v>1</v>
      </c>
      <c r="K459" s="3">
        <v>1</v>
      </c>
      <c r="L459" s="2">
        <v>43428.655740740738</v>
      </c>
      <c r="O459" s="3" t="s">
        <v>46</v>
      </c>
      <c r="P459" s="3" t="s">
        <v>47</v>
      </c>
      <c r="Q459" s="3" t="s">
        <v>38</v>
      </c>
      <c r="R459" s="3" t="s">
        <v>108</v>
      </c>
      <c r="S459" s="2">
        <v>43428.666666666664</v>
      </c>
      <c r="U459" s="2">
        <v>43428.683298611111</v>
      </c>
      <c r="X459" s="2">
        <f t="shared" si="183"/>
        <v>43428.655578703707</v>
      </c>
      <c r="Y459" s="33">
        <f t="shared" si="184"/>
        <v>0</v>
      </c>
      <c r="Z459" s="33">
        <f t="shared" si="185"/>
        <v>0</v>
      </c>
      <c r="AA459" s="30"/>
      <c r="AB459" s="30">
        <f t="shared" si="186"/>
        <v>0</v>
      </c>
      <c r="AC459" s="30"/>
      <c r="AD459" s="30"/>
      <c r="AE459" s="30"/>
      <c r="AG459" s="3" t="s">
        <v>120</v>
      </c>
    </row>
    <row r="460" spans="1:33" s="3" customFormat="1" x14ac:dyDescent="0.4">
      <c r="A460" s="16" t="str">
        <f t="shared" si="181"/>
        <v>★</v>
      </c>
      <c r="B460" s="16" t="str">
        <f t="shared" si="182"/>
        <v>☆</v>
      </c>
      <c r="C460" s="3">
        <v>15</v>
      </c>
      <c r="D460" s="2">
        <v>43428.655787037038</v>
      </c>
      <c r="E460" s="3" t="s">
        <v>750</v>
      </c>
      <c r="F460" s="3">
        <v>19302</v>
      </c>
      <c r="G460" s="3" t="s">
        <v>98</v>
      </c>
      <c r="H460" s="3">
        <v>7212</v>
      </c>
      <c r="I460" s="3">
        <v>362</v>
      </c>
      <c r="J460" s="3">
        <v>5</v>
      </c>
      <c r="K460" s="3">
        <v>3</v>
      </c>
      <c r="L460" s="2">
        <v>43428.657025462962</v>
      </c>
      <c r="O460" s="3" t="s">
        <v>39</v>
      </c>
      <c r="P460" s="3" t="s">
        <v>40</v>
      </c>
      <c r="Q460" s="3" t="s">
        <v>61</v>
      </c>
      <c r="R460" s="3" t="s">
        <v>62</v>
      </c>
      <c r="S460" s="2">
        <v>43428.677604166667</v>
      </c>
      <c r="U460" s="2">
        <v>43428.692696759259</v>
      </c>
      <c r="W460" s="2">
        <v>43428.662719907406</v>
      </c>
      <c r="X460" s="2">
        <f t="shared" si="183"/>
        <v>43428.662719907406</v>
      </c>
      <c r="Y460" s="33">
        <f t="shared" si="184"/>
        <v>0</v>
      </c>
      <c r="Z460" s="33">
        <f t="shared" si="185"/>
        <v>0</v>
      </c>
      <c r="AA460" s="30"/>
      <c r="AB460" s="30">
        <f t="shared" si="186"/>
        <v>0</v>
      </c>
      <c r="AC460" s="30">
        <f>IF(IF(B460="☆",(IF(L460&gt;S460,L460-X460,S460-X460)),M460-X460)&lt;0,0,IF(B460="☆",(IF(L460&gt;S460,L460-X460,S460-X460)),M460-X460))</f>
        <v>1.488425926072523E-2</v>
      </c>
      <c r="AD460" s="30"/>
      <c r="AE460" s="30"/>
    </row>
    <row r="461" spans="1:33" s="3" customFormat="1" x14ac:dyDescent="0.4">
      <c r="A461" s="16" t="str">
        <f t="shared" si="181"/>
        <v>-</v>
      </c>
      <c r="B461" s="16" t="str">
        <f t="shared" si="182"/>
        <v>☆</v>
      </c>
      <c r="C461" s="3">
        <v>15</v>
      </c>
      <c r="D461" s="2">
        <v>43428.656238425923</v>
      </c>
      <c r="E461" s="3" t="s">
        <v>831</v>
      </c>
      <c r="F461" s="3">
        <v>19303</v>
      </c>
      <c r="G461" s="3" t="s">
        <v>18</v>
      </c>
      <c r="H461" s="3">
        <v>6962</v>
      </c>
      <c r="I461" s="3">
        <v>348</v>
      </c>
      <c r="J461" s="3">
        <v>1</v>
      </c>
      <c r="K461" s="3">
        <v>1</v>
      </c>
      <c r="L461" s="2">
        <v>43428.656400462962</v>
      </c>
      <c r="O461" s="3" t="s">
        <v>46</v>
      </c>
      <c r="P461" s="3" t="s">
        <v>47</v>
      </c>
      <c r="Q461" s="3" t="s">
        <v>28</v>
      </c>
      <c r="R461" s="3" t="s">
        <v>29</v>
      </c>
      <c r="S461" s="2">
        <v>43428.666168981479</v>
      </c>
      <c r="U461" s="2">
        <v>43428.672025462962</v>
      </c>
      <c r="X461" s="2">
        <f t="shared" si="183"/>
        <v>43428.656238425923</v>
      </c>
      <c r="Y461" s="33">
        <f t="shared" si="184"/>
        <v>0</v>
      </c>
      <c r="Z461" s="33">
        <f t="shared" si="185"/>
        <v>0</v>
      </c>
      <c r="AA461" s="30"/>
      <c r="AB461" s="30">
        <f t="shared" si="186"/>
        <v>0</v>
      </c>
      <c r="AC461" s="30"/>
      <c r="AD461" s="30"/>
      <c r="AE461" s="30"/>
      <c r="AG461" s="3" t="s">
        <v>120</v>
      </c>
    </row>
    <row r="462" spans="1:33" s="3" customFormat="1" x14ac:dyDescent="0.4">
      <c r="A462" s="16" t="str">
        <f t="shared" ref="A462:A469" si="188">IF(W462&gt;0, "★", "-")</f>
        <v>-</v>
      </c>
      <c r="B462" s="16" t="str">
        <f t="shared" ref="B462:B469" si="189">IF(L462&gt;0, "☆", "-")</f>
        <v>☆</v>
      </c>
      <c r="C462" s="3">
        <v>15</v>
      </c>
      <c r="D462" s="2">
        <v>43428.656701388885</v>
      </c>
      <c r="E462" s="3" t="s">
        <v>831</v>
      </c>
      <c r="F462" s="3">
        <v>19304</v>
      </c>
      <c r="G462" s="3" t="s">
        <v>32</v>
      </c>
      <c r="H462" s="3">
        <v>6962</v>
      </c>
      <c r="I462" s="3">
        <v>459</v>
      </c>
      <c r="J462" s="3">
        <v>1</v>
      </c>
      <c r="K462" s="3">
        <v>1</v>
      </c>
      <c r="L462" s="2">
        <v>43428.656886574077</v>
      </c>
      <c r="O462" s="3" t="s">
        <v>46</v>
      </c>
      <c r="P462" s="3" t="s">
        <v>47</v>
      </c>
      <c r="Q462" s="3" t="s">
        <v>59</v>
      </c>
      <c r="R462" s="3" t="s">
        <v>60</v>
      </c>
      <c r="S462" s="2">
        <v>43428.666307870371</v>
      </c>
      <c r="U462" s="2">
        <v>43428.68273148148</v>
      </c>
      <c r="X462" s="2">
        <f t="shared" ref="X462:X469" si="190">IF(W462&gt;0,W462,D462)</f>
        <v>43428.656701388885</v>
      </c>
      <c r="Y462" s="33">
        <f t="shared" ref="Y462:Y469" si="191">N462-M462</f>
        <v>0</v>
      </c>
      <c r="Z462" s="33">
        <f t="shared" ref="Z462:Z469" si="192">Y462*K462</f>
        <v>0</v>
      </c>
      <c r="AA462" s="30"/>
      <c r="AB462" s="30">
        <f t="shared" ref="AB462:AB469" si="193">IF(IF(A462="☆",L462-S462,M462-S462)&lt;0,0,IF(A462="☆",L462-S462,M462-S462))</f>
        <v>0</v>
      </c>
      <c r="AC462" s="30"/>
      <c r="AD462" s="30"/>
      <c r="AE462" s="30"/>
      <c r="AG462" s="3" t="s">
        <v>120</v>
      </c>
    </row>
    <row r="463" spans="1:33" s="3" customFormat="1" x14ac:dyDescent="0.4">
      <c r="A463" s="16" t="str">
        <f t="shared" si="188"/>
        <v>-</v>
      </c>
      <c r="B463" s="16" t="str">
        <f t="shared" si="189"/>
        <v>☆</v>
      </c>
      <c r="C463" s="3">
        <v>15</v>
      </c>
      <c r="D463" s="2">
        <v>43428.657442129632</v>
      </c>
      <c r="E463" s="3" t="s">
        <v>831</v>
      </c>
      <c r="F463" s="3">
        <v>19305</v>
      </c>
      <c r="G463" s="3" t="s">
        <v>32</v>
      </c>
      <c r="H463" s="3">
        <v>6962</v>
      </c>
      <c r="I463" s="3">
        <v>728</v>
      </c>
      <c r="J463" s="3">
        <v>7</v>
      </c>
      <c r="K463" s="3">
        <v>1</v>
      </c>
      <c r="L463" s="2">
        <v>43428.657638888886</v>
      </c>
      <c r="O463" s="3" t="s">
        <v>46</v>
      </c>
      <c r="P463" s="3" t="s">
        <v>47</v>
      </c>
      <c r="Q463" s="3" t="s">
        <v>24</v>
      </c>
      <c r="R463" s="3" t="s">
        <v>25</v>
      </c>
      <c r="S463" s="2">
        <v>43428.662743055553</v>
      </c>
      <c r="U463" s="2">
        <v>43428.670601851853</v>
      </c>
      <c r="X463" s="2">
        <f t="shared" si="190"/>
        <v>43428.657442129632</v>
      </c>
      <c r="Y463" s="33">
        <f t="shared" si="191"/>
        <v>0</v>
      </c>
      <c r="Z463" s="33">
        <f t="shared" si="192"/>
        <v>0</v>
      </c>
      <c r="AA463" s="30"/>
      <c r="AB463" s="30">
        <f t="shared" si="193"/>
        <v>0</v>
      </c>
      <c r="AC463" s="30"/>
      <c r="AD463" s="30"/>
      <c r="AE463" s="30"/>
      <c r="AG463" s="3" t="s">
        <v>120</v>
      </c>
    </row>
    <row r="464" spans="1:33" s="3" customFormat="1" x14ac:dyDescent="0.4">
      <c r="A464" s="16" t="str">
        <f t="shared" si="188"/>
        <v>-</v>
      </c>
      <c r="B464" s="16" t="str">
        <f t="shared" si="189"/>
        <v>☆</v>
      </c>
      <c r="C464" s="3">
        <v>15</v>
      </c>
      <c r="D464" s="2">
        <v>43428.65792824074</v>
      </c>
      <c r="E464" s="3" t="s">
        <v>831</v>
      </c>
      <c r="F464" s="3">
        <v>19306</v>
      </c>
      <c r="G464" s="3" t="s">
        <v>32</v>
      </c>
      <c r="H464" s="3">
        <v>6962</v>
      </c>
      <c r="I464" s="3">
        <v>856</v>
      </c>
      <c r="J464" s="3">
        <v>7</v>
      </c>
      <c r="K464" s="3">
        <v>1</v>
      </c>
      <c r="L464" s="2">
        <v>43428.658067129632</v>
      </c>
      <c r="O464" s="3" t="s">
        <v>57</v>
      </c>
      <c r="P464" s="3" t="s">
        <v>58</v>
      </c>
      <c r="Q464" s="3" t="s">
        <v>24</v>
      </c>
      <c r="R464" s="3" t="s">
        <v>25</v>
      </c>
      <c r="S464" s="2">
        <v>43428.661886574075</v>
      </c>
      <c r="U464" s="2">
        <v>43428.669317129628</v>
      </c>
      <c r="X464" s="2">
        <f t="shared" si="190"/>
        <v>43428.65792824074</v>
      </c>
      <c r="Y464" s="33">
        <f t="shared" si="191"/>
        <v>0</v>
      </c>
      <c r="Z464" s="33">
        <f t="shared" si="192"/>
        <v>0</v>
      </c>
      <c r="AA464" s="30"/>
      <c r="AB464" s="30">
        <f t="shared" si="193"/>
        <v>0</v>
      </c>
      <c r="AC464" s="30">
        <f t="shared" ref="AC464:AC469" si="194">IF(IF(B464="☆",(IF(L464&gt;S464,L464-X464,S464-X464)),M464-X464)&lt;0,0,IF(B464="☆",(IF(L464&gt;S464,L464-X464,S464-X464)),M464-X464))</f>
        <v>3.9583333345944993E-3</v>
      </c>
      <c r="AD464" s="30"/>
      <c r="AE464" s="30"/>
      <c r="AG464" s="3" t="s">
        <v>120</v>
      </c>
    </row>
    <row r="465" spans="1:31" s="3" customFormat="1" x14ac:dyDescent="0.4">
      <c r="A465" s="16" t="str">
        <f t="shared" si="188"/>
        <v>-</v>
      </c>
      <c r="B465" s="16" t="str">
        <f t="shared" si="189"/>
        <v>☆</v>
      </c>
      <c r="C465" s="3">
        <v>15</v>
      </c>
      <c r="D465" s="2">
        <v>43428.661319444444</v>
      </c>
      <c r="E465" s="3" t="s">
        <v>848</v>
      </c>
      <c r="F465" s="3">
        <v>19312</v>
      </c>
      <c r="G465" s="3" t="s">
        <v>143</v>
      </c>
      <c r="H465" s="3">
        <v>6430</v>
      </c>
      <c r="I465" s="3">
        <v>849</v>
      </c>
      <c r="J465" s="3">
        <v>11</v>
      </c>
      <c r="K465" s="3">
        <v>1</v>
      </c>
      <c r="L465" s="2">
        <v>43428.66747685185</v>
      </c>
      <c r="O465" s="3" t="s">
        <v>39</v>
      </c>
      <c r="P465" s="3" t="s">
        <v>40</v>
      </c>
      <c r="Q465" s="3" t="s">
        <v>30</v>
      </c>
      <c r="R465" s="3" t="s">
        <v>31</v>
      </c>
      <c r="S465" s="2">
        <v>43428.671851851854</v>
      </c>
      <c r="U465" s="2">
        <v>43428.680972222224</v>
      </c>
      <c r="X465" s="2">
        <f t="shared" si="190"/>
        <v>43428.661319444444</v>
      </c>
      <c r="Y465" s="33">
        <f t="shared" si="191"/>
        <v>0</v>
      </c>
      <c r="Z465" s="33">
        <f t="shared" si="192"/>
        <v>0</v>
      </c>
      <c r="AA465" s="30"/>
      <c r="AB465" s="30">
        <f t="shared" si="193"/>
        <v>0</v>
      </c>
      <c r="AC465" s="30">
        <f t="shared" si="194"/>
        <v>1.0532407410209998E-2</v>
      </c>
      <c r="AD465" s="30"/>
      <c r="AE465" s="30"/>
    </row>
    <row r="466" spans="1:31" s="5" customFormat="1" x14ac:dyDescent="0.4">
      <c r="A466" s="17" t="str">
        <f t="shared" si="188"/>
        <v>-</v>
      </c>
      <c r="B466" s="17" t="str">
        <f t="shared" si="189"/>
        <v>☆</v>
      </c>
      <c r="C466" s="5">
        <v>15</v>
      </c>
      <c r="D466" s="4">
        <v>43428.664305555554</v>
      </c>
      <c r="E466" s="5" t="s">
        <v>345</v>
      </c>
      <c r="F466" s="5">
        <v>19315</v>
      </c>
      <c r="G466" s="5" t="s">
        <v>18</v>
      </c>
      <c r="H466" s="5">
        <v>6611</v>
      </c>
      <c r="I466" s="5">
        <v>987</v>
      </c>
      <c r="J466" s="5">
        <v>8</v>
      </c>
      <c r="K466" s="5">
        <v>1</v>
      </c>
      <c r="L466" s="4">
        <v>43428.668969907405</v>
      </c>
      <c r="O466" s="5" t="s">
        <v>43</v>
      </c>
      <c r="P466" s="5" t="s">
        <v>89</v>
      </c>
      <c r="Q466" s="5" t="s">
        <v>26</v>
      </c>
      <c r="R466" s="5" t="s">
        <v>27</v>
      </c>
      <c r="S466" s="4">
        <v>43428.678703703707</v>
      </c>
      <c r="U466" s="4">
        <v>43428.685277777775</v>
      </c>
      <c r="X466" s="4">
        <f t="shared" si="190"/>
        <v>43428.664305555554</v>
      </c>
      <c r="Y466" s="34">
        <f t="shared" si="191"/>
        <v>0</v>
      </c>
      <c r="Z466" s="34">
        <f t="shared" si="192"/>
        <v>0</v>
      </c>
      <c r="AA466" s="31"/>
      <c r="AB466" s="31">
        <f t="shared" si="193"/>
        <v>0</v>
      </c>
      <c r="AC466" s="31">
        <f t="shared" si="194"/>
        <v>1.4398148152395152E-2</v>
      </c>
      <c r="AD466" s="31"/>
      <c r="AE466" s="31"/>
    </row>
    <row r="467" spans="1:31" s="21" customFormat="1" x14ac:dyDescent="0.4">
      <c r="A467" s="20" t="str">
        <f t="shared" si="188"/>
        <v>★</v>
      </c>
      <c r="B467" s="20" t="str">
        <f t="shared" si="189"/>
        <v>-</v>
      </c>
      <c r="C467" s="21">
        <v>16</v>
      </c>
      <c r="D467" s="22">
        <v>43428.637557870374</v>
      </c>
      <c r="E467" s="21" t="s">
        <v>833</v>
      </c>
      <c r="F467" s="21">
        <v>19247</v>
      </c>
      <c r="G467" s="21" t="s">
        <v>32</v>
      </c>
      <c r="H467" s="21">
        <v>7275</v>
      </c>
      <c r="I467" s="21">
        <v>451</v>
      </c>
      <c r="J467" s="21">
        <v>7</v>
      </c>
      <c r="K467" s="21">
        <v>1</v>
      </c>
      <c r="M467" s="22">
        <v>43428.67796296296</v>
      </c>
      <c r="N467" s="22">
        <v>43428.692141203705</v>
      </c>
      <c r="O467" s="21" t="s">
        <v>36</v>
      </c>
      <c r="P467" s="21" t="s">
        <v>37</v>
      </c>
      <c r="Q467" s="21" t="s">
        <v>104</v>
      </c>
      <c r="R467" s="21" t="s">
        <v>19</v>
      </c>
      <c r="S467" s="22">
        <v>43428.679212962961</v>
      </c>
      <c r="T467" s="22">
        <v>43428.679212962961</v>
      </c>
      <c r="U467" s="22">
        <v>43428.686400462961</v>
      </c>
      <c r="V467" s="22">
        <v>43428.690451388888</v>
      </c>
      <c r="W467" s="22">
        <v>43428.679212962961</v>
      </c>
      <c r="X467" s="22">
        <f t="shared" si="190"/>
        <v>43428.679212962961</v>
      </c>
      <c r="Y467" s="35">
        <f t="shared" si="191"/>
        <v>1.417824074451346E-2</v>
      </c>
      <c r="Z467" s="35">
        <f t="shared" si="192"/>
        <v>1.417824074451346E-2</v>
      </c>
      <c r="AA467" s="32">
        <f>SUM(Z467:Z573)</f>
        <v>1.0376967593110749</v>
      </c>
      <c r="AB467" s="32">
        <f t="shared" si="193"/>
        <v>0</v>
      </c>
      <c r="AC467" s="32">
        <f t="shared" si="194"/>
        <v>0</v>
      </c>
      <c r="AD467" s="32">
        <f>AVERAGE(AC467:AC573)</f>
        <v>1.028812056748838E-2</v>
      </c>
      <c r="AE467" s="32">
        <f>MEDIAN(AC467:AC573)</f>
        <v>1.0081018517666962E-2</v>
      </c>
    </row>
    <row r="468" spans="1:31" s="3" customFormat="1" x14ac:dyDescent="0.4">
      <c r="A468" s="16" t="str">
        <f t="shared" si="188"/>
        <v>★</v>
      </c>
      <c r="B468" s="16" t="str">
        <f t="shared" si="189"/>
        <v>-</v>
      </c>
      <c r="C468" s="3">
        <v>16</v>
      </c>
      <c r="D468" s="2">
        <v>43428.662951388891</v>
      </c>
      <c r="E468" s="3" t="s">
        <v>850</v>
      </c>
      <c r="F468" s="3">
        <v>19314</v>
      </c>
      <c r="G468" s="3" t="s">
        <v>95</v>
      </c>
      <c r="H468" s="3">
        <v>0</v>
      </c>
      <c r="I468" s="3">
        <v>565</v>
      </c>
      <c r="J468" s="3">
        <v>2</v>
      </c>
      <c r="K468" s="3">
        <v>2</v>
      </c>
      <c r="M468" s="2">
        <v>43428.670219907406</v>
      </c>
      <c r="N468" s="2">
        <v>43428.682708333334</v>
      </c>
      <c r="O468" s="3" t="s">
        <v>33</v>
      </c>
      <c r="P468" s="3" t="s">
        <v>34</v>
      </c>
      <c r="Q468" s="3" t="s">
        <v>39</v>
      </c>
      <c r="R468" s="3" t="s">
        <v>40</v>
      </c>
      <c r="S468" s="2">
        <v>43428.671851851854</v>
      </c>
      <c r="T468" s="2">
        <v>43428.671851851854</v>
      </c>
      <c r="U468" s="2">
        <v>43428.685127314813</v>
      </c>
      <c r="V468" s="2">
        <v>43428.685127314813</v>
      </c>
      <c r="W468" s="2">
        <v>43428.669548611113</v>
      </c>
      <c r="X468" s="2">
        <f t="shared" si="190"/>
        <v>43428.669548611113</v>
      </c>
      <c r="Y468" s="33">
        <f t="shared" si="191"/>
        <v>1.2488425927585922E-2</v>
      </c>
      <c r="Z468" s="33">
        <f t="shared" si="192"/>
        <v>2.4976851855171844E-2</v>
      </c>
      <c r="AA468" s="30"/>
      <c r="AB468" s="30">
        <f t="shared" si="193"/>
        <v>0</v>
      </c>
      <c r="AC468" s="30">
        <f t="shared" si="194"/>
        <v>6.7129629314877093E-4</v>
      </c>
      <c r="AD468" s="30"/>
      <c r="AE468" s="30"/>
    </row>
    <row r="469" spans="1:31" s="3" customFormat="1" x14ac:dyDescent="0.4">
      <c r="A469" s="16" t="str">
        <f t="shared" si="188"/>
        <v>★</v>
      </c>
      <c r="B469" s="16" t="str">
        <f t="shared" si="189"/>
        <v>-</v>
      </c>
      <c r="C469" s="3">
        <v>16</v>
      </c>
      <c r="D469" s="2">
        <v>43428.664976851855</v>
      </c>
      <c r="E469" s="3" t="s">
        <v>459</v>
      </c>
      <c r="F469" s="3">
        <v>19317</v>
      </c>
      <c r="G469" s="3" t="s">
        <v>32</v>
      </c>
      <c r="H469" s="3">
        <v>7158</v>
      </c>
      <c r="I469" s="3">
        <v>346</v>
      </c>
      <c r="J469" s="3">
        <v>15</v>
      </c>
      <c r="K469" s="3">
        <v>2</v>
      </c>
      <c r="M469" s="2">
        <v>43428.671041666668</v>
      </c>
      <c r="N469" s="2">
        <v>43428.674467592595</v>
      </c>
      <c r="O469" s="3" t="s">
        <v>26</v>
      </c>
      <c r="P469" s="3" t="s">
        <v>27</v>
      </c>
      <c r="Q469" s="3" t="s">
        <v>88</v>
      </c>
      <c r="R469" s="3" t="s">
        <v>35</v>
      </c>
      <c r="S469" s="2">
        <v>43428.671909722223</v>
      </c>
      <c r="T469" s="2">
        <v>43428.671909722223</v>
      </c>
      <c r="U469" s="2">
        <v>43428.678043981483</v>
      </c>
      <c r="V469" s="2">
        <v>43428.678252314814</v>
      </c>
      <c r="W469" s="2">
        <v>43428.671909722223</v>
      </c>
      <c r="X469" s="2">
        <f t="shared" si="190"/>
        <v>43428.671909722223</v>
      </c>
      <c r="Y469" s="33">
        <f t="shared" si="191"/>
        <v>3.425925926421769E-3</v>
      </c>
      <c r="Z469" s="33">
        <f t="shared" si="192"/>
        <v>6.8518518528435379E-3</v>
      </c>
      <c r="AA469" s="30"/>
      <c r="AB469" s="30">
        <f t="shared" si="193"/>
        <v>0</v>
      </c>
      <c r="AC469" s="30">
        <f t="shared" si="194"/>
        <v>0</v>
      </c>
      <c r="AD469" s="30"/>
      <c r="AE469" s="30"/>
    </row>
    <row r="470" spans="1:31" s="3" customFormat="1" x14ac:dyDescent="0.4">
      <c r="A470" s="16" t="str">
        <f t="shared" si="166"/>
        <v>-</v>
      </c>
      <c r="B470" s="16" t="str">
        <f t="shared" si="167"/>
        <v>-</v>
      </c>
      <c r="C470" s="3">
        <v>16</v>
      </c>
      <c r="D470" s="2">
        <v>43428.667256944442</v>
      </c>
      <c r="E470" s="3" t="s">
        <v>853</v>
      </c>
      <c r="F470" s="3">
        <v>19320</v>
      </c>
      <c r="G470" s="3" t="s">
        <v>18</v>
      </c>
      <c r="H470" s="3">
        <v>7277</v>
      </c>
      <c r="I470" s="3">
        <v>90</v>
      </c>
      <c r="J470" s="3">
        <v>3</v>
      </c>
      <c r="K470" s="3">
        <v>1</v>
      </c>
      <c r="M470" s="2">
        <v>43428.669965277775</v>
      </c>
      <c r="N470" s="2">
        <v>43428.698622685188</v>
      </c>
      <c r="O470" s="3" t="s">
        <v>22</v>
      </c>
      <c r="P470" s="3" t="s">
        <v>23</v>
      </c>
      <c r="Q470" s="3" t="s">
        <v>41</v>
      </c>
      <c r="R470" s="3" t="s">
        <v>42</v>
      </c>
      <c r="S470" s="2">
        <v>43428.671319444446</v>
      </c>
      <c r="T470" s="2">
        <v>43428.671319444446</v>
      </c>
      <c r="U470" s="2">
        <v>43428.697418981479</v>
      </c>
      <c r="V470" s="2">
        <v>43428.697418981479</v>
      </c>
      <c r="X470" s="2">
        <f t="shared" si="170"/>
        <v>43428.667256944442</v>
      </c>
      <c r="Y470" s="33">
        <f t="shared" si="171"/>
        <v>2.8657407412538305E-2</v>
      </c>
      <c r="Z470" s="33">
        <f t="shared" si="172"/>
        <v>2.8657407412538305E-2</v>
      </c>
      <c r="AA470" s="30"/>
      <c r="AB470" s="30">
        <f t="shared" si="173"/>
        <v>0</v>
      </c>
      <c r="AC470" s="30">
        <f t="shared" si="174"/>
        <v>2.7083333334303461E-3</v>
      </c>
      <c r="AD470" s="30"/>
      <c r="AE470" s="30"/>
    </row>
    <row r="471" spans="1:31" s="3" customFormat="1" x14ac:dyDescent="0.4">
      <c r="A471" s="16" t="str">
        <f t="shared" si="162"/>
        <v>-</v>
      </c>
      <c r="B471" s="16" t="str">
        <f t="shared" si="163"/>
        <v>-</v>
      </c>
      <c r="C471" s="3">
        <v>16</v>
      </c>
      <c r="D471" s="2">
        <v>43428.668657407405</v>
      </c>
      <c r="E471" s="3" t="s">
        <v>855</v>
      </c>
      <c r="F471" s="3">
        <v>19323</v>
      </c>
      <c r="G471" s="3" t="s">
        <v>18</v>
      </c>
      <c r="H471" s="3">
        <v>5117</v>
      </c>
      <c r="I471" s="3">
        <v>956</v>
      </c>
      <c r="J471" s="3">
        <v>1</v>
      </c>
      <c r="K471" s="3">
        <v>3</v>
      </c>
      <c r="M471" s="2">
        <v>43428.678553240738</v>
      </c>
      <c r="N471" s="2">
        <v>43428.690497685187</v>
      </c>
      <c r="O471" s="3" t="s">
        <v>75</v>
      </c>
      <c r="P471" s="3" t="s">
        <v>76</v>
      </c>
      <c r="Q471" s="3" t="s">
        <v>61</v>
      </c>
      <c r="R471" s="3" t="s">
        <v>62</v>
      </c>
      <c r="S471" s="2">
        <v>43428.679131944446</v>
      </c>
      <c r="T471" s="2">
        <v>43428.679131944446</v>
      </c>
      <c r="U471" s="2">
        <v>43428.695590277777</v>
      </c>
      <c r="V471" s="2">
        <v>43428.701203703706</v>
      </c>
      <c r="X471" s="2">
        <f t="shared" si="170"/>
        <v>43428.668657407405</v>
      </c>
      <c r="Y471" s="33">
        <f t="shared" si="171"/>
        <v>1.1944444449909497E-2</v>
      </c>
      <c r="Z471" s="33">
        <f t="shared" si="172"/>
        <v>3.5833333349728491E-2</v>
      </c>
      <c r="AA471" s="30"/>
      <c r="AB471" s="30">
        <f t="shared" si="173"/>
        <v>0</v>
      </c>
      <c r="AC471" s="30">
        <f t="shared" si="174"/>
        <v>9.8958333328482695E-3</v>
      </c>
      <c r="AD471" s="30"/>
      <c r="AE471" s="30"/>
    </row>
    <row r="472" spans="1:31" s="3" customFormat="1" x14ac:dyDescent="0.4">
      <c r="A472" s="16" t="str">
        <f>IF(W472&gt;0, "★", "-")</f>
        <v>★</v>
      </c>
      <c r="B472" s="16" t="str">
        <f>IF(L472&gt;0, "☆", "-")</f>
        <v>-</v>
      </c>
      <c r="C472" s="3">
        <v>16</v>
      </c>
      <c r="D472" s="2">
        <v>43428.668946759259</v>
      </c>
      <c r="E472" s="3" t="s">
        <v>707</v>
      </c>
      <c r="F472" s="3">
        <v>19325</v>
      </c>
      <c r="G472" s="3" t="s">
        <v>96</v>
      </c>
      <c r="H472" s="3">
        <v>0</v>
      </c>
      <c r="I472" s="3">
        <v>846</v>
      </c>
      <c r="J472" s="3">
        <v>10</v>
      </c>
      <c r="K472" s="3">
        <v>1</v>
      </c>
      <c r="M472" s="2">
        <v>43428.68849537037</v>
      </c>
      <c r="N472" s="2">
        <v>43428.696527777778</v>
      </c>
      <c r="O472" s="3" t="s">
        <v>33</v>
      </c>
      <c r="P472" s="3" t="s">
        <v>34</v>
      </c>
      <c r="Q472" s="3" t="s">
        <v>26</v>
      </c>
      <c r="R472" s="3" t="s">
        <v>27</v>
      </c>
      <c r="S472" s="2">
        <v>43428.688611111109</v>
      </c>
      <c r="T472" s="2">
        <v>43428.689710648148</v>
      </c>
      <c r="U472" s="2">
        <v>43428.695474537039</v>
      </c>
      <c r="V472" s="2">
        <v>43428.696574074071</v>
      </c>
      <c r="W472" s="2">
        <v>43428.675752314812</v>
      </c>
      <c r="X472" s="2">
        <f t="shared" si="170"/>
        <v>43428.675752314812</v>
      </c>
      <c r="Y472" s="33">
        <f t="shared" si="171"/>
        <v>8.0324074078816921E-3</v>
      </c>
      <c r="Z472" s="33">
        <f t="shared" si="172"/>
        <v>8.0324074078816921E-3</v>
      </c>
      <c r="AA472" s="30"/>
      <c r="AB472" s="30">
        <f t="shared" si="173"/>
        <v>0</v>
      </c>
      <c r="AC472" s="30">
        <f t="shared" si="174"/>
        <v>1.2743055558530614E-2</v>
      </c>
      <c r="AD472" s="30"/>
      <c r="AE472" s="30"/>
    </row>
    <row r="473" spans="1:31" s="3" customFormat="1" x14ac:dyDescent="0.4">
      <c r="A473" s="16" t="str">
        <f t="shared" si="162"/>
        <v>-</v>
      </c>
      <c r="B473" s="16" t="str">
        <f t="shared" si="163"/>
        <v>-</v>
      </c>
      <c r="C473" s="3">
        <v>16</v>
      </c>
      <c r="D473" s="2">
        <v>43428.66946759259</v>
      </c>
      <c r="E473" s="3" t="s">
        <v>856</v>
      </c>
      <c r="F473" s="3">
        <v>19327</v>
      </c>
      <c r="G473" s="3" t="s">
        <v>32</v>
      </c>
      <c r="H473" s="3">
        <v>1606</v>
      </c>
      <c r="I473" s="3">
        <v>597</v>
      </c>
      <c r="J473" s="3">
        <v>7</v>
      </c>
      <c r="K473" s="3">
        <v>1</v>
      </c>
      <c r="M473" s="2">
        <v>43428.687662037039</v>
      </c>
      <c r="N473" s="2">
        <v>43428.696157407408</v>
      </c>
      <c r="O473" s="3" t="s">
        <v>63</v>
      </c>
      <c r="P473" s="3" t="s">
        <v>64</v>
      </c>
      <c r="Q473" s="3" t="s">
        <v>66</v>
      </c>
      <c r="R473" s="3" t="s">
        <v>67</v>
      </c>
      <c r="S473" s="2">
        <v>43428.684664351851</v>
      </c>
      <c r="T473" s="2">
        <v>43428.684664351851</v>
      </c>
      <c r="U473" s="2">
        <v>43428.693541666667</v>
      </c>
      <c r="V473" s="2">
        <v>43428.694236111114</v>
      </c>
      <c r="X473" s="2">
        <f t="shared" si="170"/>
        <v>43428.66946759259</v>
      </c>
      <c r="Y473" s="33">
        <f t="shared" si="171"/>
        <v>8.4953703699284233E-3</v>
      </c>
      <c r="Z473" s="33">
        <f t="shared" si="172"/>
        <v>8.4953703699284233E-3</v>
      </c>
      <c r="AA473" s="30"/>
      <c r="AB473" s="30">
        <f t="shared" si="173"/>
        <v>2.9976851874380372E-3</v>
      </c>
      <c r="AC473" s="30">
        <f t="shared" si="174"/>
        <v>1.8194444448454306E-2</v>
      </c>
      <c r="AD473" s="30"/>
      <c r="AE473" s="30"/>
    </row>
    <row r="474" spans="1:31" s="3" customFormat="1" x14ac:dyDescent="0.4">
      <c r="A474" s="16" t="str">
        <f t="shared" si="162"/>
        <v>-</v>
      </c>
      <c r="B474" s="16" t="str">
        <f t="shared" si="163"/>
        <v>-</v>
      </c>
      <c r="C474" s="3">
        <v>16</v>
      </c>
      <c r="D474" s="2">
        <v>43428.66982638889</v>
      </c>
      <c r="E474" s="3" t="s">
        <v>857</v>
      </c>
      <c r="F474" s="3">
        <v>19328</v>
      </c>
      <c r="G474" s="3" t="s">
        <v>95</v>
      </c>
      <c r="H474" s="3">
        <v>0</v>
      </c>
      <c r="I474" s="3">
        <v>866</v>
      </c>
      <c r="J474" s="3">
        <v>8</v>
      </c>
      <c r="K474" s="3">
        <v>4</v>
      </c>
      <c r="M474" s="2">
        <v>43428.677268518521</v>
      </c>
      <c r="N474" s="2">
        <v>43428.689247685186</v>
      </c>
      <c r="O474" s="3" t="s">
        <v>43</v>
      </c>
      <c r="P474" s="3" t="s">
        <v>89</v>
      </c>
      <c r="Q474" s="3" t="s">
        <v>30</v>
      </c>
      <c r="R474" s="3" t="s">
        <v>31</v>
      </c>
      <c r="S474" s="2">
        <v>43428.678703703707</v>
      </c>
      <c r="T474" s="2">
        <v>43428.678703703707</v>
      </c>
      <c r="U474" s="2">
        <v>43428.690196759257</v>
      </c>
      <c r="V474" s="2">
        <v>43428.690196759257</v>
      </c>
      <c r="X474" s="2">
        <f t="shared" si="170"/>
        <v>43428.66982638889</v>
      </c>
      <c r="Y474" s="33">
        <f t="shared" si="171"/>
        <v>1.1979166665696539E-2</v>
      </c>
      <c r="Z474" s="33">
        <f t="shared" si="172"/>
        <v>4.7916666662786156E-2</v>
      </c>
      <c r="AA474" s="30"/>
      <c r="AB474" s="30">
        <f t="shared" si="173"/>
        <v>0</v>
      </c>
      <c r="AC474" s="30">
        <f t="shared" si="174"/>
        <v>7.442129630362615E-3</v>
      </c>
      <c r="AD474" s="30"/>
      <c r="AE474" s="30"/>
    </row>
    <row r="475" spans="1:31" s="3" customFormat="1" x14ac:dyDescent="0.4">
      <c r="A475" s="16" t="str">
        <f t="shared" ref="A475:A478" si="195">IF(W475&gt;0, "★", "-")</f>
        <v>-</v>
      </c>
      <c r="B475" s="16" t="str">
        <f t="shared" ref="B475:B478" si="196">IF(L475&gt;0, "☆", "-")</f>
        <v>-</v>
      </c>
      <c r="C475" s="3">
        <v>16</v>
      </c>
      <c r="D475" s="2">
        <v>43428.67114583333</v>
      </c>
      <c r="E475" s="3" t="s">
        <v>859</v>
      </c>
      <c r="F475" s="3">
        <v>19331</v>
      </c>
      <c r="G475" s="3" t="s">
        <v>96</v>
      </c>
      <c r="H475" s="3">
        <v>0</v>
      </c>
      <c r="I475" s="3">
        <v>900</v>
      </c>
      <c r="J475" s="3">
        <v>7</v>
      </c>
      <c r="K475" s="3">
        <v>1</v>
      </c>
      <c r="M475" s="2">
        <v>43428.691134259258</v>
      </c>
      <c r="N475" s="2">
        <v>43428.701990740738</v>
      </c>
      <c r="O475" s="3" t="s">
        <v>63</v>
      </c>
      <c r="P475" s="3" t="s">
        <v>64</v>
      </c>
      <c r="Q475" s="3" t="s">
        <v>39</v>
      </c>
      <c r="R475" s="3" t="s">
        <v>40</v>
      </c>
      <c r="S475" s="2">
        <v>43428.685011574074</v>
      </c>
      <c r="T475" s="2">
        <v>43428.685011574074</v>
      </c>
      <c r="U475" s="2">
        <v>43428.699236111112</v>
      </c>
      <c r="V475" s="2">
        <v>43428.699583333335</v>
      </c>
      <c r="X475" s="2">
        <f t="shared" si="170"/>
        <v>43428.67114583333</v>
      </c>
      <c r="Y475" s="33">
        <f t="shared" si="171"/>
        <v>1.0856481480004732E-2</v>
      </c>
      <c r="Z475" s="33">
        <f t="shared" si="172"/>
        <v>1.0856481480004732E-2</v>
      </c>
      <c r="AA475" s="30"/>
      <c r="AB475" s="30">
        <f t="shared" si="173"/>
        <v>6.1226851830724627E-3</v>
      </c>
      <c r="AC475" s="30">
        <f t="shared" si="174"/>
        <v>1.9988425927294884E-2</v>
      </c>
      <c r="AD475" s="30"/>
      <c r="AE475" s="30"/>
    </row>
    <row r="476" spans="1:31" s="3" customFormat="1" x14ac:dyDescent="0.4">
      <c r="A476" s="16" t="str">
        <f t="shared" si="195"/>
        <v>-</v>
      </c>
      <c r="B476" s="16" t="str">
        <f t="shared" si="196"/>
        <v>-</v>
      </c>
      <c r="C476" s="3">
        <v>16</v>
      </c>
      <c r="D476" s="2">
        <v>43428.671157407407</v>
      </c>
      <c r="E476" s="3" t="s">
        <v>860</v>
      </c>
      <c r="F476" s="3">
        <v>19332</v>
      </c>
      <c r="G476" s="3" t="s">
        <v>95</v>
      </c>
      <c r="H476" s="3">
        <v>0</v>
      </c>
      <c r="I476" s="3">
        <v>552</v>
      </c>
      <c r="J476" s="3">
        <v>3</v>
      </c>
      <c r="K476" s="3">
        <v>2</v>
      </c>
      <c r="M476" s="2">
        <v>43428.677789351852</v>
      </c>
      <c r="N476" s="2">
        <v>43428.690127314818</v>
      </c>
      <c r="O476" s="3" t="s">
        <v>36</v>
      </c>
      <c r="P476" s="3" t="s">
        <v>37</v>
      </c>
      <c r="Q476" s="3" t="s">
        <v>30</v>
      </c>
      <c r="R476" s="3" t="s">
        <v>31</v>
      </c>
      <c r="S476" s="2">
        <v>43428.678530092591</v>
      </c>
      <c r="T476" s="2">
        <v>43428.678530092591</v>
      </c>
      <c r="U476" s="2">
        <v>43428.690775462965</v>
      </c>
      <c r="V476" s="2">
        <v>43428.690775462965</v>
      </c>
      <c r="X476" s="2">
        <f t="shared" si="170"/>
        <v>43428.671157407407</v>
      </c>
      <c r="Y476" s="33">
        <f t="shared" si="171"/>
        <v>1.2337962965830229E-2</v>
      </c>
      <c r="Z476" s="33">
        <f t="shared" si="172"/>
        <v>2.4675925931660458E-2</v>
      </c>
      <c r="AA476" s="30"/>
      <c r="AB476" s="30">
        <f t="shared" si="173"/>
        <v>0</v>
      </c>
      <c r="AC476" s="30">
        <f t="shared" si="174"/>
        <v>6.6319444449618459E-3</v>
      </c>
      <c r="AD476" s="30"/>
      <c r="AE476" s="30"/>
    </row>
    <row r="477" spans="1:31" s="3" customFormat="1" x14ac:dyDescent="0.4">
      <c r="A477" s="16" t="str">
        <f t="shared" si="195"/>
        <v>-</v>
      </c>
      <c r="B477" s="16" t="str">
        <f t="shared" si="196"/>
        <v>-</v>
      </c>
      <c r="C477" s="3">
        <v>16</v>
      </c>
      <c r="D477" s="2">
        <v>43428.671365740738</v>
      </c>
      <c r="E477" s="3" t="s">
        <v>861</v>
      </c>
      <c r="F477" s="3">
        <v>19333</v>
      </c>
      <c r="G477" s="3" t="s">
        <v>32</v>
      </c>
      <c r="H477" s="3">
        <v>7294</v>
      </c>
      <c r="I477" s="3">
        <v>256</v>
      </c>
      <c r="J477" s="3">
        <v>9</v>
      </c>
      <c r="K477" s="3">
        <v>2</v>
      </c>
      <c r="M477" s="2">
        <v>43428.682511574072</v>
      </c>
      <c r="N477" s="2">
        <v>43428.695983796293</v>
      </c>
      <c r="O477" s="3" t="s">
        <v>53</v>
      </c>
      <c r="P477" s="3" t="s">
        <v>54</v>
      </c>
      <c r="Q477" s="3" t="s">
        <v>30</v>
      </c>
      <c r="R477" s="3" t="s">
        <v>31</v>
      </c>
      <c r="S477" s="2">
        <v>43428.683761574073</v>
      </c>
      <c r="T477" s="2">
        <v>43428.683761574073</v>
      </c>
      <c r="U477" s="2">
        <v>43428.695798611108</v>
      </c>
      <c r="V477" s="2">
        <v>43428.695798611108</v>
      </c>
      <c r="X477" s="2">
        <f t="shared" si="170"/>
        <v>43428.671365740738</v>
      </c>
      <c r="Y477" s="33">
        <f t="shared" si="171"/>
        <v>1.3472222221025731E-2</v>
      </c>
      <c r="Z477" s="33">
        <f t="shared" si="172"/>
        <v>2.6944444442051463E-2</v>
      </c>
      <c r="AA477" s="30"/>
      <c r="AB477" s="30">
        <f t="shared" si="173"/>
        <v>0</v>
      </c>
      <c r="AC477" s="30">
        <f t="shared" si="174"/>
        <v>1.1145833334012423E-2</v>
      </c>
      <c r="AD477" s="30"/>
      <c r="AE477" s="30"/>
    </row>
    <row r="478" spans="1:31" s="3" customFormat="1" x14ac:dyDescent="0.4">
      <c r="A478" s="16" t="str">
        <f t="shared" si="195"/>
        <v>-</v>
      </c>
      <c r="B478" s="16" t="str">
        <f t="shared" si="196"/>
        <v>-</v>
      </c>
      <c r="C478" s="3">
        <v>16</v>
      </c>
      <c r="D478" s="2">
        <v>43428.671712962961</v>
      </c>
      <c r="E478" s="3" t="s">
        <v>815</v>
      </c>
      <c r="F478" s="3">
        <v>19334</v>
      </c>
      <c r="G478" s="3" t="s">
        <v>32</v>
      </c>
      <c r="H478" s="3">
        <v>2046</v>
      </c>
      <c r="I478" s="3">
        <v>795</v>
      </c>
      <c r="J478" s="3">
        <v>12</v>
      </c>
      <c r="K478" s="3">
        <v>2</v>
      </c>
      <c r="M478" s="2">
        <v>43428.674976851849</v>
      </c>
      <c r="N478" s="2">
        <v>43428.683240740742</v>
      </c>
      <c r="O478" s="3" t="s">
        <v>53</v>
      </c>
      <c r="P478" s="3" t="s">
        <v>54</v>
      </c>
      <c r="Q478" s="3" t="s">
        <v>104</v>
      </c>
      <c r="R478" s="3" t="s">
        <v>19</v>
      </c>
      <c r="S478" s="2">
        <v>43428.678043981483</v>
      </c>
      <c r="T478" s="2">
        <v>43428.678043981483</v>
      </c>
      <c r="U478" s="2">
        <v>43428.689131944448</v>
      </c>
      <c r="V478" s="2">
        <v>43428.689131944448</v>
      </c>
      <c r="X478" s="2">
        <f t="shared" si="170"/>
        <v>43428.671712962961</v>
      </c>
      <c r="Y478" s="33">
        <f t="shared" si="171"/>
        <v>8.2638888925430365E-3</v>
      </c>
      <c r="Z478" s="33">
        <f t="shared" si="172"/>
        <v>1.6527777785086073E-2</v>
      </c>
      <c r="AA478" s="30"/>
      <c r="AB478" s="30">
        <f t="shared" si="173"/>
        <v>0</v>
      </c>
      <c r="AC478" s="30">
        <f t="shared" si="174"/>
        <v>3.2638888878864236E-3</v>
      </c>
      <c r="AD478" s="30"/>
      <c r="AE478" s="30"/>
    </row>
    <row r="479" spans="1:31" s="3" customFormat="1" x14ac:dyDescent="0.4">
      <c r="A479" s="16" t="str">
        <f t="shared" ref="A479:A480" si="197">IF(W479&gt;0, "★", "-")</f>
        <v>-</v>
      </c>
      <c r="B479" s="16" t="str">
        <f t="shared" ref="B479:B480" si="198">IF(L479&gt;0, "☆", "-")</f>
        <v>-</v>
      </c>
      <c r="C479" s="3">
        <v>16</v>
      </c>
      <c r="D479" s="2">
        <v>43428.672465277778</v>
      </c>
      <c r="E479" s="3" t="s">
        <v>345</v>
      </c>
      <c r="F479" s="3">
        <v>19337</v>
      </c>
      <c r="G479" s="3" t="s">
        <v>18</v>
      </c>
      <c r="H479" s="3">
        <v>6611</v>
      </c>
      <c r="I479" s="3">
        <v>281</v>
      </c>
      <c r="J479" s="3">
        <v>13</v>
      </c>
      <c r="K479" s="3">
        <v>1</v>
      </c>
      <c r="M479" s="2">
        <v>43428.679351851853</v>
      </c>
      <c r="N479" s="2">
        <v>43428.686967592592</v>
      </c>
      <c r="O479" s="3" t="s">
        <v>26</v>
      </c>
      <c r="P479" s="3" t="s">
        <v>27</v>
      </c>
      <c r="Q479" s="3" t="s">
        <v>43</v>
      </c>
      <c r="R479" s="3" t="s">
        <v>89</v>
      </c>
      <c r="S479" s="2">
        <v>43428.677060185182</v>
      </c>
      <c r="T479" s="2">
        <v>43428.679398148146</v>
      </c>
      <c r="U479" s="2">
        <v>43428.683125000003</v>
      </c>
      <c r="V479" s="2">
        <v>43428.68546296296</v>
      </c>
      <c r="X479" s="2">
        <f t="shared" si="170"/>
        <v>43428.672465277778</v>
      </c>
      <c r="Y479" s="33">
        <f t="shared" si="171"/>
        <v>7.6157407384016551E-3</v>
      </c>
      <c r="Z479" s="33">
        <f t="shared" si="172"/>
        <v>7.6157407384016551E-3</v>
      </c>
      <c r="AA479" s="30"/>
      <c r="AB479" s="30">
        <f t="shared" si="173"/>
        <v>2.2916666712262668E-3</v>
      </c>
      <c r="AC479" s="30">
        <f t="shared" si="174"/>
        <v>6.8865740759065375E-3</v>
      </c>
      <c r="AD479" s="30"/>
      <c r="AE479" s="30"/>
    </row>
    <row r="480" spans="1:31" s="3" customFormat="1" x14ac:dyDescent="0.4">
      <c r="A480" s="16" t="str">
        <f t="shared" si="197"/>
        <v>-</v>
      </c>
      <c r="B480" s="16" t="str">
        <f t="shared" si="198"/>
        <v>-</v>
      </c>
      <c r="C480" s="3">
        <v>16</v>
      </c>
      <c r="D480" s="2">
        <v>43428.673206018517</v>
      </c>
      <c r="E480" s="3" t="s">
        <v>864</v>
      </c>
      <c r="F480" s="3">
        <v>19340</v>
      </c>
      <c r="G480" s="3" t="s">
        <v>95</v>
      </c>
      <c r="H480" s="3">
        <v>0</v>
      </c>
      <c r="I480" s="3">
        <v>176</v>
      </c>
      <c r="J480" s="3">
        <v>15</v>
      </c>
      <c r="K480" s="3">
        <v>2</v>
      </c>
      <c r="M480" s="2">
        <v>43428.680648148147</v>
      </c>
      <c r="N480" s="2">
        <v>43428.687800925924</v>
      </c>
      <c r="O480" s="3" t="s">
        <v>43</v>
      </c>
      <c r="P480" s="3" t="s">
        <v>89</v>
      </c>
      <c r="Q480" s="3" t="s">
        <v>104</v>
      </c>
      <c r="R480" s="3" t="s">
        <v>19</v>
      </c>
      <c r="S480" s="2">
        <v>43428.679340277777</v>
      </c>
      <c r="T480" s="2">
        <v>43428.679340277777</v>
      </c>
      <c r="U480" s="2">
        <v>43428.688159722224</v>
      </c>
      <c r="V480" s="2">
        <v>43428.688159722224</v>
      </c>
      <c r="X480" s="2">
        <f t="shared" si="170"/>
        <v>43428.673206018517</v>
      </c>
      <c r="Y480" s="33">
        <f t="shared" si="171"/>
        <v>7.1527777763549238E-3</v>
      </c>
      <c r="Z480" s="33">
        <f t="shared" si="172"/>
        <v>1.4305555552709848E-2</v>
      </c>
      <c r="AA480" s="30"/>
      <c r="AB480" s="30">
        <f t="shared" si="173"/>
        <v>1.3078703705104999E-3</v>
      </c>
      <c r="AC480" s="30">
        <f t="shared" si="174"/>
        <v>7.442129630362615E-3</v>
      </c>
      <c r="AD480" s="30"/>
      <c r="AE480" s="30"/>
    </row>
    <row r="481" spans="1:31" s="3" customFormat="1" x14ac:dyDescent="0.4">
      <c r="A481" s="16" t="str">
        <f t="shared" ref="A481:A485" si="199">IF(W481&gt;0, "★", "-")</f>
        <v>-</v>
      </c>
      <c r="B481" s="16" t="str">
        <f t="shared" ref="B481:B485" si="200">IF(L481&gt;0, "☆", "-")</f>
        <v>-</v>
      </c>
      <c r="C481" s="3">
        <v>16</v>
      </c>
      <c r="D481" s="2">
        <v>43428.674803240741</v>
      </c>
      <c r="E481" s="3" t="s">
        <v>866</v>
      </c>
      <c r="F481" s="3">
        <v>19345</v>
      </c>
      <c r="G481" s="3" t="s">
        <v>18</v>
      </c>
      <c r="H481" s="3">
        <v>1574</v>
      </c>
      <c r="I481" s="3">
        <v>318</v>
      </c>
      <c r="J481" s="3">
        <v>11</v>
      </c>
      <c r="K481" s="3">
        <v>3</v>
      </c>
      <c r="M481" s="2">
        <v>43428.676527777781</v>
      </c>
      <c r="N481" s="2">
        <v>43428.686574074076</v>
      </c>
      <c r="O481" s="3" t="s">
        <v>51</v>
      </c>
      <c r="P481" s="3" t="s">
        <v>52</v>
      </c>
      <c r="Q481" s="3" t="s">
        <v>61</v>
      </c>
      <c r="R481" s="3" t="s">
        <v>62</v>
      </c>
      <c r="S481" s="2">
        <v>43428.676412037035</v>
      </c>
      <c r="T481" s="2">
        <v>43428.676412037035</v>
      </c>
      <c r="U481" s="2">
        <v>43428.694444444445</v>
      </c>
      <c r="V481" s="2">
        <v>43428.694444444445</v>
      </c>
      <c r="X481" s="2">
        <f t="shared" si="170"/>
        <v>43428.674803240741</v>
      </c>
      <c r="Y481" s="33">
        <f t="shared" si="171"/>
        <v>1.0046296294603962E-2</v>
      </c>
      <c r="Z481" s="33">
        <f t="shared" si="172"/>
        <v>3.0138888883811887E-2</v>
      </c>
      <c r="AA481" s="30"/>
      <c r="AB481" s="30">
        <f t="shared" si="173"/>
        <v>1.1574074596865103E-4</v>
      </c>
      <c r="AC481" s="30">
        <f t="shared" si="174"/>
        <v>1.7245370399905369E-3</v>
      </c>
      <c r="AD481" s="30"/>
      <c r="AE481" s="30"/>
    </row>
    <row r="482" spans="1:31" s="3" customFormat="1" x14ac:dyDescent="0.4">
      <c r="A482" s="16" t="str">
        <f t="shared" si="199"/>
        <v>-</v>
      </c>
      <c r="B482" s="16" t="str">
        <f t="shared" si="200"/>
        <v>-</v>
      </c>
      <c r="C482" s="3">
        <v>16</v>
      </c>
      <c r="D482" s="2">
        <v>43428.674861111111</v>
      </c>
      <c r="E482" s="3" t="s">
        <v>868</v>
      </c>
      <c r="F482" s="3">
        <v>19346</v>
      </c>
      <c r="G482" s="3" t="s">
        <v>65</v>
      </c>
      <c r="H482" s="3">
        <v>7099</v>
      </c>
      <c r="I482" s="3">
        <v>375</v>
      </c>
      <c r="J482" s="3">
        <v>14</v>
      </c>
      <c r="K482" s="3">
        <v>2</v>
      </c>
      <c r="M482" s="2">
        <v>43428.69458333333</v>
      </c>
      <c r="N482" s="2">
        <v>43428.69871527778</v>
      </c>
      <c r="O482" s="3" t="s">
        <v>28</v>
      </c>
      <c r="P482" s="3" t="s">
        <v>29</v>
      </c>
      <c r="Q482" s="3" t="s">
        <v>70</v>
      </c>
      <c r="R482" s="3" t="s">
        <v>107</v>
      </c>
      <c r="S482" s="2">
        <v>43428.686782407407</v>
      </c>
      <c r="T482" s="2">
        <v>43428.687662037039</v>
      </c>
      <c r="U482" s="2">
        <v>43428.695081018515</v>
      </c>
      <c r="V482" s="2">
        <v>43428.69630787037</v>
      </c>
      <c r="X482" s="2">
        <f t="shared" si="170"/>
        <v>43428.674861111111</v>
      </c>
      <c r="Y482" s="33">
        <f t="shared" si="171"/>
        <v>4.1319444499094971E-3</v>
      </c>
      <c r="Z482" s="33">
        <f t="shared" si="172"/>
        <v>8.2638888998189941E-3</v>
      </c>
      <c r="AA482" s="30"/>
      <c r="AB482" s="30">
        <f t="shared" si="173"/>
        <v>7.8009259232203476E-3</v>
      </c>
      <c r="AC482" s="30">
        <f t="shared" si="174"/>
        <v>1.972222221957054E-2</v>
      </c>
      <c r="AD482" s="30"/>
      <c r="AE482" s="30"/>
    </row>
    <row r="483" spans="1:31" s="3" customFormat="1" x14ac:dyDescent="0.4">
      <c r="A483" s="16" t="str">
        <f t="shared" si="199"/>
        <v>-</v>
      </c>
      <c r="B483" s="16" t="str">
        <f t="shared" si="200"/>
        <v>-</v>
      </c>
      <c r="C483" s="3">
        <v>16</v>
      </c>
      <c r="D483" s="2">
        <v>43428.675300925926</v>
      </c>
      <c r="E483" s="3" t="s">
        <v>645</v>
      </c>
      <c r="F483" s="3">
        <v>19347</v>
      </c>
      <c r="G483" s="3" t="s">
        <v>18</v>
      </c>
      <c r="H483" s="3">
        <v>1328</v>
      </c>
      <c r="I483" s="3">
        <v>569</v>
      </c>
      <c r="J483" s="3">
        <v>2</v>
      </c>
      <c r="K483" s="3">
        <v>1</v>
      </c>
      <c r="M483" s="2">
        <v>43428.682824074072</v>
      </c>
      <c r="N483" s="2">
        <v>43428.702037037037</v>
      </c>
      <c r="O483" s="3" t="s">
        <v>39</v>
      </c>
      <c r="P483" s="3" t="s">
        <v>40</v>
      </c>
      <c r="Q483" s="3" t="s">
        <v>36</v>
      </c>
      <c r="R483" s="3" t="s">
        <v>37</v>
      </c>
      <c r="S483" s="2">
        <v>43428.685185185182</v>
      </c>
      <c r="T483" s="2">
        <v>43428.685185185182</v>
      </c>
      <c r="U483" s="2">
        <v>43428.698935185188</v>
      </c>
      <c r="V483" s="2">
        <v>43428.701168981483</v>
      </c>
      <c r="X483" s="2">
        <f t="shared" si="170"/>
        <v>43428.675300925926</v>
      </c>
      <c r="Y483" s="33">
        <f t="shared" si="171"/>
        <v>1.9212962964957114E-2</v>
      </c>
      <c r="Z483" s="33">
        <f t="shared" si="172"/>
        <v>1.9212962964957114E-2</v>
      </c>
      <c r="AA483" s="30"/>
      <c r="AB483" s="30">
        <f t="shared" si="173"/>
        <v>0</v>
      </c>
      <c r="AC483" s="30">
        <f t="shared" si="174"/>
        <v>7.5231481459923089E-3</v>
      </c>
      <c r="AD483" s="30"/>
      <c r="AE483" s="30"/>
    </row>
    <row r="484" spans="1:31" s="3" customFormat="1" x14ac:dyDescent="0.4">
      <c r="A484" s="16" t="str">
        <f t="shared" si="199"/>
        <v>-</v>
      </c>
      <c r="B484" s="16" t="str">
        <f t="shared" si="200"/>
        <v>-</v>
      </c>
      <c r="C484" s="3">
        <v>16</v>
      </c>
      <c r="D484" s="2">
        <v>43428.675671296296</v>
      </c>
      <c r="E484" s="3" t="s">
        <v>831</v>
      </c>
      <c r="F484" s="3">
        <v>19349</v>
      </c>
      <c r="G484" s="3" t="s">
        <v>32</v>
      </c>
      <c r="H484" s="3">
        <v>6962</v>
      </c>
      <c r="I484" s="3">
        <v>434</v>
      </c>
      <c r="J484" s="3">
        <v>5</v>
      </c>
      <c r="K484" s="3">
        <v>1</v>
      </c>
      <c r="M484" s="2">
        <v>43428.681018518517</v>
      </c>
      <c r="N484" s="2">
        <v>43428.68472222222</v>
      </c>
      <c r="O484" s="3" t="s">
        <v>24</v>
      </c>
      <c r="P484" s="3" t="s">
        <v>25</v>
      </c>
      <c r="Q484" s="3" t="s">
        <v>46</v>
      </c>
      <c r="R484" s="3" t="s">
        <v>47</v>
      </c>
      <c r="S484" s="2">
        <v>43428.68277777778</v>
      </c>
      <c r="T484" s="2">
        <v>43428.68277777778</v>
      </c>
      <c r="U484" s="2">
        <v>43428.689560185187</v>
      </c>
      <c r="V484" s="2">
        <v>43428.689560185187</v>
      </c>
      <c r="X484" s="2">
        <f t="shared" si="170"/>
        <v>43428.675671296296</v>
      </c>
      <c r="Y484" s="33">
        <f t="shared" si="171"/>
        <v>3.7037037036498077E-3</v>
      </c>
      <c r="Z484" s="33">
        <f t="shared" si="172"/>
        <v>3.7037037036498077E-3</v>
      </c>
      <c r="AA484" s="30"/>
      <c r="AB484" s="30">
        <f t="shared" si="173"/>
        <v>0</v>
      </c>
      <c r="AC484" s="30">
        <f t="shared" si="174"/>
        <v>5.3472222207346931E-3</v>
      </c>
      <c r="AD484" s="30"/>
      <c r="AE484" s="30"/>
    </row>
    <row r="485" spans="1:31" s="3" customFormat="1" x14ac:dyDescent="0.4">
      <c r="A485" s="16" t="str">
        <f t="shared" si="199"/>
        <v>-</v>
      </c>
      <c r="B485" s="16" t="str">
        <f t="shared" si="200"/>
        <v>-</v>
      </c>
      <c r="C485" s="3">
        <v>16</v>
      </c>
      <c r="D485" s="2">
        <v>43428.676076388889</v>
      </c>
      <c r="E485" s="3" t="s">
        <v>871</v>
      </c>
      <c r="F485" s="3">
        <v>19351</v>
      </c>
      <c r="G485" s="3" t="s">
        <v>32</v>
      </c>
      <c r="H485" s="3">
        <v>5077</v>
      </c>
      <c r="I485" s="3">
        <v>302</v>
      </c>
      <c r="J485" s="3">
        <v>13</v>
      </c>
      <c r="K485" s="3">
        <v>2</v>
      </c>
      <c r="M485" s="2">
        <v>43428.690462962964</v>
      </c>
      <c r="N485" s="2">
        <v>43428.698599537034</v>
      </c>
      <c r="O485" s="3" t="s">
        <v>38</v>
      </c>
      <c r="P485" s="3" t="s">
        <v>108</v>
      </c>
      <c r="Q485" s="3" t="s">
        <v>104</v>
      </c>
      <c r="R485" s="3" t="s">
        <v>19</v>
      </c>
      <c r="S485" s="2">
        <v>43428.688055555554</v>
      </c>
      <c r="T485" s="2">
        <v>43428.68818287037</v>
      </c>
      <c r="U485" s="2">
        <v>43428.697951388887</v>
      </c>
      <c r="V485" s="2">
        <v>43428.698425925926</v>
      </c>
      <c r="X485" s="2">
        <f t="shared" si="170"/>
        <v>43428.676076388889</v>
      </c>
      <c r="Y485" s="33">
        <f t="shared" si="171"/>
        <v>8.1365740697947331E-3</v>
      </c>
      <c r="Z485" s="33">
        <f t="shared" si="172"/>
        <v>1.6273148139589466E-2</v>
      </c>
      <c r="AA485" s="30"/>
      <c r="AB485" s="30">
        <f t="shared" si="173"/>
        <v>2.4074074099189602E-3</v>
      </c>
      <c r="AC485" s="30">
        <f t="shared" si="174"/>
        <v>1.4386574075615499E-2</v>
      </c>
      <c r="AD485" s="30"/>
      <c r="AE485" s="30"/>
    </row>
    <row r="486" spans="1:31" s="3" customFormat="1" x14ac:dyDescent="0.4">
      <c r="A486" s="16" t="str">
        <f t="shared" ref="A486:A496" si="201">IF(W486&gt;0, "★", "-")</f>
        <v>-</v>
      </c>
      <c r="B486" s="16" t="str">
        <f t="shared" ref="B486:B496" si="202">IF(L486&gt;0, "☆", "-")</f>
        <v>-</v>
      </c>
      <c r="C486" s="3">
        <v>16</v>
      </c>
      <c r="D486" s="2">
        <v>43428.676145833335</v>
      </c>
      <c r="E486" s="3" t="s">
        <v>649</v>
      </c>
      <c r="F486" s="3">
        <v>19352</v>
      </c>
      <c r="G486" s="3" t="s">
        <v>96</v>
      </c>
      <c r="H486" s="3">
        <v>0</v>
      </c>
      <c r="I486" s="3">
        <v>253</v>
      </c>
      <c r="J486" s="3">
        <v>2</v>
      </c>
      <c r="K486" s="3">
        <v>1</v>
      </c>
      <c r="M486" s="2">
        <v>43428.689467592594</v>
      </c>
      <c r="N486" s="2">
        <v>43428.701886574076</v>
      </c>
      <c r="O486" s="3" t="s">
        <v>71</v>
      </c>
      <c r="P486" s="3" t="s">
        <v>72</v>
      </c>
      <c r="Q486" s="3" t="s">
        <v>36</v>
      </c>
      <c r="R486" s="3" t="s">
        <v>37</v>
      </c>
      <c r="S486" s="2">
        <v>43428.690821759257</v>
      </c>
      <c r="T486" s="2">
        <v>43428.690821759257</v>
      </c>
      <c r="U486" s="2">
        <v>43428.699432870373</v>
      </c>
      <c r="V486" s="2">
        <v>43428.700821759259</v>
      </c>
      <c r="X486" s="2">
        <f t="shared" si="170"/>
        <v>43428.676145833335</v>
      </c>
      <c r="Y486" s="33">
        <f t="shared" si="171"/>
        <v>1.2418981481459923E-2</v>
      </c>
      <c r="Z486" s="33">
        <f t="shared" si="172"/>
        <v>1.2418981481459923E-2</v>
      </c>
      <c r="AA486" s="30"/>
      <c r="AB486" s="30">
        <f t="shared" si="173"/>
        <v>0</v>
      </c>
      <c r="AC486" s="30">
        <f t="shared" si="174"/>
        <v>1.3321759259270038E-2</v>
      </c>
      <c r="AD486" s="30"/>
      <c r="AE486" s="30"/>
    </row>
    <row r="487" spans="1:31" s="3" customFormat="1" x14ac:dyDescent="0.4">
      <c r="A487" s="16" t="str">
        <f t="shared" si="201"/>
        <v>-</v>
      </c>
      <c r="B487" s="16" t="str">
        <f t="shared" si="202"/>
        <v>-</v>
      </c>
      <c r="C487" s="3">
        <v>16</v>
      </c>
      <c r="D487" s="2">
        <v>43428.676319444443</v>
      </c>
      <c r="E487" s="3" t="s">
        <v>872</v>
      </c>
      <c r="F487" s="3">
        <v>19353</v>
      </c>
      <c r="G487" s="3" t="s">
        <v>32</v>
      </c>
      <c r="H487" s="3">
        <v>7241</v>
      </c>
      <c r="I487" s="3">
        <v>688</v>
      </c>
      <c r="J487" s="3">
        <v>8</v>
      </c>
      <c r="K487" s="3">
        <v>4</v>
      </c>
      <c r="M487" s="2">
        <v>43428.697939814818</v>
      </c>
      <c r="N487" s="2">
        <v>43428.708923611113</v>
      </c>
      <c r="O487" s="3" t="s">
        <v>53</v>
      </c>
      <c r="P487" s="3" t="s">
        <v>54</v>
      </c>
      <c r="Q487" s="3" t="s">
        <v>104</v>
      </c>
      <c r="R487" s="3" t="s">
        <v>19</v>
      </c>
      <c r="S487" s="2">
        <v>43428.698067129626</v>
      </c>
      <c r="T487" s="2">
        <v>43428.698067129626</v>
      </c>
      <c r="U487" s="2">
        <v>43428.710543981484</v>
      </c>
      <c r="V487" s="2">
        <v>43428.7108912037</v>
      </c>
      <c r="X487" s="2">
        <f t="shared" si="170"/>
        <v>43428.676319444443</v>
      </c>
      <c r="Y487" s="33">
        <f t="shared" si="171"/>
        <v>1.0983796295477077E-2</v>
      </c>
      <c r="Z487" s="33">
        <f t="shared" si="172"/>
        <v>4.3935185181908309E-2</v>
      </c>
      <c r="AA487" s="30"/>
      <c r="AB487" s="30">
        <f t="shared" si="173"/>
        <v>0</v>
      </c>
      <c r="AC487" s="30">
        <f t="shared" si="174"/>
        <v>2.1620370374876074E-2</v>
      </c>
      <c r="AD487" s="30"/>
      <c r="AE487" s="30"/>
    </row>
    <row r="488" spans="1:31" s="3" customFormat="1" x14ac:dyDescent="0.4">
      <c r="A488" s="16" t="str">
        <f t="shared" si="201"/>
        <v>-</v>
      </c>
      <c r="B488" s="16" t="str">
        <f t="shared" si="202"/>
        <v>-</v>
      </c>
      <c r="C488" s="3">
        <v>16</v>
      </c>
      <c r="D488" s="2">
        <v>43428.67633101852</v>
      </c>
      <c r="E488" s="3" t="s">
        <v>863</v>
      </c>
      <c r="F488" s="3">
        <v>19354</v>
      </c>
      <c r="G488" s="3" t="s">
        <v>97</v>
      </c>
      <c r="H488" s="3">
        <v>7282</v>
      </c>
      <c r="I488" s="3">
        <v>351</v>
      </c>
      <c r="J488" s="3">
        <v>7</v>
      </c>
      <c r="K488" s="3">
        <v>1</v>
      </c>
      <c r="M488" s="2">
        <v>43428.693101851852</v>
      </c>
      <c r="N488" s="2">
        <v>43428.693194444444</v>
      </c>
      <c r="O488" s="3" t="s">
        <v>104</v>
      </c>
      <c r="P488" s="3" t="s">
        <v>19</v>
      </c>
      <c r="Q488" s="3" t="s">
        <v>53</v>
      </c>
      <c r="R488" s="3" t="s">
        <v>54</v>
      </c>
      <c r="S488" s="2">
        <v>43428.690451388888</v>
      </c>
      <c r="T488" s="2">
        <v>43428.690451388888</v>
      </c>
      <c r="U488" s="2">
        <v>43428.705451388887</v>
      </c>
      <c r="V488" s="2">
        <v>43428.705451388887</v>
      </c>
      <c r="X488" s="2">
        <f t="shared" si="170"/>
        <v>43428.67633101852</v>
      </c>
      <c r="Y488" s="33">
        <f t="shared" si="171"/>
        <v>9.2592592409346253E-5</v>
      </c>
      <c r="Z488" s="33">
        <f t="shared" si="172"/>
        <v>9.2592592409346253E-5</v>
      </c>
      <c r="AA488" s="30"/>
      <c r="AB488" s="30">
        <f t="shared" si="173"/>
        <v>2.6504629640839994E-3</v>
      </c>
      <c r="AC488" s="30">
        <f t="shared" si="174"/>
        <v>1.6770833331975155E-2</v>
      </c>
      <c r="AD488" s="30"/>
      <c r="AE488" s="30"/>
    </row>
    <row r="489" spans="1:31" s="3" customFormat="1" x14ac:dyDescent="0.4">
      <c r="A489" s="16" t="str">
        <f t="shared" si="201"/>
        <v>★</v>
      </c>
      <c r="B489" s="16" t="str">
        <f t="shared" si="202"/>
        <v>-</v>
      </c>
      <c r="C489" s="3">
        <v>16</v>
      </c>
      <c r="D489" s="2">
        <v>43428.676481481481</v>
      </c>
      <c r="E489" s="3" t="s">
        <v>873</v>
      </c>
      <c r="F489" s="3">
        <v>19355</v>
      </c>
      <c r="G489" s="3" t="s">
        <v>32</v>
      </c>
      <c r="H489" s="3">
        <v>3401</v>
      </c>
      <c r="I489" s="3">
        <v>174</v>
      </c>
      <c r="J489" s="3">
        <v>12</v>
      </c>
      <c r="K489" s="3">
        <v>1</v>
      </c>
      <c r="M489" s="2">
        <v>43428.690462962964</v>
      </c>
      <c r="N489" s="2">
        <v>43428.698078703703</v>
      </c>
      <c r="O489" s="3" t="s">
        <v>61</v>
      </c>
      <c r="P489" s="3" t="s">
        <v>62</v>
      </c>
      <c r="Q489" s="3" t="s">
        <v>77</v>
      </c>
      <c r="R489" s="3" t="s">
        <v>78</v>
      </c>
      <c r="S489" s="2">
        <v>43428.694710648146</v>
      </c>
      <c r="T489" s="2">
        <v>43428.694710648146</v>
      </c>
      <c r="U489" s="2">
        <v>43428.707025462965</v>
      </c>
      <c r="V489" s="2">
        <v>43428.707025462965</v>
      </c>
      <c r="W489" s="2">
        <v>43428.68341435185</v>
      </c>
      <c r="X489" s="2">
        <f t="shared" si="170"/>
        <v>43428.68341435185</v>
      </c>
      <c r="Y489" s="33">
        <f t="shared" si="171"/>
        <v>7.6157407384016551E-3</v>
      </c>
      <c r="Z489" s="33">
        <f t="shared" si="172"/>
        <v>7.6157407384016551E-3</v>
      </c>
      <c r="AA489" s="30"/>
      <c r="AB489" s="30">
        <f t="shared" si="173"/>
        <v>0</v>
      </c>
      <c r="AC489" s="30">
        <f t="shared" si="174"/>
        <v>7.0486111144418828E-3</v>
      </c>
      <c r="AD489" s="30"/>
      <c r="AE489" s="30"/>
    </row>
    <row r="490" spans="1:31" s="3" customFormat="1" x14ac:dyDescent="0.4">
      <c r="A490" s="16" t="str">
        <f t="shared" si="201"/>
        <v>★</v>
      </c>
      <c r="B490" s="16" t="str">
        <f t="shared" si="202"/>
        <v>-</v>
      </c>
      <c r="C490" s="3">
        <v>16</v>
      </c>
      <c r="D490" s="2">
        <v>43428.677002314813</v>
      </c>
      <c r="E490" s="3" t="s">
        <v>819</v>
      </c>
      <c r="F490" s="3">
        <v>19357</v>
      </c>
      <c r="G490" s="3" t="s">
        <v>97</v>
      </c>
      <c r="H490" s="3">
        <v>7269</v>
      </c>
      <c r="I490" s="3">
        <v>473</v>
      </c>
      <c r="J490" s="3">
        <v>9</v>
      </c>
      <c r="K490" s="3">
        <v>2</v>
      </c>
      <c r="M490" s="2">
        <v>43428.696458333332</v>
      </c>
      <c r="N490" s="2">
        <v>43428.703935185185</v>
      </c>
      <c r="O490" s="3" t="s">
        <v>30</v>
      </c>
      <c r="P490" s="3" t="s">
        <v>31</v>
      </c>
      <c r="Q490" s="3" t="s">
        <v>43</v>
      </c>
      <c r="R490" s="3" t="s">
        <v>89</v>
      </c>
      <c r="S490" s="2">
        <v>43428.695798611108</v>
      </c>
      <c r="T490" s="2">
        <v>43428.698761574073</v>
      </c>
      <c r="U490" s="2">
        <v>43428.703425925924</v>
      </c>
      <c r="V490" s="2">
        <v>43428.706388888888</v>
      </c>
      <c r="W490" s="2">
        <v>43428.683333333334</v>
      </c>
      <c r="X490" s="2">
        <f t="shared" si="170"/>
        <v>43428.683333333334</v>
      </c>
      <c r="Y490" s="33">
        <f t="shared" si="171"/>
        <v>7.4768518534256145E-3</v>
      </c>
      <c r="Z490" s="33">
        <f t="shared" si="172"/>
        <v>1.4953703706851229E-2</v>
      </c>
      <c r="AA490" s="30"/>
      <c r="AB490" s="30">
        <f t="shared" si="173"/>
        <v>6.5972222364507616E-4</v>
      </c>
      <c r="AC490" s="30">
        <f t="shared" si="174"/>
        <v>1.3124999997671694E-2</v>
      </c>
      <c r="AD490" s="30"/>
      <c r="AE490" s="30"/>
    </row>
    <row r="491" spans="1:31" s="3" customFormat="1" x14ac:dyDescent="0.4">
      <c r="A491" s="16" t="str">
        <f t="shared" si="201"/>
        <v>★</v>
      </c>
      <c r="B491" s="16" t="str">
        <f t="shared" si="202"/>
        <v>-</v>
      </c>
      <c r="C491" s="3">
        <v>16</v>
      </c>
      <c r="D491" s="2">
        <v>43428.67728009259</v>
      </c>
      <c r="E491" s="3" t="s">
        <v>854</v>
      </c>
      <c r="F491" s="3">
        <v>19359</v>
      </c>
      <c r="G491" s="3" t="s">
        <v>143</v>
      </c>
      <c r="H491" s="3">
        <v>5037</v>
      </c>
      <c r="I491" s="3">
        <v>238</v>
      </c>
      <c r="J491" s="3">
        <v>1</v>
      </c>
      <c r="K491" s="3">
        <v>1</v>
      </c>
      <c r="M491" s="2">
        <v>43428.696504629632</v>
      </c>
      <c r="N491" s="2">
        <v>43428.701736111114</v>
      </c>
      <c r="O491" s="3" t="s">
        <v>26</v>
      </c>
      <c r="P491" s="3" t="s">
        <v>27</v>
      </c>
      <c r="Q491" s="3" t="s">
        <v>33</v>
      </c>
      <c r="R491" s="3" t="s">
        <v>34</v>
      </c>
      <c r="S491" s="2">
        <v>43428.6875462963</v>
      </c>
      <c r="T491" s="2">
        <v>43428.693449074075</v>
      </c>
      <c r="U491" s="2">
        <v>43428.693425925929</v>
      </c>
      <c r="V491" s="2">
        <v>43428.699328703704</v>
      </c>
      <c r="W491" s="2">
        <v>43428.684201388889</v>
      </c>
      <c r="X491" s="2">
        <f t="shared" si="170"/>
        <v>43428.684201388889</v>
      </c>
      <c r="Y491" s="33">
        <f t="shared" si="171"/>
        <v>5.2314814820419997E-3</v>
      </c>
      <c r="Z491" s="33">
        <f t="shared" si="172"/>
        <v>5.2314814820419997E-3</v>
      </c>
      <c r="AA491" s="30"/>
      <c r="AB491" s="30">
        <f t="shared" si="173"/>
        <v>8.9583333319751546E-3</v>
      </c>
      <c r="AC491" s="30">
        <f t="shared" si="174"/>
        <v>1.230324074276723E-2</v>
      </c>
      <c r="AD491" s="30"/>
      <c r="AE491" s="30"/>
    </row>
    <row r="492" spans="1:31" s="3" customFormat="1" x14ac:dyDescent="0.4">
      <c r="A492" s="16" t="str">
        <f t="shared" si="201"/>
        <v>-</v>
      </c>
      <c r="B492" s="16" t="str">
        <f t="shared" si="202"/>
        <v>-</v>
      </c>
      <c r="C492" s="3">
        <v>16</v>
      </c>
      <c r="D492" s="2">
        <v>43428.677534722221</v>
      </c>
      <c r="E492" s="3" t="s">
        <v>654</v>
      </c>
      <c r="F492" s="3">
        <v>19360</v>
      </c>
      <c r="G492" s="3" t="s">
        <v>32</v>
      </c>
      <c r="H492" s="3">
        <v>6163</v>
      </c>
      <c r="I492" s="3">
        <v>379</v>
      </c>
      <c r="J492" s="3">
        <v>15</v>
      </c>
      <c r="K492" s="3">
        <v>3</v>
      </c>
      <c r="M492" s="2">
        <v>43428.689502314817</v>
      </c>
      <c r="N492" s="2">
        <v>43428.702199074076</v>
      </c>
      <c r="O492" s="3" t="s">
        <v>33</v>
      </c>
      <c r="P492" s="3" t="s">
        <v>34</v>
      </c>
      <c r="Q492" s="3" t="s">
        <v>61</v>
      </c>
      <c r="R492" s="3" t="s">
        <v>62</v>
      </c>
      <c r="S492" s="2">
        <v>43428.690462962964</v>
      </c>
      <c r="T492" s="2">
        <v>43428.690462962964</v>
      </c>
      <c r="U492" s="2">
        <v>43428.7028587963</v>
      </c>
      <c r="V492" s="2">
        <v>43428.7028587963</v>
      </c>
      <c r="X492" s="2">
        <f t="shared" ref="X492:X496" si="203">IF(W492&gt;0,W492,D492)</f>
        <v>43428.677534722221</v>
      </c>
      <c r="Y492" s="33">
        <f t="shared" ref="Y492:Y496" si="204">N492-M492</f>
        <v>1.2696759258687962E-2</v>
      </c>
      <c r="Z492" s="33">
        <f t="shared" ref="Z492:Z496" si="205">Y492*K492</f>
        <v>3.8090277776063886E-2</v>
      </c>
      <c r="AA492" s="30"/>
      <c r="AB492" s="30">
        <f t="shared" si="173"/>
        <v>0</v>
      </c>
      <c r="AC492" s="30">
        <f t="shared" si="174"/>
        <v>1.1967592596192844E-2</v>
      </c>
      <c r="AD492" s="30"/>
      <c r="AE492" s="30"/>
    </row>
    <row r="493" spans="1:31" s="3" customFormat="1" x14ac:dyDescent="0.4">
      <c r="A493" s="16" t="str">
        <f t="shared" si="201"/>
        <v>-</v>
      </c>
      <c r="B493" s="16" t="str">
        <f t="shared" si="202"/>
        <v>-</v>
      </c>
      <c r="C493" s="3">
        <v>16</v>
      </c>
      <c r="D493" s="2">
        <v>43428.680509259262</v>
      </c>
      <c r="E493" s="3" t="s">
        <v>874</v>
      </c>
      <c r="F493" s="3">
        <v>19361</v>
      </c>
      <c r="G493" s="3" t="s">
        <v>95</v>
      </c>
      <c r="H493" s="3">
        <v>0</v>
      </c>
      <c r="I493" s="3">
        <v>513</v>
      </c>
      <c r="J493" s="3">
        <v>4</v>
      </c>
      <c r="K493" s="3">
        <v>1</v>
      </c>
      <c r="M493" s="2">
        <v>43428.693645833337</v>
      </c>
      <c r="N493" s="2">
        <v>43428.703182870369</v>
      </c>
      <c r="O493" s="3" t="s">
        <v>20</v>
      </c>
      <c r="P493" s="3" t="s">
        <v>21</v>
      </c>
      <c r="Q493" s="3" t="s">
        <v>104</v>
      </c>
      <c r="R493" s="3" t="s">
        <v>19</v>
      </c>
      <c r="S493" s="2">
        <v>43428.696921296294</v>
      </c>
      <c r="T493" s="2">
        <v>43428.696921296294</v>
      </c>
      <c r="U493" s="2">
        <v>43428.705462962964</v>
      </c>
      <c r="V493" s="2">
        <v>43428.707511574074</v>
      </c>
      <c r="X493" s="2">
        <f t="shared" si="203"/>
        <v>43428.680509259262</v>
      </c>
      <c r="Y493" s="33">
        <f t="shared" si="204"/>
        <v>9.5370370327145793E-3</v>
      </c>
      <c r="Z493" s="33">
        <f t="shared" si="205"/>
        <v>9.5370370327145793E-3</v>
      </c>
      <c r="AA493" s="30"/>
      <c r="AB493" s="30">
        <f t="shared" si="173"/>
        <v>0</v>
      </c>
      <c r="AC493" s="30">
        <f t="shared" si="174"/>
        <v>1.3136574074451346E-2</v>
      </c>
      <c r="AD493" s="30"/>
      <c r="AE493" s="30"/>
    </row>
    <row r="494" spans="1:31" s="3" customFormat="1" x14ac:dyDescent="0.4">
      <c r="A494" s="16" t="str">
        <f t="shared" si="201"/>
        <v>-</v>
      </c>
      <c r="B494" s="16" t="str">
        <f t="shared" si="202"/>
        <v>-</v>
      </c>
      <c r="C494" s="3">
        <v>16</v>
      </c>
      <c r="D494" s="2">
        <v>43428.681087962963</v>
      </c>
      <c r="E494" s="3" t="s">
        <v>875</v>
      </c>
      <c r="F494" s="3">
        <v>19364</v>
      </c>
      <c r="G494" s="3" t="s">
        <v>18</v>
      </c>
      <c r="H494" s="3">
        <v>1019</v>
      </c>
      <c r="I494" s="3">
        <v>186</v>
      </c>
      <c r="J494" s="3">
        <v>13</v>
      </c>
      <c r="K494" s="3">
        <v>1</v>
      </c>
      <c r="M494" s="2">
        <v>43428.690578703703</v>
      </c>
      <c r="N494" s="2">
        <v>43428.704895833333</v>
      </c>
      <c r="O494" s="3" t="s">
        <v>38</v>
      </c>
      <c r="P494" s="3" t="s">
        <v>108</v>
      </c>
      <c r="Q494" s="3" t="s">
        <v>20</v>
      </c>
      <c r="R494" s="3" t="s">
        <v>21</v>
      </c>
      <c r="S494" s="2">
        <v>43428.688877314817</v>
      </c>
      <c r="T494" s="2">
        <v>43428.688877314817</v>
      </c>
      <c r="U494" s="2">
        <v>43428.705474537041</v>
      </c>
      <c r="V494" s="2">
        <v>43428.705474537041</v>
      </c>
      <c r="X494" s="2">
        <f t="shared" si="203"/>
        <v>43428.681087962963</v>
      </c>
      <c r="Y494" s="33">
        <f t="shared" si="204"/>
        <v>1.43171296294895E-2</v>
      </c>
      <c r="Z494" s="33">
        <f t="shared" si="205"/>
        <v>1.43171296294895E-2</v>
      </c>
      <c r="AA494" s="30"/>
      <c r="AB494" s="30">
        <f t="shared" ref="AB494:AB523" si="206">IF(IF(A494="☆",L494-S494,M494-S494)&lt;0,0,IF(A494="☆",L494-S494,M494-S494))</f>
        <v>1.7013888864312321E-3</v>
      </c>
      <c r="AC494" s="30">
        <f t="shared" ref="AC494:AC523" si="207">IF(IF(B494="☆",(IF(L494&gt;S494,L494-X494,S494-X494)),M494-X494)&lt;0,0,IF(B494="☆",(IF(L494&gt;S494,L494-X494,S494-X494)),M494-X494))</f>
        <v>9.4907407401478849E-3</v>
      </c>
      <c r="AD494" s="30"/>
      <c r="AE494" s="30"/>
    </row>
    <row r="495" spans="1:31" s="3" customFormat="1" x14ac:dyDescent="0.4">
      <c r="A495" s="16" t="str">
        <f t="shared" si="201"/>
        <v>-</v>
      </c>
      <c r="B495" s="16" t="str">
        <f t="shared" si="202"/>
        <v>-</v>
      </c>
      <c r="C495" s="3">
        <v>16</v>
      </c>
      <c r="D495" s="2">
        <v>43428.681701388887</v>
      </c>
      <c r="E495" s="3" t="s">
        <v>876</v>
      </c>
      <c r="F495" s="3">
        <v>19365</v>
      </c>
      <c r="G495" s="3" t="s">
        <v>96</v>
      </c>
      <c r="H495" s="3">
        <v>0</v>
      </c>
      <c r="I495" s="3">
        <v>517</v>
      </c>
      <c r="J495" s="3">
        <v>14</v>
      </c>
      <c r="K495" s="3">
        <v>1</v>
      </c>
      <c r="M495" s="2">
        <v>43428.694699074076</v>
      </c>
      <c r="N495" s="2">
        <v>43428.698958333334</v>
      </c>
      <c r="O495" s="3" t="s">
        <v>28</v>
      </c>
      <c r="P495" s="3" t="s">
        <v>29</v>
      </c>
      <c r="Q495" s="3" t="s">
        <v>38</v>
      </c>
      <c r="R495" s="3" t="s">
        <v>108</v>
      </c>
      <c r="S495" s="2">
        <v>43428.687476851854</v>
      </c>
      <c r="T495" s="2">
        <v>43428.688356481478</v>
      </c>
      <c r="U495" s="2">
        <v>43428.701840277776</v>
      </c>
      <c r="V495" s="2">
        <v>43428.703877314816</v>
      </c>
      <c r="X495" s="2">
        <f t="shared" si="203"/>
        <v>43428.681701388887</v>
      </c>
      <c r="Y495" s="33">
        <f t="shared" si="204"/>
        <v>4.2592592581058852E-3</v>
      </c>
      <c r="Z495" s="33">
        <f t="shared" si="205"/>
        <v>4.2592592581058852E-3</v>
      </c>
      <c r="AA495" s="30"/>
      <c r="AB495" s="30">
        <f t="shared" si="206"/>
        <v>7.2222222224809229E-3</v>
      </c>
      <c r="AC495" s="30">
        <f t="shared" si="207"/>
        <v>1.2997685189475305E-2</v>
      </c>
      <c r="AD495" s="30"/>
      <c r="AE495" s="30"/>
    </row>
    <row r="496" spans="1:31" s="3" customFormat="1" x14ac:dyDescent="0.4">
      <c r="A496" s="16" t="str">
        <f t="shared" si="201"/>
        <v>-</v>
      </c>
      <c r="B496" s="16" t="str">
        <f t="shared" si="202"/>
        <v>-</v>
      </c>
      <c r="C496" s="3">
        <v>16</v>
      </c>
      <c r="D496" s="2">
        <v>43428.681840277779</v>
      </c>
      <c r="E496" s="3" t="s">
        <v>877</v>
      </c>
      <c r="F496" s="3">
        <v>19366</v>
      </c>
      <c r="G496" s="3" t="s">
        <v>96</v>
      </c>
      <c r="H496" s="3">
        <v>0</v>
      </c>
      <c r="I496" s="3">
        <v>509</v>
      </c>
      <c r="J496" s="3">
        <v>11</v>
      </c>
      <c r="K496" s="3">
        <v>2</v>
      </c>
      <c r="M496" s="2">
        <v>43428.697893518518</v>
      </c>
      <c r="N496" s="2">
        <v>43428.715405092589</v>
      </c>
      <c r="O496" s="3" t="s">
        <v>77</v>
      </c>
      <c r="P496" s="3" t="s">
        <v>78</v>
      </c>
      <c r="Q496" s="3" t="s">
        <v>46</v>
      </c>
      <c r="R496" s="3" t="s">
        <v>47</v>
      </c>
      <c r="S496" s="2">
        <v>43428.701342592591</v>
      </c>
      <c r="T496" s="2">
        <v>43428.701342592591</v>
      </c>
      <c r="U496" s="2">
        <v>43428.713865740741</v>
      </c>
      <c r="V496" s="2">
        <v>43428.717152777775</v>
      </c>
      <c r="X496" s="2">
        <f t="shared" si="203"/>
        <v>43428.681840277779</v>
      </c>
      <c r="Y496" s="33">
        <f t="shared" si="204"/>
        <v>1.7511574071249925E-2</v>
      </c>
      <c r="Z496" s="33">
        <f t="shared" si="205"/>
        <v>3.5023148142499849E-2</v>
      </c>
      <c r="AA496" s="30"/>
      <c r="AB496" s="30">
        <f t="shared" si="206"/>
        <v>0</v>
      </c>
      <c r="AC496" s="30">
        <f t="shared" si="207"/>
        <v>1.6053240738983732E-2</v>
      </c>
      <c r="AD496" s="30"/>
      <c r="AE496" s="30"/>
    </row>
    <row r="497" spans="1:31" s="3" customFormat="1" x14ac:dyDescent="0.4">
      <c r="A497" s="16" t="str">
        <f>IF(W497&gt;0, "★", "-")</f>
        <v>-</v>
      </c>
      <c r="B497" s="16" t="str">
        <f>IF(L497&gt;0, "☆", "-")</f>
        <v>-</v>
      </c>
      <c r="C497" s="3">
        <v>16</v>
      </c>
      <c r="D497" s="2">
        <v>43428.682442129626</v>
      </c>
      <c r="E497" s="3" t="s">
        <v>666</v>
      </c>
      <c r="F497" s="3">
        <v>19370</v>
      </c>
      <c r="G497" s="3" t="s">
        <v>18</v>
      </c>
      <c r="H497" s="3">
        <v>7202</v>
      </c>
      <c r="I497" s="3">
        <v>215</v>
      </c>
      <c r="J497" s="3">
        <v>5</v>
      </c>
      <c r="K497" s="3">
        <v>1</v>
      </c>
      <c r="M497" s="2">
        <v>43428.696423611109</v>
      </c>
      <c r="N497" s="2">
        <v>43428.71398148148</v>
      </c>
      <c r="O497" s="3" t="s">
        <v>33</v>
      </c>
      <c r="P497" s="3" t="s">
        <v>34</v>
      </c>
      <c r="Q497" s="3" t="s">
        <v>30</v>
      </c>
      <c r="R497" s="3" t="s">
        <v>31</v>
      </c>
      <c r="S497" s="2">
        <v>43428.698391203703</v>
      </c>
      <c r="T497" s="2">
        <v>43428.699293981481</v>
      </c>
      <c r="U497" s="2">
        <v>43428.708391203705</v>
      </c>
      <c r="V497" s="2">
        <v>43428.716504629629</v>
      </c>
      <c r="X497" s="2">
        <f t="shared" ref="X497:X582" si="208">IF(W497&gt;0,W497,D497)</f>
        <v>43428.682442129626</v>
      </c>
      <c r="Y497" s="33">
        <f t="shared" ref="Y497:Y582" si="209">N497-M497</f>
        <v>1.7557870371092577E-2</v>
      </c>
      <c r="Z497" s="33">
        <f t="shared" ref="Z497:Z582" si="210">Y497*K497</f>
        <v>1.7557870371092577E-2</v>
      </c>
      <c r="AA497" s="30"/>
      <c r="AB497" s="30">
        <f t="shared" si="206"/>
        <v>0</v>
      </c>
      <c r="AC497" s="30">
        <f t="shared" si="207"/>
        <v>1.3981481482915115E-2</v>
      </c>
      <c r="AD497" s="30"/>
      <c r="AE497" s="30"/>
    </row>
    <row r="498" spans="1:31" s="3" customFormat="1" x14ac:dyDescent="0.4">
      <c r="A498" s="16" t="str">
        <f>IF(W498&gt;0, "★", "-")</f>
        <v>-</v>
      </c>
      <c r="B498" s="16" t="str">
        <f>IF(L498&gt;0, "☆", "-")</f>
        <v>-</v>
      </c>
      <c r="C498" s="3">
        <v>16</v>
      </c>
      <c r="D498" s="2">
        <v>43428.682453703703</v>
      </c>
      <c r="E498" s="3" t="s">
        <v>667</v>
      </c>
      <c r="F498" s="3">
        <v>19371</v>
      </c>
      <c r="G498" s="3" t="s">
        <v>18</v>
      </c>
      <c r="H498" s="3">
        <v>7201</v>
      </c>
      <c r="I498" s="3">
        <v>970</v>
      </c>
      <c r="J498" s="3">
        <v>2</v>
      </c>
      <c r="K498" s="3">
        <v>1</v>
      </c>
      <c r="M498" s="2">
        <v>43428.691805555558</v>
      </c>
      <c r="N498" s="2">
        <v>43428.705428240741</v>
      </c>
      <c r="O498" s="3" t="s">
        <v>33</v>
      </c>
      <c r="P498" s="3" t="s">
        <v>34</v>
      </c>
      <c r="Q498" s="3" t="s">
        <v>30</v>
      </c>
      <c r="R498" s="3" t="s">
        <v>31</v>
      </c>
      <c r="S498" s="2">
        <v>43428.695208333331</v>
      </c>
      <c r="T498" s="2">
        <v>43428.695208333331</v>
      </c>
      <c r="U498" s="2">
        <v>43428.70590277778</v>
      </c>
      <c r="V498" s="2">
        <v>43428.70590277778</v>
      </c>
      <c r="X498" s="2">
        <f t="shared" si="208"/>
        <v>43428.682453703703</v>
      </c>
      <c r="Y498" s="33">
        <f t="shared" si="209"/>
        <v>1.3622685182781424E-2</v>
      </c>
      <c r="Z498" s="33">
        <f t="shared" si="210"/>
        <v>1.3622685182781424E-2</v>
      </c>
      <c r="AA498" s="30"/>
      <c r="AB498" s="30">
        <f t="shared" si="206"/>
        <v>0</v>
      </c>
      <c r="AC498" s="30">
        <f t="shared" si="207"/>
        <v>9.3518518551718444E-3</v>
      </c>
      <c r="AD498" s="30"/>
      <c r="AE498" s="30"/>
    </row>
    <row r="499" spans="1:31" s="3" customFormat="1" x14ac:dyDescent="0.4">
      <c r="A499" s="16" t="str">
        <f>IF(W499&gt;0, "★", "-")</f>
        <v>-</v>
      </c>
      <c r="B499" s="16" t="str">
        <f>IF(L499&gt;0, "☆", "-")</f>
        <v>-</v>
      </c>
      <c r="C499" s="3">
        <v>16</v>
      </c>
      <c r="D499" s="2">
        <v>43428.683495370373</v>
      </c>
      <c r="E499" s="3" t="s">
        <v>770</v>
      </c>
      <c r="F499" s="3">
        <v>19373</v>
      </c>
      <c r="G499" s="3" t="s">
        <v>32</v>
      </c>
      <c r="H499" s="3">
        <v>7264</v>
      </c>
      <c r="I499" s="3">
        <v>59</v>
      </c>
      <c r="J499" s="3">
        <v>6</v>
      </c>
      <c r="K499" s="3">
        <v>1</v>
      </c>
      <c r="M499" s="2">
        <v>43428.700138888889</v>
      </c>
      <c r="N499" s="2">
        <v>43428.728310185186</v>
      </c>
      <c r="O499" s="3" t="s">
        <v>68</v>
      </c>
      <c r="P499" s="3" t="s">
        <v>69</v>
      </c>
      <c r="Q499" s="3" t="s">
        <v>22</v>
      </c>
      <c r="R499" s="3" t="s">
        <v>23</v>
      </c>
      <c r="S499" s="2">
        <v>43428.701226851852</v>
      </c>
      <c r="T499" s="2">
        <v>43428.701226851852</v>
      </c>
      <c r="U499" s="2">
        <v>43428.715844907405</v>
      </c>
      <c r="V499" s="2">
        <v>43428.725752314815</v>
      </c>
      <c r="X499" s="2">
        <f t="shared" si="208"/>
        <v>43428.683495370373</v>
      </c>
      <c r="Y499" s="33">
        <f t="shared" si="209"/>
        <v>2.8171296296932269E-2</v>
      </c>
      <c r="Z499" s="33">
        <f t="shared" si="210"/>
        <v>2.8171296296932269E-2</v>
      </c>
      <c r="AA499" s="30"/>
      <c r="AB499" s="30">
        <f t="shared" si="206"/>
        <v>0</v>
      </c>
      <c r="AC499" s="30">
        <f t="shared" si="207"/>
        <v>1.6643518516502809E-2</v>
      </c>
      <c r="AD499" s="30"/>
      <c r="AE499" s="30"/>
    </row>
    <row r="500" spans="1:31" s="3" customFormat="1" x14ac:dyDescent="0.4">
      <c r="A500" s="16" t="str">
        <f t="shared" ref="A500:A582" si="211">IF(W500&gt;0, "★", "-")</f>
        <v>-</v>
      </c>
      <c r="B500" s="16" t="str">
        <f t="shared" ref="B500:B582" si="212">IF(L500&gt;0, "☆", "-")</f>
        <v>-</v>
      </c>
      <c r="C500" s="3">
        <v>16</v>
      </c>
      <c r="D500" s="2">
        <v>43428.685046296298</v>
      </c>
      <c r="E500" s="3" t="s">
        <v>882</v>
      </c>
      <c r="F500" s="3">
        <v>19377</v>
      </c>
      <c r="G500" s="3" t="s">
        <v>96</v>
      </c>
      <c r="H500" s="3">
        <v>0</v>
      </c>
      <c r="I500" s="3">
        <v>588</v>
      </c>
      <c r="J500" s="3">
        <v>10</v>
      </c>
      <c r="K500" s="3">
        <v>4</v>
      </c>
      <c r="M500" s="2">
        <v>43428.706319444442</v>
      </c>
      <c r="N500" s="2">
        <v>43428.710682870369</v>
      </c>
      <c r="O500" s="3" t="s">
        <v>61</v>
      </c>
      <c r="P500" s="3" t="s">
        <v>62</v>
      </c>
      <c r="Q500" s="3" t="s">
        <v>104</v>
      </c>
      <c r="R500" s="3" t="s">
        <v>19</v>
      </c>
      <c r="S500" s="2">
        <v>43428.706689814811</v>
      </c>
      <c r="T500" s="2">
        <v>43428.706828703704</v>
      </c>
      <c r="U500" s="2">
        <v>43428.715057870373</v>
      </c>
      <c r="V500" s="2">
        <v>43428.715196759258</v>
      </c>
      <c r="X500" s="2">
        <f t="shared" si="208"/>
        <v>43428.685046296298</v>
      </c>
      <c r="Y500" s="33">
        <f t="shared" si="209"/>
        <v>4.3634259272948839E-3</v>
      </c>
      <c r="Z500" s="33">
        <f t="shared" si="210"/>
        <v>1.7453703709179536E-2</v>
      </c>
      <c r="AA500" s="30"/>
      <c r="AB500" s="30">
        <f t="shared" si="206"/>
        <v>0</v>
      </c>
      <c r="AC500" s="30">
        <f t="shared" si="207"/>
        <v>2.1273148144246079E-2</v>
      </c>
      <c r="AD500" s="30"/>
      <c r="AE500" s="30"/>
    </row>
    <row r="501" spans="1:31" s="3" customFormat="1" x14ac:dyDescent="0.4">
      <c r="A501" s="16" t="str">
        <f t="shared" si="211"/>
        <v>-</v>
      </c>
      <c r="B501" s="16" t="str">
        <f t="shared" si="212"/>
        <v>-</v>
      </c>
      <c r="C501" s="3">
        <v>16</v>
      </c>
      <c r="D501" s="2">
        <v>43428.686435185184</v>
      </c>
      <c r="E501" s="3" t="s">
        <v>883</v>
      </c>
      <c r="F501" s="3">
        <v>19382</v>
      </c>
      <c r="G501" s="3" t="s">
        <v>32</v>
      </c>
      <c r="H501" s="3">
        <v>2891</v>
      </c>
      <c r="I501" s="3">
        <v>783</v>
      </c>
      <c r="J501" s="3">
        <v>5</v>
      </c>
      <c r="K501" s="3">
        <v>3</v>
      </c>
      <c r="M501" s="2">
        <v>43428.696238425924</v>
      </c>
      <c r="N501" s="2">
        <v>43428.709988425922</v>
      </c>
      <c r="O501" s="3" t="s">
        <v>33</v>
      </c>
      <c r="P501" s="3" t="s">
        <v>34</v>
      </c>
      <c r="Q501" s="3" t="s">
        <v>22</v>
      </c>
      <c r="R501" s="3" t="s">
        <v>23</v>
      </c>
      <c r="S501" s="2">
        <v>43428.699641203704</v>
      </c>
      <c r="T501" s="2">
        <v>43428.699641203704</v>
      </c>
      <c r="U501" s="2">
        <v>43428.709317129629</v>
      </c>
      <c r="V501" s="2">
        <v>43428.709317129629</v>
      </c>
      <c r="X501" s="2">
        <f t="shared" si="208"/>
        <v>43428.686435185184</v>
      </c>
      <c r="Y501" s="33">
        <f t="shared" si="209"/>
        <v>1.374999999825377E-2</v>
      </c>
      <c r="Z501" s="33">
        <f t="shared" si="210"/>
        <v>4.1249999994761311E-2</v>
      </c>
      <c r="AA501" s="30"/>
      <c r="AB501" s="30">
        <f t="shared" si="206"/>
        <v>0</v>
      </c>
      <c r="AC501" s="30">
        <f t="shared" si="207"/>
        <v>9.8032407404389232E-3</v>
      </c>
      <c r="AD501" s="30"/>
      <c r="AE501" s="30"/>
    </row>
    <row r="502" spans="1:31" s="3" customFormat="1" x14ac:dyDescent="0.4">
      <c r="A502" s="16" t="str">
        <f t="shared" si="211"/>
        <v>★</v>
      </c>
      <c r="B502" s="16" t="str">
        <f t="shared" si="212"/>
        <v>-</v>
      </c>
      <c r="C502" s="3">
        <v>16</v>
      </c>
      <c r="D502" s="2">
        <v>43428.687106481484</v>
      </c>
      <c r="E502" s="3" t="s">
        <v>885</v>
      </c>
      <c r="F502" s="3">
        <v>19384</v>
      </c>
      <c r="G502" s="3" t="s">
        <v>18</v>
      </c>
      <c r="H502" s="3">
        <v>7058</v>
      </c>
      <c r="I502" s="3">
        <v>222</v>
      </c>
      <c r="J502" s="3">
        <v>1</v>
      </c>
      <c r="K502" s="3">
        <v>4</v>
      </c>
      <c r="M502" s="2">
        <v>43428.71402777778</v>
      </c>
      <c r="N502" s="2">
        <v>43428.723668981482</v>
      </c>
      <c r="O502" s="3" t="s">
        <v>61</v>
      </c>
      <c r="P502" s="3" t="s">
        <v>62</v>
      </c>
      <c r="Q502" s="3" t="s">
        <v>33</v>
      </c>
      <c r="R502" s="3" t="s">
        <v>34</v>
      </c>
      <c r="S502" s="2">
        <v>43428.707106481481</v>
      </c>
      <c r="T502" s="2">
        <v>43428.707106481481</v>
      </c>
      <c r="U502" s="2">
        <v>43428.714768518519</v>
      </c>
      <c r="V502" s="2">
        <v>43428.714768518519</v>
      </c>
      <c r="W502" s="2">
        <v>43428.694039351853</v>
      </c>
      <c r="X502" s="2">
        <f t="shared" si="208"/>
        <v>43428.694039351853</v>
      </c>
      <c r="Y502" s="33">
        <f t="shared" si="209"/>
        <v>9.6412037019035779E-3</v>
      </c>
      <c r="Z502" s="33">
        <f t="shared" si="210"/>
        <v>3.8564814807614312E-2</v>
      </c>
      <c r="AA502" s="30"/>
      <c r="AB502" s="30">
        <f t="shared" si="206"/>
        <v>6.921296298969537E-3</v>
      </c>
      <c r="AC502" s="30">
        <f t="shared" si="207"/>
        <v>1.9988425927294884E-2</v>
      </c>
      <c r="AD502" s="30"/>
      <c r="AE502" s="30"/>
    </row>
    <row r="503" spans="1:31" s="3" customFormat="1" x14ac:dyDescent="0.4">
      <c r="A503" s="16" t="str">
        <f t="shared" si="211"/>
        <v>-</v>
      </c>
      <c r="B503" s="16" t="str">
        <f t="shared" si="212"/>
        <v>-</v>
      </c>
      <c r="C503" s="3">
        <v>16</v>
      </c>
      <c r="D503" s="2">
        <v>43428.687731481485</v>
      </c>
      <c r="E503" s="3" t="s">
        <v>887</v>
      </c>
      <c r="F503" s="3">
        <v>19388</v>
      </c>
      <c r="G503" s="3" t="s">
        <v>95</v>
      </c>
      <c r="H503" s="3">
        <v>0</v>
      </c>
      <c r="I503" s="3">
        <v>600</v>
      </c>
      <c r="J503" s="3">
        <v>3</v>
      </c>
      <c r="K503" s="3">
        <v>2</v>
      </c>
      <c r="M503" s="2">
        <v>43428.702118055553</v>
      </c>
      <c r="N503" s="2">
        <v>43428.71738425926</v>
      </c>
      <c r="O503" s="3" t="s">
        <v>43</v>
      </c>
      <c r="P503" s="3" t="s">
        <v>89</v>
      </c>
      <c r="Q503" s="3" t="s">
        <v>30</v>
      </c>
      <c r="R503" s="3" t="s">
        <v>31</v>
      </c>
      <c r="S503" s="2">
        <v>43428.702824074076</v>
      </c>
      <c r="T503" s="2">
        <v>43428.702824074076</v>
      </c>
      <c r="U503" s="2">
        <v>43428.71292824074</v>
      </c>
      <c r="V503" s="2">
        <v>43428.718495370369</v>
      </c>
      <c r="X503" s="2">
        <f t="shared" si="208"/>
        <v>43428.687731481485</v>
      </c>
      <c r="Y503" s="33">
        <f t="shared" si="209"/>
        <v>1.5266203707142267E-2</v>
      </c>
      <c r="Z503" s="33">
        <f t="shared" si="210"/>
        <v>3.0532407414284535E-2</v>
      </c>
      <c r="AA503" s="30"/>
      <c r="AB503" s="30">
        <f t="shared" si="206"/>
        <v>0</v>
      </c>
      <c r="AC503" s="30">
        <f t="shared" si="207"/>
        <v>1.4386574068339542E-2</v>
      </c>
      <c r="AD503" s="30"/>
      <c r="AE503" s="30"/>
    </row>
    <row r="504" spans="1:31" s="3" customFormat="1" x14ac:dyDescent="0.4">
      <c r="A504" s="16" t="str">
        <f t="shared" si="211"/>
        <v>-</v>
      </c>
      <c r="B504" s="16" t="str">
        <f t="shared" si="212"/>
        <v>-</v>
      </c>
      <c r="C504" s="3">
        <v>16</v>
      </c>
      <c r="D504" s="2">
        <v>43428.688460648147</v>
      </c>
      <c r="E504" s="3" t="s">
        <v>889</v>
      </c>
      <c r="F504" s="3">
        <v>19390</v>
      </c>
      <c r="G504" s="3" t="s">
        <v>32</v>
      </c>
      <c r="H504" s="3">
        <v>7280</v>
      </c>
      <c r="I504" s="3">
        <v>52</v>
      </c>
      <c r="J504" s="3">
        <v>2</v>
      </c>
      <c r="K504" s="3">
        <v>3</v>
      </c>
      <c r="M504" s="2">
        <v>43428.705879629626</v>
      </c>
      <c r="N504" s="2">
        <v>43428.712129629632</v>
      </c>
      <c r="O504" s="3" t="s">
        <v>30</v>
      </c>
      <c r="P504" s="3" t="s">
        <v>31</v>
      </c>
      <c r="Q504" s="3" t="s">
        <v>22</v>
      </c>
      <c r="R504" s="3" t="s">
        <v>23</v>
      </c>
      <c r="S504" s="2">
        <v>43428.70590277778</v>
      </c>
      <c r="T504" s="2">
        <v>43428.70590277778</v>
      </c>
      <c r="U504" s="2">
        <v>43428.716064814813</v>
      </c>
      <c r="V504" s="2">
        <v>43428.716064814813</v>
      </c>
      <c r="X504" s="2">
        <f t="shared" si="208"/>
        <v>43428.688460648147</v>
      </c>
      <c r="Y504" s="33">
        <f t="shared" si="209"/>
        <v>6.2500000058207661E-3</v>
      </c>
      <c r="Z504" s="33">
        <f t="shared" si="210"/>
        <v>1.8750000017462298E-2</v>
      </c>
      <c r="AA504" s="30"/>
      <c r="AB504" s="30">
        <f t="shared" si="206"/>
        <v>0</v>
      </c>
      <c r="AC504" s="30">
        <f t="shared" si="207"/>
        <v>1.7418981478840578E-2</v>
      </c>
      <c r="AD504" s="30"/>
      <c r="AE504" s="30"/>
    </row>
    <row r="505" spans="1:31" s="3" customFormat="1" x14ac:dyDescent="0.4">
      <c r="A505" s="16" t="str">
        <f t="shared" si="211"/>
        <v>-</v>
      </c>
      <c r="B505" s="16" t="str">
        <f t="shared" si="212"/>
        <v>-</v>
      </c>
      <c r="C505" s="3">
        <v>16</v>
      </c>
      <c r="D505" s="2">
        <v>43428.689930555556</v>
      </c>
      <c r="E505" s="3" t="s">
        <v>891</v>
      </c>
      <c r="F505" s="3">
        <v>19392</v>
      </c>
      <c r="G505" s="3" t="s">
        <v>97</v>
      </c>
      <c r="H505" s="3">
        <v>7281</v>
      </c>
      <c r="I505" s="3">
        <v>403</v>
      </c>
      <c r="J505" s="3">
        <v>11</v>
      </c>
      <c r="K505" s="3">
        <v>2</v>
      </c>
      <c r="M505" s="2">
        <v>43428.700254629628</v>
      </c>
      <c r="N505" s="2">
        <v>43428.707939814813</v>
      </c>
      <c r="O505" s="3" t="s">
        <v>77</v>
      </c>
      <c r="P505" s="3" t="s">
        <v>78</v>
      </c>
      <c r="Q505" s="3" t="s">
        <v>24</v>
      </c>
      <c r="R505" s="3" t="s">
        <v>25</v>
      </c>
      <c r="S505" s="2">
        <v>43428.702037037037</v>
      </c>
      <c r="T505" s="2">
        <v>43428.702037037037</v>
      </c>
      <c r="U505" s="2">
        <v>43428.710370370369</v>
      </c>
      <c r="V505" s="2">
        <v>43428.710370370369</v>
      </c>
      <c r="X505" s="2">
        <f t="shared" si="208"/>
        <v>43428.689930555556</v>
      </c>
      <c r="Y505" s="33">
        <f t="shared" si="209"/>
        <v>7.6851851845276542E-3</v>
      </c>
      <c r="Z505" s="33">
        <f t="shared" si="210"/>
        <v>1.5370370369055308E-2</v>
      </c>
      <c r="AA505" s="30"/>
      <c r="AB505" s="30">
        <f t="shared" si="206"/>
        <v>0</v>
      </c>
      <c r="AC505" s="30">
        <f t="shared" si="207"/>
        <v>1.0324074071832001E-2</v>
      </c>
      <c r="AD505" s="30"/>
      <c r="AE505" s="30"/>
    </row>
    <row r="506" spans="1:31" s="3" customFormat="1" x14ac:dyDescent="0.4">
      <c r="A506" s="16" t="str">
        <f t="shared" si="211"/>
        <v>★</v>
      </c>
      <c r="B506" s="16" t="str">
        <f t="shared" si="212"/>
        <v>-</v>
      </c>
      <c r="C506" s="3">
        <v>16</v>
      </c>
      <c r="D506" s="2">
        <v>43428.690057870372</v>
      </c>
      <c r="E506" s="3" t="s">
        <v>721</v>
      </c>
      <c r="F506" s="3">
        <v>19395</v>
      </c>
      <c r="G506" s="3" t="s">
        <v>32</v>
      </c>
      <c r="H506" s="3">
        <v>5898</v>
      </c>
      <c r="I506" s="3">
        <v>706</v>
      </c>
      <c r="J506" s="3">
        <v>12</v>
      </c>
      <c r="K506" s="3">
        <v>4</v>
      </c>
      <c r="M506" s="2">
        <v>43428.701550925929</v>
      </c>
      <c r="N506" s="2">
        <v>43428.707824074074</v>
      </c>
      <c r="O506" s="3" t="s">
        <v>59</v>
      </c>
      <c r="P506" s="3" t="s">
        <v>60</v>
      </c>
      <c r="Q506" s="3" t="s">
        <v>26</v>
      </c>
      <c r="R506" s="3" t="s">
        <v>27</v>
      </c>
      <c r="S506" s="2">
        <v>43428.708645833336</v>
      </c>
      <c r="T506" s="2">
        <v>43428.708645833336</v>
      </c>
      <c r="U506" s="2">
        <v>43428.718599537038</v>
      </c>
      <c r="V506" s="2">
        <v>43428.710138888891</v>
      </c>
      <c r="W506" s="2">
        <v>43428.69699074074</v>
      </c>
      <c r="X506" s="2">
        <f t="shared" si="208"/>
        <v>43428.69699074074</v>
      </c>
      <c r="Y506" s="33">
        <f t="shared" si="209"/>
        <v>6.2731481448281556E-3</v>
      </c>
      <c r="Z506" s="33">
        <f t="shared" si="210"/>
        <v>2.5092592579312623E-2</v>
      </c>
      <c r="AA506" s="30"/>
      <c r="AB506" s="30">
        <f t="shared" si="206"/>
        <v>0</v>
      </c>
      <c r="AC506" s="30">
        <f t="shared" si="207"/>
        <v>4.5601851888932288E-3</v>
      </c>
      <c r="AD506" s="30"/>
      <c r="AE506" s="30"/>
    </row>
    <row r="507" spans="1:31" s="3" customFormat="1" x14ac:dyDescent="0.4">
      <c r="A507" s="16" t="str">
        <f t="shared" si="211"/>
        <v>★</v>
      </c>
      <c r="B507" s="16" t="str">
        <f t="shared" si="212"/>
        <v>-</v>
      </c>
      <c r="C507" s="3">
        <v>16</v>
      </c>
      <c r="D507" s="2">
        <v>43428.690960648149</v>
      </c>
      <c r="E507" s="3" t="s">
        <v>719</v>
      </c>
      <c r="F507" s="3">
        <v>19397</v>
      </c>
      <c r="G507" s="3" t="s">
        <v>143</v>
      </c>
      <c r="H507" s="3">
        <v>6430</v>
      </c>
      <c r="I507" s="3">
        <v>842</v>
      </c>
      <c r="J507" s="3">
        <v>4</v>
      </c>
      <c r="K507" s="3">
        <v>2</v>
      </c>
      <c r="M507" s="2">
        <v>43428.696527777778</v>
      </c>
      <c r="N507" s="2">
        <v>43428.702974537038</v>
      </c>
      <c r="O507" s="3" t="s">
        <v>30</v>
      </c>
      <c r="P507" s="3" t="s">
        <v>31</v>
      </c>
      <c r="Q507" s="3" t="s">
        <v>104</v>
      </c>
      <c r="R507" s="3" t="s">
        <v>19</v>
      </c>
      <c r="S507" s="2">
        <v>43428.698761574073</v>
      </c>
      <c r="T507" s="2">
        <v>43428.698761574073</v>
      </c>
      <c r="U507" s="2">
        <v>43428.70820601852</v>
      </c>
      <c r="V507" s="2">
        <v>43428.70820601852</v>
      </c>
      <c r="W507" s="2">
        <v>43428.697893518518</v>
      </c>
      <c r="X507" s="2">
        <f t="shared" si="208"/>
        <v>43428.697893518518</v>
      </c>
      <c r="Y507" s="33">
        <f t="shared" si="209"/>
        <v>6.4467592601431534E-3</v>
      </c>
      <c r="Z507" s="33">
        <f t="shared" si="210"/>
        <v>1.2893518520286307E-2</v>
      </c>
      <c r="AA507" s="30"/>
      <c r="AB507" s="30">
        <f t="shared" si="206"/>
        <v>0</v>
      </c>
      <c r="AC507" s="30">
        <f t="shared" si="207"/>
        <v>0</v>
      </c>
      <c r="AD507" s="30"/>
      <c r="AE507" s="30"/>
    </row>
    <row r="508" spans="1:31" s="3" customFormat="1" x14ac:dyDescent="0.4">
      <c r="A508" s="16" t="str">
        <f t="shared" si="211"/>
        <v>-</v>
      </c>
      <c r="B508" s="16" t="str">
        <f t="shared" si="212"/>
        <v>-</v>
      </c>
      <c r="C508" s="3">
        <v>16</v>
      </c>
      <c r="D508" s="2">
        <v>43428.691701388889</v>
      </c>
      <c r="E508" s="3" t="s">
        <v>894</v>
      </c>
      <c r="F508" s="3">
        <v>19399</v>
      </c>
      <c r="G508" s="3" t="s">
        <v>32</v>
      </c>
      <c r="H508" s="3">
        <v>7301</v>
      </c>
      <c r="I508" s="3">
        <v>85</v>
      </c>
      <c r="J508" s="3">
        <v>13</v>
      </c>
      <c r="K508" s="3">
        <v>1</v>
      </c>
      <c r="M508" s="2">
        <v>43428.699062500003</v>
      </c>
      <c r="N508" s="2">
        <v>43428.703923611109</v>
      </c>
      <c r="O508" s="3" t="s">
        <v>104</v>
      </c>
      <c r="P508" s="3" t="s">
        <v>19</v>
      </c>
      <c r="Q508" s="3" t="s">
        <v>30</v>
      </c>
      <c r="R508" s="3" t="s">
        <v>31</v>
      </c>
      <c r="S508" s="2">
        <v>43428.702361111114</v>
      </c>
      <c r="T508" s="2">
        <v>43428.702361111114</v>
      </c>
      <c r="U508" s="2">
        <v>43428.709930555553</v>
      </c>
      <c r="V508" s="2">
        <v>43428.710625</v>
      </c>
      <c r="X508" s="2">
        <f t="shared" si="208"/>
        <v>43428.691701388889</v>
      </c>
      <c r="Y508" s="33">
        <f t="shared" si="209"/>
        <v>4.8611111051286571E-3</v>
      </c>
      <c r="Z508" s="33">
        <f t="shared" si="210"/>
        <v>4.8611111051286571E-3</v>
      </c>
      <c r="AA508" s="30"/>
      <c r="AB508" s="30">
        <f t="shared" si="206"/>
        <v>0</v>
      </c>
      <c r="AC508" s="30">
        <f t="shared" si="207"/>
        <v>7.3611111147329211E-3</v>
      </c>
      <c r="AD508" s="30"/>
      <c r="AE508" s="30"/>
    </row>
    <row r="509" spans="1:31" s="3" customFormat="1" x14ac:dyDescent="0.4">
      <c r="A509" s="16" t="str">
        <f t="shared" si="211"/>
        <v>-</v>
      </c>
      <c r="B509" s="16" t="str">
        <f t="shared" si="212"/>
        <v>-</v>
      </c>
      <c r="C509" s="3">
        <v>16</v>
      </c>
      <c r="D509" s="2">
        <v>43428.691863425927</v>
      </c>
      <c r="E509" s="3" t="s">
        <v>895</v>
      </c>
      <c r="F509" s="3">
        <v>19400</v>
      </c>
      <c r="G509" s="3" t="s">
        <v>18</v>
      </c>
      <c r="H509" s="3">
        <v>7300</v>
      </c>
      <c r="I509" s="3">
        <v>734</v>
      </c>
      <c r="J509" s="3">
        <v>13</v>
      </c>
      <c r="K509" s="3">
        <v>1</v>
      </c>
      <c r="M509" s="2">
        <v>43428.699155092596</v>
      </c>
      <c r="N509" s="2">
        <v>43428.703819444447</v>
      </c>
      <c r="O509" s="3" t="s">
        <v>104</v>
      </c>
      <c r="P509" s="3" t="s">
        <v>19</v>
      </c>
      <c r="Q509" s="3" t="s">
        <v>30</v>
      </c>
      <c r="R509" s="3" t="s">
        <v>31</v>
      </c>
      <c r="S509" s="2">
        <v>43428.702708333331</v>
      </c>
      <c r="T509" s="2">
        <v>43428.702708333331</v>
      </c>
      <c r="U509" s="2">
        <v>43428.710277777776</v>
      </c>
      <c r="V509" s="2">
        <v>43428.710277777776</v>
      </c>
      <c r="X509" s="2">
        <f t="shared" si="208"/>
        <v>43428.691863425927</v>
      </c>
      <c r="Y509" s="33">
        <f t="shared" si="209"/>
        <v>4.6643518508062698E-3</v>
      </c>
      <c r="Z509" s="33">
        <f t="shared" si="210"/>
        <v>4.6643518508062698E-3</v>
      </c>
      <c r="AA509" s="30"/>
      <c r="AB509" s="30">
        <f t="shared" si="206"/>
        <v>0</v>
      </c>
      <c r="AC509" s="30">
        <f t="shared" si="207"/>
        <v>7.291666668606922E-3</v>
      </c>
      <c r="AD509" s="30"/>
      <c r="AE509" s="30"/>
    </row>
    <row r="510" spans="1:31" s="3" customFormat="1" x14ac:dyDescent="0.4">
      <c r="A510" s="16" t="str">
        <f t="shared" si="211"/>
        <v>★</v>
      </c>
      <c r="B510" s="16" t="str">
        <f t="shared" si="212"/>
        <v>-</v>
      </c>
      <c r="C510" s="3">
        <v>16</v>
      </c>
      <c r="D510" s="2">
        <v>43428.693622685183</v>
      </c>
      <c r="E510" s="3" t="s">
        <v>896</v>
      </c>
      <c r="F510" s="3">
        <v>19403</v>
      </c>
      <c r="G510" s="3" t="s">
        <v>32</v>
      </c>
      <c r="H510" s="3">
        <v>7255</v>
      </c>
      <c r="I510" s="3">
        <v>908</v>
      </c>
      <c r="J510" s="3">
        <v>7</v>
      </c>
      <c r="K510" s="3">
        <v>2</v>
      </c>
      <c r="M510" s="2">
        <v>43428.707627314812</v>
      </c>
      <c r="N510" s="2">
        <v>43428.712673611109</v>
      </c>
      <c r="O510" s="3" t="s">
        <v>38</v>
      </c>
      <c r="P510" s="3" t="s">
        <v>108</v>
      </c>
      <c r="Q510" s="3" t="s">
        <v>70</v>
      </c>
      <c r="R510" s="3" t="s">
        <v>107</v>
      </c>
      <c r="S510" s="2">
        <v>43428.707013888888</v>
      </c>
      <c r="T510" s="2">
        <v>43428.707013888888</v>
      </c>
      <c r="U510" s="2">
        <v>43428.716967592591</v>
      </c>
      <c r="V510" s="2">
        <v>43428.716967592591</v>
      </c>
      <c r="W510" s="2">
        <v>43428.700543981482</v>
      </c>
      <c r="X510" s="2">
        <f t="shared" si="208"/>
        <v>43428.700543981482</v>
      </c>
      <c r="Y510" s="33">
        <f t="shared" si="209"/>
        <v>5.0462962972233072E-3</v>
      </c>
      <c r="Z510" s="33">
        <f t="shared" si="210"/>
        <v>1.0092592594446614E-2</v>
      </c>
      <c r="AA510" s="30"/>
      <c r="AB510" s="30">
        <f t="shared" si="206"/>
        <v>6.1342592380242422E-4</v>
      </c>
      <c r="AC510" s="30">
        <f t="shared" si="207"/>
        <v>7.0833333302289248E-3</v>
      </c>
      <c r="AD510" s="30"/>
      <c r="AE510" s="30"/>
    </row>
    <row r="511" spans="1:31" s="3" customFormat="1" x14ac:dyDescent="0.4">
      <c r="A511" s="16" t="str">
        <f t="shared" si="211"/>
        <v>-</v>
      </c>
      <c r="B511" s="16" t="str">
        <f t="shared" si="212"/>
        <v>-</v>
      </c>
      <c r="C511" s="3">
        <v>16</v>
      </c>
      <c r="D511" s="2">
        <v>43428.694895833331</v>
      </c>
      <c r="E511" s="3" t="s">
        <v>470</v>
      </c>
      <c r="F511" s="3">
        <v>19407</v>
      </c>
      <c r="G511" s="3" t="s">
        <v>97</v>
      </c>
      <c r="H511" s="3">
        <v>6802</v>
      </c>
      <c r="I511" s="3">
        <v>218</v>
      </c>
      <c r="J511" s="3">
        <v>4</v>
      </c>
      <c r="K511" s="3">
        <v>1</v>
      </c>
      <c r="M511" s="2">
        <v>43428.705925925926</v>
      </c>
      <c r="N511" s="2">
        <v>43428.710381944446</v>
      </c>
      <c r="O511" s="3" t="s">
        <v>104</v>
      </c>
      <c r="P511" s="3" t="s">
        <v>19</v>
      </c>
      <c r="Q511" s="3" t="s">
        <v>26</v>
      </c>
      <c r="R511" s="3" t="s">
        <v>27</v>
      </c>
      <c r="S511" s="2">
        <v>43428.70820601852</v>
      </c>
      <c r="T511" s="2">
        <v>43428.70820601852</v>
      </c>
      <c r="U511" s="2">
        <v>43428.714502314811</v>
      </c>
      <c r="V511" s="2">
        <v>43428.711111111108</v>
      </c>
      <c r="X511" s="2">
        <f t="shared" si="208"/>
        <v>43428.694895833331</v>
      </c>
      <c r="Y511" s="33">
        <f t="shared" si="209"/>
        <v>4.4560185197042301E-3</v>
      </c>
      <c r="Z511" s="33">
        <f t="shared" si="210"/>
        <v>4.4560185197042301E-3</v>
      </c>
      <c r="AA511" s="30"/>
      <c r="AB511" s="30">
        <f t="shared" si="206"/>
        <v>0</v>
      </c>
      <c r="AC511" s="30">
        <f t="shared" si="207"/>
        <v>1.1030092595319729E-2</v>
      </c>
      <c r="AD511" s="30"/>
      <c r="AE511" s="30"/>
    </row>
    <row r="512" spans="1:31" s="3" customFormat="1" x14ac:dyDescent="0.4">
      <c r="A512" s="16" t="str">
        <f t="shared" si="211"/>
        <v>-</v>
      </c>
      <c r="B512" s="16" t="str">
        <f t="shared" si="212"/>
        <v>-</v>
      </c>
      <c r="C512" s="3">
        <v>16</v>
      </c>
      <c r="D512" s="2">
        <v>43428.696886574071</v>
      </c>
      <c r="E512" s="3" t="s">
        <v>899</v>
      </c>
      <c r="F512" s="3">
        <v>19409</v>
      </c>
      <c r="G512" s="3" t="s">
        <v>32</v>
      </c>
      <c r="H512" s="3">
        <v>1417</v>
      </c>
      <c r="I512" s="3">
        <v>291</v>
      </c>
      <c r="J512" s="3">
        <v>9</v>
      </c>
      <c r="K512" s="3">
        <v>2</v>
      </c>
      <c r="M512" s="2">
        <v>43428.713229166664</v>
      </c>
      <c r="N512" s="2">
        <v>43428.725034722222</v>
      </c>
      <c r="O512" s="3" t="s">
        <v>63</v>
      </c>
      <c r="P512" s="3" t="s">
        <v>64</v>
      </c>
      <c r="Q512" s="3" t="s">
        <v>41</v>
      </c>
      <c r="R512" s="3" t="s">
        <v>42</v>
      </c>
      <c r="S512" s="2">
        <v>43428.71503472222</v>
      </c>
      <c r="T512" s="2">
        <v>43428.717916666668</v>
      </c>
      <c r="U512" s="2">
        <v>43428.728576388887</v>
      </c>
      <c r="V512" s="2">
        <v>43428.733460648145</v>
      </c>
      <c r="X512" s="2">
        <f t="shared" si="208"/>
        <v>43428.696886574071</v>
      </c>
      <c r="Y512" s="33">
        <f t="shared" si="209"/>
        <v>1.1805555557657499E-2</v>
      </c>
      <c r="Z512" s="33">
        <f t="shared" si="210"/>
        <v>2.3611111115314998E-2</v>
      </c>
      <c r="AA512" s="30"/>
      <c r="AB512" s="30">
        <f t="shared" si="206"/>
        <v>0</v>
      </c>
      <c r="AC512" s="30">
        <f t="shared" si="207"/>
        <v>1.6342592592991423E-2</v>
      </c>
      <c r="AD512" s="30"/>
      <c r="AE512" s="30"/>
    </row>
    <row r="513" spans="1:31" s="3" customFormat="1" x14ac:dyDescent="0.4">
      <c r="A513" s="16" t="str">
        <f t="shared" si="211"/>
        <v>-</v>
      </c>
      <c r="B513" s="16" t="str">
        <f t="shared" si="212"/>
        <v>-</v>
      </c>
      <c r="C513" s="3">
        <v>16</v>
      </c>
      <c r="D513" s="2">
        <v>43428.698969907404</v>
      </c>
      <c r="E513" s="3" t="s">
        <v>805</v>
      </c>
      <c r="F513" s="3">
        <v>19411</v>
      </c>
      <c r="G513" s="3" t="s">
        <v>32</v>
      </c>
      <c r="H513" s="3">
        <v>7182</v>
      </c>
      <c r="I513" s="3">
        <v>587</v>
      </c>
      <c r="J513" s="3">
        <v>3</v>
      </c>
      <c r="K513" s="3">
        <v>2</v>
      </c>
      <c r="M513" s="2">
        <v>43428.705127314817</v>
      </c>
      <c r="N513" s="2">
        <v>43428.717326388891</v>
      </c>
      <c r="O513" s="3" t="s">
        <v>53</v>
      </c>
      <c r="P513" s="3" t="s">
        <v>54</v>
      </c>
      <c r="Q513" s="3" t="s">
        <v>30</v>
      </c>
      <c r="R513" s="3" t="s">
        <v>31</v>
      </c>
      <c r="S513" s="2">
        <v>43428.705763888887</v>
      </c>
      <c r="T513" s="2">
        <v>43428.705763888887</v>
      </c>
      <c r="U513" s="2">
        <v>43428.717800925922</v>
      </c>
      <c r="V513" s="2">
        <v>43428.717800925922</v>
      </c>
      <c r="X513" s="2">
        <f t="shared" si="208"/>
        <v>43428.698969907404</v>
      </c>
      <c r="Y513" s="33">
        <f t="shared" si="209"/>
        <v>1.2199074073578231E-2</v>
      </c>
      <c r="Z513" s="33">
        <f t="shared" si="210"/>
        <v>2.4398148147156462E-2</v>
      </c>
      <c r="AA513" s="30"/>
      <c r="AB513" s="30">
        <f t="shared" si="206"/>
        <v>0</v>
      </c>
      <c r="AC513" s="30">
        <f t="shared" si="207"/>
        <v>6.1574074134114198E-3</v>
      </c>
      <c r="AD513" s="30"/>
      <c r="AE513" s="30"/>
    </row>
    <row r="514" spans="1:31" s="3" customFormat="1" x14ac:dyDescent="0.4">
      <c r="A514" s="16" t="str">
        <f t="shared" si="211"/>
        <v>-</v>
      </c>
      <c r="B514" s="16" t="str">
        <f t="shared" si="212"/>
        <v>-</v>
      </c>
      <c r="C514" s="3">
        <v>16</v>
      </c>
      <c r="D514" s="2">
        <v>43428.699606481481</v>
      </c>
      <c r="E514" s="3" t="s">
        <v>901</v>
      </c>
      <c r="F514" s="3">
        <v>19412</v>
      </c>
      <c r="G514" s="3" t="s">
        <v>96</v>
      </c>
      <c r="H514" s="3">
        <v>0</v>
      </c>
      <c r="I514" s="3">
        <v>901</v>
      </c>
      <c r="J514" s="3">
        <v>8</v>
      </c>
      <c r="K514" s="3">
        <v>3</v>
      </c>
      <c r="M514" s="2">
        <v>43428.714918981481</v>
      </c>
      <c r="N514" s="2">
        <v>43428.721666666665</v>
      </c>
      <c r="O514" s="3" t="s">
        <v>61</v>
      </c>
      <c r="P514" s="3" t="s">
        <v>62</v>
      </c>
      <c r="Q514" s="3" t="s">
        <v>104</v>
      </c>
      <c r="R514" s="3" t="s">
        <v>19</v>
      </c>
      <c r="S514" s="2">
        <v>43428.717488425929</v>
      </c>
      <c r="T514" s="2">
        <v>43428.717488425929</v>
      </c>
      <c r="U514" s="2">
        <v>43428.725162037037</v>
      </c>
      <c r="V514" s="2">
        <v>43428.725162037037</v>
      </c>
      <c r="X514" s="2">
        <f t="shared" si="208"/>
        <v>43428.699606481481</v>
      </c>
      <c r="Y514" s="33">
        <f t="shared" si="209"/>
        <v>6.7476851836545393E-3</v>
      </c>
      <c r="Z514" s="33">
        <f t="shared" si="210"/>
        <v>2.0243055550963618E-2</v>
      </c>
      <c r="AA514" s="30"/>
      <c r="AB514" s="30">
        <f t="shared" si="206"/>
        <v>0</v>
      </c>
      <c r="AC514" s="30">
        <f t="shared" si="207"/>
        <v>1.5312499999708962E-2</v>
      </c>
      <c r="AD514" s="30"/>
      <c r="AE514" s="30"/>
    </row>
    <row r="515" spans="1:31" s="3" customFormat="1" x14ac:dyDescent="0.4">
      <c r="A515" s="16" t="str">
        <f t="shared" si="211"/>
        <v>★</v>
      </c>
      <c r="B515" s="16" t="str">
        <f t="shared" si="212"/>
        <v>-</v>
      </c>
      <c r="C515" s="3">
        <v>16</v>
      </c>
      <c r="D515" s="2">
        <v>43428.700289351851</v>
      </c>
      <c r="E515" s="3" t="s">
        <v>902</v>
      </c>
      <c r="F515" s="3">
        <v>19413</v>
      </c>
      <c r="G515" s="3" t="s">
        <v>65</v>
      </c>
      <c r="H515" s="3">
        <v>7285</v>
      </c>
      <c r="I515" s="3">
        <v>356</v>
      </c>
      <c r="J515" s="3">
        <v>6</v>
      </c>
      <c r="K515" s="3">
        <v>2</v>
      </c>
      <c r="M515" s="2">
        <v>43428.706631944442</v>
      </c>
      <c r="N515" s="2">
        <v>43428.716273148151</v>
      </c>
      <c r="O515" s="3" t="s">
        <v>43</v>
      </c>
      <c r="P515" s="3" t="s">
        <v>89</v>
      </c>
      <c r="Q515" s="3" t="s">
        <v>30</v>
      </c>
      <c r="R515" s="3" t="s">
        <v>31</v>
      </c>
      <c r="S515" s="2">
        <v>43428.70722222222</v>
      </c>
      <c r="T515" s="2">
        <v>43428.70722222222</v>
      </c>
      <c r="U515" s="2">
        <v>43428.717326388891</v>
      </c>
      <c r="V515" s="2">
        <v>43428.717326388891</v>
      </c>
      <c r="W515" s="2">
        <v>43428.70722222222</v>
      </c>
      <c r="X515" s="2">
        <f t="shared" si="208"/>
        <v>43428.70722222222</v>
      </c>
      <c r="Y515" s="33">
        <f t="shared" si="209"/>
        <v>9.6412037091795355E-3</v>
      </c>
      <c r="Z515" s="33">
        <f t="shared" si="210"/>
        <v>1.9282407418359071E-2</v>
      </c>
      <c r="AA515" s="30"/>
      <c r="AB515" s="30">
        <f t="shared" si="206"/>
        <v>0</v>
      </c>
      <c r="AC515" s="30">
        <f t="shared" si="207"/>
        <v>0</v>
      </c>
      <c r="AD515" s="30"/>
      <c r="AE515" s="30"/>
    </row>
    <row r="516" spans="1:31" s="3" customFormat="1" x14ac:dyDescent="0.4">
      <c r="A516" s="16" t="str">
        <f t="shared" si="211"/>
        <v>-</v>
      </c>
      <c r="B516" s="16" t="str">
        <f t="shared" si="212"/>
        <v>-</v>
      </c>
      <c r="C516" s="3">
        <v>16</v>
      </c>
      <c r="D516" s="2">
        <v>43428.700949074075</v>
      </c>
      <c r="E516" s="3" t="s">
        <v>903</v>
      </c>
      <c r="F516" s="3">
        <v>19414</v>
      </c>
      <c r="G516" s="3" t="s">
        <v>95</v>
      </c>
      <c r="H516" s="3">
        <v>0</v>
      </c>
      <c r="I516" s="3">
        <v>962</v>
      </c>
      <c r="J516" s="3">
        <v>13</v>
      </c>
      <c r="K516" s="3">
        <v>1</v>
      </c>
      <c r="M516" s="2">
        <v>43428.707418981481</v>
      </c>
      <c r="N516" s="2">
        <v>43428.713784722226</v>
      </c>
      <c r="O516" s="3" t="s">
        <v>44</v>
      </c>
      <c r="P516" s="3" t="s">
        <v>45</v>
      </c>
      <c r="Q516" s="3" t="s">
        <v>104</v>
      </c>
      <c r="R516" s="3" t="s">
        <v>19</v>
      </c>
      <c r="S516" s="2">
        <v>43428.709328703706</v>
      </c>
      <c r="T516" s="2">
        <v>43428.709328703706</v>
      </c>
      <c r="U516" s="2">
        <v>43428.716840277775</v>
      </c>
      <c r="V516" s="2">
        <v>43428.716840277775</v>
      </c>
      <c r="X516" s="2">
        <f t="shared" si="208"/>
        <v>43428.700949074075</v>
      </c>
      <c r="Y516" s="33">
        <f t="shared" si="209"/>
        <v>6.3657407445134595E-3</v>
      </c>
      <c r="Z516" s="33">
        <f t="shared" si="210"/>
        <v>6.3657407445134595E-3</v>
      </c>
      <c r="AA516" s="30"/>
      <c r="AB516" s="30">
        <f t="shared" si="206"/>
        <v>0</v>
      </c>
      <c r="AC516" s="30">
        <f t="shared" si="207"/>
        <v>6.4699074064265005E-3</v>
      </c>
      <c r="AD516" s="30"/>
      <c r="AE516" s="30"/>
    </row>
    <row r="517" spans="1:31" s="3" customFormat="1" x14ac:dyDescent="0.4">
      <c r="A517" s="16" t="str">
        <f t="shared" si="211"/>
        <v>-</v>
      </c>
      <c r="B517" s="16" t="str">
        <f t="shared" si="212"/>
        <v>-</v>
      </c>
      <c r="C517" s="3">
        <v>16</v>
      </c>
      <c r="D517" s="2">
        <v>43428.701574074075</v>
      </c>
      <c r="E517" s="3" t="s">
        <v>904</v>
      </c>
      <c r="F517" s="3">
        <v>19415</v>
      </c>
      <c r="G517" s="3" t="s">
        <v>32</v>
      </c>
      <c r="H517" s="3">
        <v>7306</v>
      </c>
      <c r="I517" s="3">
        <v>633</v>
      </c>
      <c r="J517" s="3">
        <v>12</v>
      </c>
      <c r="K517" s="3">
        <v>1</v>
      </c>
      <c r="M517" s="2">
        <v>43428.712048611109</v>
      </c>
      <c r="N517" s="2">
        <v>43428.717523148145</v>
      </c>
      <c r="O517" s="3" t="s">
        <v>104</v>
      </c>
      <c r="P517" s="3" t="s">
        <v>19</v>
      </c>
      <c r="Q517" s="3" t="s">
        <v>28</v>
      </c>
      <c r="R517" s="3" t="s">
        <v>29</v>
      </c>
      <c r="S517" s="2">
        <v>43428.714490740742</v>
      </c>
      <c r="T517" s="2">
        <v>43428.714490740742</v>
      </c>
      <c r="U517" s="2">
        <v>43428.722430555557</v>
      </c>
      <c r="V517" s="2">
        <v>43428.722430555557</v>
      </c>
      <c r="X517" s="2">
        <f t="shared" si="208"/>
        <v>43428.701574074075</v>
      </c>
      <c r="Y517" s="33">
        <f t="shared" si="209"/>
        <v>5.4745370362070389E-3</v>
      </c>
      <c r="Z517" s="33">
        <f t="shared" si="210"/>
        <v>5.4745370362070389E-3</v>
      </c>
      <c r="AA517" s="30"/>
      <c r="AB517" s="30">
        <f t="shared" si="206"/>
        <v>0</v>
      </c>
      <c r="AC517" s="30">
        <f t="shared" si="207"/>
        <v>1.0474537033587694E-2</v>
      </c>
      <c r="AD517" s="30"/>
      <c r="AE517" s="30"/>
    </row>
    <row r="518" spans="1:31" s="3" customFormat="1" x14ac:dyDescent="0.4">
      <c r="A518" s="16" t="str">
        <f t="shared" si="211"/>
        <v>-</v>
      </c>
      <c r="B518" s="16" t="str">
        <f t="shared" si="212"/>
        <v>-</v>
      </c>
      <c r="C518" s="3">
        <v>16</v>
      </c>
      <c r="D518" s="2">
        <v>43428.702800925923</v>
      </c>
      <c r="E518" s="3" t="s">
        <v>756</v>
      </c>
      <c r="F518" s="3">
        <v>19417</v>
      </c>
      <c r="G518" s="3" t="s">
        <v>32</v>
      </c>
      <c r="H518" s="3">
        <v>6447</v>
      </c>
      <c r="I518" s="3">
        <v>582</v>
      </c>
      <c r="J518" s="3">
        <v>5</v>
      </c>
      <c r="K518" s="3">
        <v>2</v>
      </c>
      <c r="M518" s="2">
        <v>43428.709652777776</v>
      </c>
      <c r="N518" s="2">
        <v>43428.72378472222</v>
      </c>
      <c r="O518" s="3" t="s">
        <v>22</v>
      </c>
      <c r="P518" s="3" t="s">
        <v>23</v>
      </c>
      <c r="Q518" s="3" t="s">
        <v>43</v>
      </c>
      <c r="R518" s="3" t="s">
        <v>89</v>
      </c>
      <c r="S518" s="2">
        <v>43428.710787037038</v>
      </c>
      <c r="T518" s="2">
        <v>43428.710787037038</v>
      </c>
      <c r="U518" s="2">
        <v>43428.725601851853</v>
      </c>
      <c r="V518" s="2">
        <v>43428.725601851853</v>
      </c>
      <c r="X518" s="2">
        <f t="shared" si="208"/>
        <v>43428.702800925923</v>
      </c>
      <c r="Y518" s="33">
        <f t="shared" si="209"/>
        <v>1.4131944444670808E-2</v>
      </c>
      <c r="Z518" s="33">
        <f t="shared" si="210"/>
        <v>2.8263888889341615E-2</v>
      </c>
      <c r="AA518" s="30"/>
      <c r="AB518" s="30">
        <f t="shared" si="206"/>
        <v>0</v>
      </c>
      <c r="AC518" s="30">
        <f t="shared" si="207"/>
        <v>6.8518518528435379E-3</v>
      </c>
      <c r="AD518" s="30"/>
      <c r="AE518" s="30"/>
    </row>
    <row r="519" spans="1:31" s="3" customFormat="1" x14ac:dyDescent="0.4">
      <c r="A519" s="16" t="str">
        <f t="shared" si="211"/>
        <v>-</v>
      </c>
      <c r="B519" s="16" t="str">
        <f t="shared" si="212"/>
        <v>-</v>
      </c>
      <c r="C519" s="3">
        <v>16</v>
      </c>
      <c r="D519" s="2">
        <v>43428.706493055557</v>
      </c>
      <c r="E519" s="3" t="s">
        <v>907</v>
      </c>
      <c r="F519" s="3">
        <v>19420</v>
      </c>
      <c r="G519" s="3" t="s">
        <v>96</v>
      </c>
      <c r="H519" s="3">
        <v>0</v>
      </c>
      <c r="I519" s="3">
        <v>277</v>
      </c>
      <c r="J519" s="3">
        <v>9</v>
      </c>
      <c r="K519" s="3">
        <v>2</v>
      </c>
      <c r="M519" s="2">
        <v>43428.713275462964</v>
      </c>
      <c r="N519" s="2">
        <v>43428.721875000003</v>
      </c>
      <c r="O519" s="3" t="s">
        <v>63</v>
      </c>
      <c r="P519" s="3" t="s">
        <v>64</v>
      </c>
      <c r="Q519" s="3" t="s">
        <v>43</v>
      </c>
      <c r="R519" s="3" t="s">
        <v>89</v>
      </c>
      <c r="S519" s="2">
        <v>43428.718611111108</v>
      </c>
      <c r="T519" s="2">
        <v>43428.718611111108</v>
      </c>
      <c r="U519" s="2">
        <v>43428.730787037035</v>
      </c>
      <c r="V519" s="2">
        <v>43428.730787037035</v>
      </c>
      <c r="X519" s="2">
        <f t="shared" si="208"/>
        <v>43428.706493055557</v>
      </c>
      <c r="Y519" s="33">
        <f t="shared" si="209"/>
        <v>8.599537039117422E-3</v>
      </c>
      <c r="Z519" s="33">
        <f t="shared" si="210"/>
        <v>1.7199074078234844E-2</v>
      </c>
      <c r="AA519" s="30"/>
      <c r="AB519" s="30">
        <f t="shared" si="206"/>
        <v>0</v>
      </c>
      <c r="AC519" s="30">
        <f t="shared" si="207"/>
        <v>6.7824074067175388E-3</v>
      </c>
      <c r="AD519" s="30"/>
      <c r="AE519" s="30"/>
    </row>
    <row r="520" spans="1:31" s="3" customFormat="1" x14ac:dyDescent="0.4">
      <c r="A520" s="16" t="str">
        <f t="shared" si="211"/>
        <v>-</v>
      </c>
      <c r="B520" s="16" t="str">
        <f t="shared" si="212"/>
        <v>-</v>
      </c>
      <c r="C520" s="3">
        <v>16</v>
      </c>
      <c r="D520" s="2">
        <v>43428.706493055557</v>
      </c>
      <c r="E520" s="3" t="s">
        <v>908</v>
      </c>
      <c r="F520" s="3">
        <v>19421</v>
      </c>
      <c r="G520" s="3" t="s">
        <v>95</v>
      </c>
      <c r="H520" s="3">
        <v>0</v>
      </c>
      <c r="I520" s="3">
        <v>572</v>
      </c>
      <c r="J520" s="3">
        <v>7</v>
      </c>
      <c r="K520" s="3">
        <v>1</v>
      </c>
      <c r="M520" s="2">
        <v>43428.713888888888</v>
      </c>
      <c r="N520" s="2">
        <v>43428.720034722224</v>
      </c>
      <c r="O520" s="3" t="s">
        <v>70</v>
      </c>
      <c r="P520" s="3" t="s">
        <v>107</v>
      </c>
      <c r="Q520" s="3" t="s">
        <v>30</v>
      </c>
      <c r="R520" s="3" t="s">
        <v>31</v>
      </c>
      <c r="S520" s="2">
        <v>43428.716967592591</v>
      </c>
      <c r="T520" s="2">
        <v>43428.716967592591</v>
      </c>
      <c r="U520" s="2">
        <v>43428.722719907404</v>
      </c>
      <c r="V520" s="2">
        <v>43428.722719907404</v>
      </c>
      <c r="X520" s="2">
        <f t="shared" si="208"/>
        <v>43428.706493055557</v>
      </c>
      <c r="Y520" s="33">
        <f t="shared" si="209"/>
        <v>6.1458333366317675E-3</v>
      </c>
      <c r="Z520" s="33">
        <f t="shared" si="210"/>
        <v>6.1458333366317675E-3</v>
      </c>
      <c r="AA520" s="30"/>
      <c r="AB520" s="30">
        <f t="shared" si="206"/>
        <v>0</v>
      </c>
      <c r="AC520" s="30">
        <f t="shared" si="207"/>
        <v>7.3958333305199631E-3</v>
      </c>
      <c r="AD520" s="30"/>
      <c r="AE520" s="30"/>
    </row>
    <row r="521" spans="1:31" s="3" customFormat="1" x14ac:dyDescent="0.4">
      <c r="A521" s="16" t="str">
        <f t="shared" si="211"/>
        <v>-</v>
      </c>
      <c r="B521" s="16" t="str">
        <f t="shared" si="212"/>
        <v>-</v>
      </c>
      <c r="C521" s="3">
        <v>16</v>
      </c>
      <c r="D521" s="2">
        <v>43428.706782407404</v>
      </c>
      <c r="E521" s="3" t="s">
        <v>909</v>
      </c>
      <c r="F521" s="3">
        <v>19422</v>
      </c>
      <c r="G521" s="3" t="s">
        <v>95</v>
      </c>
      <c r="H521" s="3">
        <v>0</v>
      </c>
      <c r="I521" s="3">
        <v>817</v>
      </c>
      <c r="J521" s="3">
        <v>4</v>
      </c>
      <c r="K521" s="3">
        <v>2</v>
      </c>
      <c r="M521" s="2">
        <v>43428.716064814813</v>
      </c>
      <c r="N521" s="2">
        <v>43428.720601851855</v>
      </c>
      <c r="O521" s="3" t="s">
        <v>104</v>
      </c>
      <c r="P521" s="3" t="s">
        <v>19</v>
      </c>
      <c r="Q521" s="3" t="s">
        <v>30</v>
      </c>
      <c r="R521" s="3" t="s">
        <v>31</v>
      </c>
      <c r="S521" s="2">
        <v>43428.716793981483</v>
      </c>
      <c r="T521" s="2">
        <v>43428.716793981483</v>
      </c>
      <c r="U521" s="2">
        <v>43428.725057870368</v>
      </c>
      <c r="V521" s="2">
        <v>43428.725057870368</v>
      </c>
      <c r="X521" s="2">
        <f t="shared" si="208"/>
        <v>43428.706782407404</v>
      </c>
      <c r="Y521" s="33">
        <f t="shared" si="209"/>
        <v>4.5370370426098816E-3</v>
      </c>
      <c r="Z521" s="33">
        <f t="shared" si="210"/>
        <v>9.0740740852197632E-3</v>
      </c>
      <c r="AA521" s="30"/>
      <c r="AB521" s="30">
        <f t="shared" si="206"/>
        <v>0</v>
      </c>
      <c r="AC521" s="30">
        <f t="shared" si="207"/>
        <v>9.2824074090458453E-3</v>
      </c>
      <c r="AD521" s="30"/>
      <c r="AE521" s="30"/>
    </row>
    <row r="522" spans="1:31" s="3" customFormat="1" x14ac:dyDescent="0.4">
      <c r="A522" s="16" t="str">
        <f t="shared" si="211"/>
        <v>-</v>
      </c>
      <c r="B522" s="16" t="str">
        <f t="shared" si="212"/>
        <v>-</v>
      </c>
      <c r="C522" s="3">
        <v>16</v>
      </c>
      <c r="D522" s="2">
        <v>43428.706967592596</v>
      </c>
      <c r="E522" s="3" t="s">
        <v>910</v>
      </c>
      <c r="F522" s="3">
        <v>19423</v>
      </c>
      <c r="G522" s="3" t="s">
        <v>18</v>
      </c>
      <c r="H522" s="3">
        <v>2335</v>
      </c>
      <c r="I522" s="3">
        <v>454</v>
      </c>
      <c r="J522" s="3">
        <v>2</v>
      </c>
      <c r="K522" s="3">
        <v>1</v>
      </c>
      <c r="M522" s="2">
        <v>43428.715879629628</v>
      </c>
      <c r="N522" s="2">
        <v>43428.725231481483</v>
      </c>
      <c r="O522" s="3" t="s">
        <v>24</v>
      </c>
      <c r="P522" s="3" t="s">
        <v>25</v>
      </c>
      <c r="Q522" s="3" t="s">
        <v>22</v>
      </c>
      <c r="R522" s="3" t="s">
        <v>23</v>
      </c>
      <c r="S522" s="2">
        <v>43428.720543981479</v>
      </c>
      <c r="T522" s="2">
        <v>43428.720543981479</v>
      </c>
      <c r="U522" s="2">
        <v>43428.726990740739</v>
      </c>
      <c r="V522" s="2">
        <v>43428.727685185186</v>
      </c>
      <c r="X522" s="2">
        <f t="shared" si="208"/>
        <v>43428.706967592596</v>
      </c>
      <c r="Y522" s="33">
        <f t="shared" si="209"/>
        <v>9.3518518551718444E-3</v>
      </c>
      <c r="Z522" s="33">
        <f t="shared" si="210"/>
        <v>9.3518518551718444E-3</v>
      </c>
      <c r="AA522" s="30"/>
      <c r="AB522" s="30">
        <f t="shared" si="206"/>
        <v>0</v>
      </c>
      <c r="AC522" s="30">
        <f t="shared" si="207"/>
        <v>8.9120370321325026E-3</v>
      </c>
      <c r="AD522" s="30"/>
      <c r="AE522" s="30"/>
    </row>
    <row r="523" spans="1:31" s="3" customFormat="1" x14ac:dyDescent="0.4">
      <c r="A523" s="16" t="str">
        <f t="shared" si="211"/>
        <v>-</v>
      </c>
      <c r="B523" s="16" t="str">
        <f t="shared" si="212"/>
        <v>-</v>
      </c>
      <c r="C523" s="3">
        <v>16</v>
      </c>
      <c r="D523" s="2">
        <v>43428.707824074074</v>
      </c>
      <c r="E523" s="3" t="s">
        <v>696</v>
      </c>
      <c r="F523" s="3">
        <v>19424</v>
      </c>
      <c r="G523" s="3" t="s">
        <v>32</v>
      </c>
      <c r="H523" s="3">
        <v>4609</v>
      </c>
      <c r="I523" s="3">
        <v>658</v>
      </c>
      <c r="J523" s="3">
        <v>11</v>
      </c>
      <c r="K523" s="3">
        <v>1</v>
      </c>
      <c r="M523" s="2">
        <v>43428.711504629631</v>
      </c>
      <c r="N523" s="2">
        <v>43428.721585648149</v>
      </c>
      <c r="O523" s="3" t="s">
        <v>28</v>
      </c>
      <c r="P523" s="3" t="s">
        <v>29</v>
      </c>
      <c r="Q523" s="3" t="s">
        <v>43</v>
      </c>
      <c r="R523" s="3" t="s">
        <v>89</v>
      </c>
      <c r="S523" s="2">
        <v>43428.712233796294</v>
      </c>
      <c r="T523" s="2">
        <v>43428.712233796294</v>
      </c>
      <c r="U523" s="2">
        <v>43428.726805555554</v>
      </c>
      <c r="V523" s="2">
        <v>43428.727500000001</v>
      </c>
      <c r="X523" s="2">
        <f t="shared" si="208"/>
        <v>43428.707824074074</v>
      </c>
      <c r="Y523" s="33">
        <f t="shared" si="209"/>
        <v>1.0081018517666962E-2</v>
      </c>
      <c r="Z523" s="33">
        <f t="shared" si="210"/>
        <v>1.0081018517666962E-2</v>
      </c>
      <c r="AA523" s="30"/>
      <c r="AB523" s="30">
        <f t="shared" si="206"/>
        <v>0</v>
      </c>
      <c r="AC523" s="30">
        <f t="shared" si="207"/>
        <v>3.6805555573664606E-3</v>
      </c>
      <c r="AD523" s="30"/>
      <c r="AE523" s="30"/>
    </row>
    <row r="524" spans="1:31" s="3" customFormat="1" x14ac:dyDescent="0.4">
      <c r="A524" s="16" t="str">
        <f t="shared" si="211"/>
        <v>-</v>
      </c>
      <c r="B524" s="16" t="str">
        <f t="shared" si="212"/>
        <v>-</v>
      </c>
      <c r="C524" s="3">
        <v>16</v>
      </c>
      <c r="D524" s="2">
        <v>43428.707951388889</v>
      </c>
      <c r="E524" s="3" t="s">
        <v>697</v>
      </c>
      <c r="F524" s="3">
        <v>19426</v>
      </c>
      <c r="G524" s="3" t="s">
        <v>32</v>
      </c>
      <c r="H524" s="3">
        <v>3753</v>
      </c>
      <c r="I524" s="3">
        <v>168</v>
      </c>
      <c r="J524" s="3">
        <v>11</v>
      </c>
      <c r="K524" s="3">
        <v>1</v>
      </c>
      <c r="M524" s="2">
        <v>43428.711736111109</v>
      </c>
      <c r="N524" s="2">
        <v>43428.721516203703</v>
      </c>
      <c r="O524" s="3" t="s">
        <v>28</v>
      </c>
      <c r="P524" s="3" t="s">
        <v>29</v>
      </c>
      <c r="Q524" s="3" t="s">
        <v>43</v>
      </c>
      <c r="R524" s="3" t="s">
        <v>89</v>
      </c>
      <c r="S524" s="2">
        <v>43428.712581018517</v>
      </c>
      <c r="T524" s="2">
        <v>43428.712581018517</v>
      </c>
      <c r="U524" s="2">
        <v>43428.727152777778</v>
      </c>
      <c r="V524" s="2">
        <v>43428.727152777778</v>
      </c>
      <c r="X524" s="2">
        <f t="shared" si="208"/>
        <v>43428.707951388889</v>
      </c>
      <c r="Y524" s="33">
        <f t="shared" si="209"/>
        <v>9.7800925941555761E-3</v>
      </c>
      <c r="Z524" s="33">
        <f t="shared" si="210"/>
        <v>9.7800925941555761E-3</v>
      </c>
      <c r="AA524" s="30"/>
      <c r="AB524" s="30">
        <f t="shared" ref="AB524:AB605" si="213">IF(IF(A524="☆",L524-S524,M524-S524)&lt;0,0,IF(A524="☆",L524-S524,M524-S524))</f>
        <v>0</v>
      </c>
      <c r="AC524" s="30">
        <f t="shared" ref="AC524:AC605" si="214">IF(IF(B524="☆",(IF(L524&gt;S524,L524-X524,S524-X524)),M524-X524)&lt;0,0,IF(B524="☆",(IF(L524&gt;S524,L524-X524,S524-X524)),M524-X524))</f>
        <v>3.7847222192795016E-3</v>
      </c>
      <c r="AD524" s="30"/>
      <c r="AE524" s="30"/>
    </row>
    <row r="525" spans="1:31" s="3" customFormat="1" x14ac:dyDescent="0.4">
      <c r="A525" s="16" t="str">
        <f t="shared" si="211"/>
        <v>-</v>
      </c>
      <c r="B525" s="16" t="str">
        <f t="shared" si="212"/>
        <v>-</v>
      </c>
      <c r="C525" s="3">
        <v>16</v>
      </c>
      <c r="D525" s="2">
        <v>43428.708148148151</v>
      </c>
      <c r="E525" s="3" t="s">
        <v>720</v>
      </c>
      <c r="F525" s="3">
        <v>19428</v>
      </c>
      <c r="G525" s="3" t="s">
        <v>32</v>
      </c>
      <c r="H525" s="3">
        <v>7190</v>
      </c>
      <c r="I525" s="3">
        <v>155</v>
      </c>
      <c r="J525" s="3">
        <v>3</v>
      </c>
      <c r="K525" s="3">
        <v>2</v>
      </c>
      <c r="M525" s="2">
        <v>43428.720810185187</v>
      </c>
      <c r="N525" s="2">
        <v>43428.733888888892</v>
      </c>
      <c r="O525" s="3" t="s">
        <v>30</v>
      </c>
      <c r="P525" s="3" t="s">
        <v>31</v>
      </c>
      <c r="Q525" s="3" t="s">
        <v>104</v>
      </c>
      <c r="R525" s="3" t="s">
        <v>19</v>
      </c>
      <c r="S525" s="2">
        <v>43428.719918981478</v>
      </c>
      <c r="T525" s="2">
        <v>43428.719918981478</v>
      </c>
      <c r="U525" s="2">
        <v>43428.729016203702</v>
      </c>
      <c r="V525" s="2">
        <v>43428.732488425929</v>
      </c>
      <c r="X525" s="2">
        <f t="shared" si="208"/>
        <v>43428.708148148151</v>
      </c>
      <c r="Y525" s="33">
        <f t="shared" si="209"/>
        <v>1.3078703705104999E-2</v>
      </c>
      <c r="Z525" s="33">
        <f t="shared" si="210"/>
        <v>2.6157407410209998E-2</v>
      </c>
      <c r="AA525" s="30"/>
      <c r="AB525" s="30">
        <f t="shared" si="213"/>
        <v>8.9120370830642059E-4</v>
      </c>
      <c r="AC525" s="30">
        <f t="shared" si="214"/>
        <v>1.2662037035624962E-2</v>
      </c>
      <c r="AD525" s="30"/>
      <c r="AE525" s="30"/>
    </row>
    <row r="526" spans="1:31" s="3" customFormat="1" x14ac:dyDescent="0.4">
      <c r="A526" s="16" t="str">
        <f t="shared" ref="A526:A557" si="215">IF(W526&gt;0, "★", "-")</f>
        <v>★</v>
      </c>
      <c r="B526" s="16" t="str">
        <f t="shared" ref="B526:B557" si="216">IF(L526&gt;0, "☆", "-")</f>
        <v>☆</v>
      </c>
      <c r="C526" s="3">
        <v>16</v>
      </c>
      <c r="D526" s="2">
        <v>43428.637800925928</v>
      </c>
      <c r="E526" s="3" t="s">
        <v>834</v>
      </c>
      <c r="F526" s="3">
        <v>19248</v>
      </c>
      <c r="G526" s="3" t="s">
        <v>18</v>
      </c>
      <c r="H526" s="3">
        <v>7274</v>
      </c>
      <c r="I526" s="3">
        <v>510</v>
      </c>
      <c r="J526" s="3">
        <v>3</v>
      </c>
      <c r="K526" s="3">
        <v>1</v>
      </c>
      <c r="L526" s="2">
        <v>43428.658043981479</v>
      </c>
      <c r="O526" s="3" t="s">
        <v>36</v>
      </c>
      <c r="P526" s="3" t="s">
        <v>37</v>
      </c>
      <c r="Q526" s="3" t="s">
        <v>30</v>
      </c>
      <c r="R526" s="3" t="s">
        <v>31</v>
      </c>
      <c r="S526" s="2">
        <v>43428.679456018515</v>
      </c>
      <c r="U526" s="2">
        <v>43428.684537037036</v>
      </c>
      <c r="W526" s="2">
        <v>43428.679456018515</v>
      </c>
      <c r="X526" s="2">
        <f t="shared" ref="X526:X546" si="217">IF(W526&gt;0,W526,D526)</f>
        <v>43428.679456018515</v>
      </c>
      <c r="Y526" s="33">
        <f t="shared" ref="Y526:Y546" si="218">N526-M526</f>
        <v>0</v>
      </c>
      <c r="Z526" s="33">
        <f t="shared" ref="Z526:Z546" si="219">Y526*K526</f>
        <v>0</v>
      </c>
      <c r="AA526" s="30"/>
      <c r="AB526" s="30">
        <f t="shared" ref="AB526:AB557" si="220">IF(IF(A526="☆",L526-S526,M526-S526)&lt;0,0,IF(A526="☆",L526-S526,M526-S526))</f>
        <v>0</v>
      </c>
      <c r="AC526" s="30">
        <f t="shared" ref="AC526:AC533" si="221">IF(IF(B526="☆",(IF(L526&gt;S526,L526-X526,S526-X526)),M526-X526)&lt;0,0,IF(B526="☆",(IF(L526&gt;S526,L526-X526,S526-X526)),M526-X526))</f>
        <v>0</v>
      </c>
      <c r="AD526" s="30"/>
      <c r="AE526" s="30"/>
    </row>
    <row r="527" spans="1:31" s="3" customFormat="1" x14ac:dyDescent="0.4">
      <c r="A527" s="16" t="str">
        <f t="shared" si="215"/>
        <v>★</v>
      </c>
      <c r="B527" s="16" t="str">
        <f t="shared" si="216"/>
        <v>☆</v>
      </c>
      <c r="C527" s="3">
        <v>16</v>
      </c>
      <c r="D527" s="2">
        <v>43428.642905092594</v>
      </c>
      <c r="E527" s="3" t="s">
        <v>839</v>
      </c>
      <c r="F527" s="3">
        <v>19263</v>
      </c>
      <c r="G527" s="3" t="s">
        <v>96</v>
      </c>
      <c r="H527" s="3">
        <v>0</v>
      </c>
      <c r="I527" s="3">
        <v>591</v>
      </c>
      <c r="J527" s="3">
        <v>3</v>
      </c>
      <c r="K527" s="3">
        <v>1</v>
      </c>
      <c r="L527" s="2">
        <v>43428.685740740744</v>
      </c>
      <c r="O527" s="3" t="s">
        <v>28</v>
      </c>
      <c r="P527" s="3" t="s">
        <v>29</v>
      </c>
      <c r="Q527" s="3" t="s">
        <v>30</v>
      </c>
      <c r="R527" s="3" t="s">
        <v>31</v>
      </c>
      <c r="S527" s="2">
        <v>43428.684108796297</v>
      </c>
      <c r="U527" s="2">
        <v>43428.690081018518</v>
      </c>
      <c r="W527" s="2">
        <v>43428.684108796297</v>
      </c>
      <c r="X527" s="2">
        <f t="shared" si="217"/>
        <v>43428.684108796297</v>
      </c>
      <c r="Y527" s="33">
        <f t="shared" si="218"/>
        <v>0</v>
      </c>
      <c r="Z527" s="33">
        <f t="shared" si="219"/>
        <v>0</v>
      </c>
      <c r="AA527" s="30"/>
      <c r="AB527" s="30">
        <f t="shared" si="220"/>
        <v>0</v>
      </c>
      <c r="AC527" s="30">
        <f t="shared" si="221"/>
        <v>1.6319444475811906E-3</v>
      </c>
      <c r="AD527" s="30"/>
      <c r="AE527" s="30"/>
    </row>
    <row r="528" spans="1:31" s="3" customFormat="1" x14ac:dyDescent="0.4">
      <c r="A528" s="16" t="str">
        <f t="shared" si="215"/>
        <v>★</v>
      </c>
      <c r="B528" s="16" t="str">
        <f t="shared" si="216"/>
        <v>☆</v>
      </c>
      <c r="C528" s="3">
        <v>16</v>
      </c>
      <c r="D528" s="2">
        <v>43428.649189814816</v>
      </c>
      <c r="E528" s="3" t="s">
        <v>719</v>
      </c>
      <c r="F528" s="3">
        <v>19273</v>
      </c>
      <c r="G528" s="3" t="s">
        <v>18</v>
      </c>
      <c r="H528" s="3">
        <v>6430</v>
      </c>
      <c r="I528" s="3">
        <v>155</v>
      </c>
      <c r="J528" s="3">
        <v>6</v>
      </c>
      <c r="K528" s="3">
        <v>2</v>
      </c>
      <c r="L528" s="2">
        <v>43428.660983796297</v>
      </c>
      <c r="O528" s="3" t="s">
        <v>39</v>
      </c>
      <c r="P528" s="3" t="s">
        <v>40</v>
      </c>
      <c r="Q528" s="3" t="s">
        <v>30</v>
      </c>
      <c r="R528" s="3" t="s">
        <v>31</v>
      </c>
      <c r="S528" s="2">
        <v>43428.690833333334</v>
      </c>
      <c r="U528" s="2">
        <v>43428.700648148151</v>
      </c>
      <c r="W528" s="2">
        <v>43428.690833333334</v>
      </c>
      <c r="X528" s="2">
        <f t="shared" si="217"/>
        <v>43428.690833333334</v>
      </c>
      <c r="Y528" s="33">
        <f t="shared" si="218"/>
        <v>0</v>
      </c>
      <c r="Z528" s="33">
        <f t="shared" si="219"/>
        <v>0</v>
      </c>
      <c r="AA528" s="30"/>
      <c r="AB528" s="30">
        <f t="shared" si="220"/>
        <v>0</v>
      </c>
      <c r="AC528" s="30">
        <f t="shared" si="221"/>
        <v>0</v>
      </c>
      <c r="AD528" s="30"/>
      <c r="AE528" s="30"/>
    </row>
    <row r="529" spans="1:33" s="3" customFormat="1" x14ac:dyDescent="0.4">
      <c r="A529" s="16" t="str">
        <f t="shared" si="215"/>
        <v>-</v>
      </c>
      <c r="B529" s="16" t="str">
        <f t="shared" si="216"/>
        <v>☆</v>
      </c>
      <c r="C529" s="3">
        <v>16</v>
      </c>
      <c r="D529" s="2">
        <v>43428.666701388887</v>
      </c>
      <c r="E529" s="3" t="s">
        <v>781</v>
      </c>
      <c r="F529" s="3">
        <v>19319</v>
      </c>
      <c r="G529" s="3" t="s">
        <v>18</v>
      </c>
      <c r="H529" s="3">
        <v>5117</v>
      </c>
      <c r="I529" s="3">
        <v>929</v>
      </c>
      <c r="J529" s="3">
        <v>1</v>
      </c>
      <c r="K529" s="3">
        <v>3</v>
      </c>
      <c r="L529" s="2">
        <v>43428.667962962965</v>
      </c>
      <c r="O529" s="3" t="s">
        <v>61</v>
      </c>
      <c r="P529" s="3" t="s">
        <v>62</v>
      </c>
      <c r="Q529" s="3" t="s">
        <v>53</v>
      </c>
      <c r="R529" s="3" t="s">
        <v>54</v>
      </c>
      <c r="S529" s="2">
        <v>43428.682557870372</v>
      </c>
      <c r="U529" s="2">
        <v>43428.697893518518</v>
      </c>
      <c r="X529" s="2">
        <f t="shared" si="217"/>
        <v>43428.666701388887</v>
      </c>
      <c r="Y529" s="33">
        <f t="shared" si="218"/>
        <v>0</v>
      </c>
      <c r="Z529" s="33">
        <f t="shared" si="219"/>
        <v>0</v>
      </c>
      <c r="AA529" s="30"/>
      <c r="AB529" s="30">
        <f t="shared" si="220"/>
        <v>0</v>
      </c>
      <c r="AC529" s="30">
        <f t="shared" si="221"/>
        <v>1.5856481484661344E-2</v>
      </c>
      <c r="AD529" s="30"/>
      <c r="AE529" s="30"/>
    </row>
    <row r="530" spans="1:33" s="3" customFormat="1" x14ac:dyDescent="0.4">
      <c r="A530" s="16" t="str">
        <f t="shared" si="215"/>
        <v>★</v>
      </c>
      <c r="B530" s="16" t="str">
        <f t="shared" si="216"/>
        <v>☆</v>
      </c>
      <c r="C530" s="3">
        <v>16</v>
      </c>
      <c r="D530" s="2">
        <v>43428.667303240742</v>
      </c>
      <c r="E530" s="3" t="s">
        <v>854</v>
      </c>
      <c r="F530" s="3">
        <v>19321</v>
      </c>
      <c r="G530" s="3" t="s">
        <v>143</v>
      </c>
      <c r="H530" s="3">
        <v>5037</v>
      </c>
      <c r="I530" s="3">
        <v>441</v>
      </c>
      <c r="J530" s="3">
        <v>4</v>
      </c>
      <c r="K530" s="3">
        <v>1</v>
      </c>
      <c r="L530" s="2">
        <v>43428.676539351851</v>
      </c>
      <c r="O530" s="3" t="s">
        <v>26</v>
      </c>
      <c r="P530" s="3" t="s">
        <v>27</v>
      </c>
      <c r="Q530" s="3" t="s">
        <v>33</v>
      </c>
      <c r="R530" s="3" t="s">
        <v>34</v>
      </c>
      <c r="S530" s="2">
        <v>43428.67423611111</v>
      </c>
      <c r="U530" s="2">
        <v>43428.682280092595</v>
      </c>
      <c r="W530" s="2">
        <v>43428.67423611111</v>
      </c>
      <c r="X530" s="2">
        <f t="shared" si="217"/>
        <v>43428.67423611111</v>
      </c>
      <c r="Y530" s="33">
        <f t="shared" si="218"/>
        <v>0</v>
      </c>
      <c r="Z530" s="33">
        <f t="shared" si="219"/>
        <v>0</v>
      </c>
      <c r="AA530" s="30"/>
      <c r="AB530" s="30">
        <f t="shared" si="220"/>
        <v>0</v>
      </c>
      <c r="AC530" s="30">
        <f t="shared" si="221"/>
        <v>2.3032407407299615E-3</v>
      </c>
      <c r="AD530" s="30"/>
      <c r="AE530" s="30"/>
    </row>
    <row r="531" spans="1:33" s="3" customFormat="1" x14ac:dyDescent="0.4">
      <c r="A531" s="16" t="str">
        <f t="shared" si="215"/>
        <v>-</v>
      </c>
      <c r="B531" s="16" t="str">
        <f t="shared" si="216"/>
        <v>☆</v>
      </c>
      <c r="C531" s="3">
        <v>16</v>
      </c>
      <c r="D531" s="2">
        <v>43428.667349537034</v>
      </c>
      <c r="E531" s="3" t="s">
        <v>773</v>
      </c>
      <c r="F531" s="3">
        <v>19322</v>
      </c>
      <c r="G531" s="3" t="s">
        <v>32</v>
      </c>
      <c r="H531" s="3">
        <v>1606</v>
      </c>
      <c r="I531" s="3">
        <v>339</v>
      </c>
      <c r="J531" s="3">
        <v>13</v>
      </c>
      <c r="K531" s="3">
        <v>2</v>
      </c>
      <c r="L531" s="2">
        <v>43428.667673611111</v>
      </c>
      <c r="O531" s="3" t="s">
        <v>22</v>
      </c>
      <c r="P531" s="3" t="s">
        <v>23</v>
      </c>
      <c r="Q531" s="3" t="s">
        <v>66</v>
      </c>
      <c r="R531" s="3" t="s">
        <v>67</v>
      </c>
      <c r="S531" s="2">
        <v>43428.691076388888</v>
      </c>
      <c r="U531" s="2">
        <v>43428.701168981483</v>
      </c>
      <c r="X531" s="2">
        <f t="shared" si="217"/>
        <v>43428.667349537034</v>
      </c>
      <c r="Y531" s="33">
        <f t="shared" si="218"/>
        <v>0</v>
      </c>
      <c r="Z531" s="33">
        <f t="shared" si="219"/>
        <v>0</v>
      </c>
      <c r="AA531" s="30"/>
      <c r="AB531" s="30">
        <f t="shared" si="220"/>
        <v>0</v>
      </c>
      <c r="AC531" s="30">
        <f t="shared" si="221"/>
        <v>2.3726851854007691E-2</v>
      </c>
      <c r="AD531" s="30"/>
      <c r="AE531" s="30"/>
    </row>
    <row r="532" spans="1:33" s="3" customFormat="1" x14ac:dyDescent="0.4">
      <c r="A532" s="16" t="str">
        <f t="shared" si="215"/>
        <v>-</v>
      </c>
      <c r="B532" s="16" t="str">
        <f t="shared" si="216"/>
        <v>☆</v>
      </c>
      <c r="C532" s="3">
        <v>16</v>
      </c>
      <c r="D532" s="2">
        <v>43428.669317129628</v>
      </c>
      <c r="E532" s="3" t="s">
        <v>345</v>
      </c>
      <c r="F532" s="3">
        <v>19326</v>
      </c>
      <c r="G532" s="3" t="s">
        <v>18</v>
      </c>
      <c r="H532" s="3">
        <v>6611</v>
      </c>
      <c r="I532" s="3">
        <v>189</v>
      </c>
      <c r="J532" s="3">
        <v>9</v>
      </c>
      <c r="K532" s="3">
        <v>1</v>
      </c>
      <c r="L532" s="2">
        <v>43428.671446759261</v>
      </c>
      <c r="O532" s="3" t="s">
        <v>26</v>
      </c>
      <c r="P532" s="3" t="s">
        <v>27</v>
      </c>
      <c r="Q532" s="3" t="s">
        <v>43</v>
      </c>
      <c r="R532" s="3" t="s">
        <v>89</v>
      </c>
      <c r="S532" s="2">
        <v>43428.671666666669</v>
      </c>
      <c r="U532" s="2">
        <v>43428.677731481483</v>
      </c>
      <c r="X532" s="2">
        <f t="shared" si="217"/>
        <v>43428.669317129628</v>
      </c>
      <c r="Y532" s="33">
        <f t="shared" si="218"/>
        <v>0</v>
      </c>
      <c r="Z532" s="33">
        <f t="shared" si="219"/>
        <v>0</v>
      </c>
      <c r="AA532" s="30"/>
      <c r="AB532" s="30">
        <f t="shared" si="220"/>
        <v>0</v>
      </c>
      <c r="AC532" s="30">
        <f t="shared" si="221"/>
        <v>2.3495370405726135E-3</v>
      </c>
      <c r="AD532" s="30"/>
      <c r="AE532" s="30"/>
      <c r="AG532" s="3" t="s">
        <v>1030</v>
      </c>
    </row>
    <row r="533" spans="1:33" s="3" customFormat="1" x14ac:dyDescent="0.4">
      <c r="A533" s="16" t="str">
        <f t="shared" si="215"/>
        <v>-</v>
      </c>
      <c r="B533" s="16" t="str">
        <f t="shared" si="216"/>
        <v>☆</v>
      </c>
      <c r="C533" s="3">
        <v>16</v>
      </c>
      <c r="D533" s="2">
        <v>43428.670752314814</v>
      </c>
      <c r="E533" s="3" t="s">
        <v>819</v>
      </c>
      <c r="F533" s="3">
        <v>19329</v>
      </c>
      <c r="G533" s="3" t="s">
        <v>97</v>
      </c>
      <c r="H533" s="3">
        <v>7269</v>
      </c>
      <c r="I533" s="3">
        <v>931</v>
      </c>
      <c r="J533" s="3">
        <v>13</v>
      </c>
      <c r="K533" s="3">
        <v>2</v>
      </c>
      <c r="L533" s="2">
        <v>43428.672233796293</v>
      </c>
      <c r="O533" s="3" t="s">
        <v>30</v>
      </c>
      <c r="P533" s="3" t="s">
        <v>31</v>
      </c>
      <c r="Q533" s="3" t="s">
        <v>43</v>
      </c>
      <c r="R533" s="3" t="s">
        <v>89</v>
      </c>
      <c r="S533" s="2">
        <v>43428.682997685188</v>
      </c>
      <c r="U533" s="2">
        <v>43428.690625000003</v>
      </c>
      <c r="X533" s="2">
        <f t="shared" si="217"/>
        <v>43428.670752314814</v>
      </c>
      <c r="Y533" s="33">
        <f t="shared" si="218"/>
        <v>0</v>
      </c>
      <c r="Z533" s="33">
        <f t="shared" si="219"/>
        <v>0</v>
      </c>
      <c r="AA533" s="30"/>
      <c r="AB533" s="30">
        <f t="shared" si="220"/>
        <v>0</v>
      </c>
      <c r="AC533" s="30">
        <f t="shared" si="221"/>
        <v>1.2245370373420883E-2</v>
      </c>
      <c r="AD533" s="30"/>
      <c r="AE533" s="30"/>
    </row>
    <row r="534" spans="1:33" s="3" customFormat="1" x14ac:dyDescent="0.4">
      <c r="A534" s="16" t="str">
        <f t="shared" si="215"/>
        <v>-</v>
      </c>
      <c r="B534" s="16" t="str">
        <f t="shared" si="216"/>
        <v>☆</v>
      </c>
      <c r="C534" s="3">
        <v>16</v>
      </c>
      <c r="D534" s="2">
        <v>43428.6719212963</v>
      </c>
      <c r="E534" s="3" t="s">
        <v>345</v>
      </c>
      <c r="F534" s="3">
        <v>19335</v>
      </c>
      <c r="G534" s="3" t="s">
        <v>18</v>
      </c>
      <c r="H534" s="3">
        <v>6611</v>
      </c>
      <c r="I534" s="3">
        <v>252</v>
      </c>
      <c r="J534" s="3">
        <v>2</v>
      </c>
      <c r="K534" s="3">
        <v>1</v>
      </c>
      <c r="L534" s="2">
        <v>43428.672048611108</v>
      </c>
      <c r="O534" s="3" t="s">
        <v>26</v>
      </c>
      <c r="P534" s="3" t="s">
        <v>27</v>
      </c>
      <c r="Q534" s="3" t="s">
        <v>43</v>
      </c>
      <c r="R534" s="3" t="s">
        <v>89</v>
      </c>
      <c r="S534" s="2">
        <v>43428.69059027778</v>
      </c>
      <c r="U534" s="2">
        <v>43428.696655092594</v>
      </c>
      <c r="X534" s="2">
        <f t="shared" si="217"/>
        <v>43428.6719212963</v>
      </c>
      <c r="Y534" s="33">
        <f t="shared" si="218"/>
        <v>0</v>
      </c>
      <c r="Z534" s="33">
        <f t="shared" si="219"/>
        <v>0</v>
      </c>
      <c r="AA534" s="30"/>
      <c r="AB534" s="30">
        <f t="shared" si="220"/>
        <v>0</v>
      </c>
      <c r="AC534" s="30"/>
      <c r="AD534" s="30"/>
      <c r="AE534" s="30"/>
      <c r="AG534" s="3" t="s">
        <v>1029</v>
      </c>
    </row>
    <row r="535" spans="1:33" s="3" customFormat="1" x14ac:dyDescent="0.4">
      <c r="A535" s="16" t="str">
        <f t="shared" si="215"/>
        <v>-</v>
      </c>
      <c r="B535" s="16" t="str">
        <f t="shared" si="216"/>
        <v>☆</v>
      </c>
      <c r="C535" s="3">
        <v>16</v>
      </c>
      <c r="D535" s="2">
        <v>43428.6721875</v>
      </c>
      <c r="E535" s="3" t="s">
        <v>862</v>
      </c>
      <c r="F535" s="3">
        <v>19336</v>
      </c>
      <c r="G535" s="3" t="s">
        <v>32</v>
      </c>
      <c r="H535" s="3">
        <v>2535</v>
      </c>
      <c r="I535" s="3">
        <v>120</v>
      </c>
      <c r="J535" s="3">
        <v>15</v>
      </c>
      <c r="K535" s="3">
        <v>1</v>
      </c>
      <c r="L535" s="2">
        <v>43428.672361111108</v>
      </c>
      <c r="O535" s="3" t="s">
        <v>48</v>
      </c>
      <c r="P535" s="3" t="s">
        <v>49</v>
      </c>
      <c r="Q535" s="3" t="s">
        <v>63</v>
      </c>
      <c r="R535" s="3" t="s">
        <v>64</v>
      </c>
      <c r="S535" s="2">
        <v>43428.678819444445</v>
      </c>
      <c r="U535" s="2">
        <v>43428.691168981481</v>
      </c>
      <c r="X535" s="2">
        <f t="shared" si="217"/>
        <v>43428.6721875</v>
      </c>
      <c r="Y535" s="33">
        <f t="shared" si="218"/>
        <v>0</v>
      </c>
      <c r="Z535" s="33">
        <f t="shared" si="219"/>
        <v>0</v>
      </c>
      <c r="AA535" s="30"/>
      <c r="AB535" s="30">
        <f t="shared" si="220"/>
        <v>0</v>
      </c>
      <c r="AC535" s="30">
        <f>IF(IF(B535="☆",(IF(L535&gt;S535,L535-X535,S535-X535)),M535-X535)&lt;0,0,IF(B535="☆",(IF(L535&gt;S535,L535-X535,S535-X535)),M535-X535))</f>
        <v>6.6319444449618459E-3</v>
      </c>
      <c r="AD535" s="30"/>
      <c r="AE535" s="30"/>
      <c r="AG535" s="3" t="s">
        <v>1031</v>
      </c>
    </row>
    <row r="536" spans="1:33" s="3" customFormat="1" x14ac:dyDescent="0.4">
      <c r="A536" s="16" t="str">
        <f t="shared" si="215"/>
        <v>-</v>
      </c>
      <c r="B536" s="16" t="str">
        <f t="shared" si="216"/>
        <v>☆</v>
      </c>
      <c r="C536" s="3">
        <v>16</v>
      </c>
      <c r="D536" s="2">
        <v>43428.672500000001</v>
      </c>
      <c r="E536" s="3" t="s">
        <v>862</v>
      </c>
      <c r="F536" s="3">
        <v>19338</v>
      </c>
      <c r="G536" s="3" t="s">
        <v>32</v>
      </c>
      <c r="H536" s="3">
        <v>2535</v>
      </c>
      <c r="I536" s="3">
        <v>498</v>
      </c>
      <c r="J536" s="3">
        <v>5</v>
      </c>
      <c r="K536" s="3">
        <v>1</v>
      </c>
      <c r="L536" s="2">
        <v>43428.672638888886</v>
      </c>
      <c r="O536" s="3" t="s">
        <v>61</v>
      </c>
      <c r="P536" s="3" t="s">
        <v>62</v>
      </c>
      <c r="Q536" s="3" t="s">
        <v>104</v>
      </c>
      <c r="R536" s="3" t="s">
        <v>19</v>
      </c>
      <c r="S536" s="2">
        <v>43428.692696759259</v>
      </c>
      <c r="U536" s="2">
        <v>43428.698981481481</v>
      </c>
      <c r="X536" s="2">
        <f t="shared" si="217"/>
        <v>43428.672500000001</v>
      </c>
      <c r="Y536" s="33">
        <f t="shared" si="218"/>
        <v>0</v>
      </c>
      <c r="Z536" s="33">
        <f t="shared" si="219"/>
        <v>0</v>
      </c>
      <c r="AA536" s="30"/>
      <c r="AB536" s="30">
        <f t="shared" si="220"/>
        <v>0</v>
      </c>
      <c r="AC536" s="30"/>
      <c r="AD536" s="30"/>
      <c r="AE536" s="30"/>
      <c r="AG536" s="3" t="s">
        <v>1032</v>
      </c>
    </row>
    <row r="537" spans="1:33" s="3" customFormat="1" x14ac:dyDescent="0.4">
      <c r="A537" s="16" t="str">
        <f t="shared" si="215"/>
        <v>-</v>
      </c>
      <c r="B537" s="16" t="str">
        <f t="shared" si="216"/>
        <v>☆</v>
      </c>
      <c r="C537" s="3">
        <v>16</v>
      </c>
      <c r="D537" s="2">
        <v>43428.672731481478</v>
      </c>
      <c r="E537" s="3" t="s">
        <v>863</v>
      </c>
      <c r="F537" s="3">
        <v>19339</v>
      </c>
      <c r="G537" s="3" t="s">
        <v>97</v>
      </c>
      <c r="H537" s="3">
        <v>7282</v>
      </c>
      <c r="I537" s="3">
        <v>331</v>
      </c>
      <c r="J537" s="3">
        <v>2</v>
      </c>
      <c r="K537" s="3">
        <v>1</v>
      </c>
      <c r="L537" s="2">
        <v>43428.673159722224</v>
      </c>
      <c r="O537" s="3" t="s">
        <v>104</v>
      </c>
      <c r="P537" s="3" t="s">
        <v>19</v>
      </c>
      <c r="Q537" s="3" t="s">
        <v>68</v>
      </c>
      <c r="R537" s="3" t="s">
        <v>69</v>
      </c>
      <c r="S537" s="2">
        <v>43428.692719907405</v>
      </c>
      <c r="U537" s="2">
        <v>43428.701585648145</v>
      </c>
      <c r="X537" s="2">
        <f t="shared" si="217"/>
        <v>43428.672731481478</v>
      </c>
      <c r="Y537" s="33">
        <f t="shared" si="218"/>
        <v>0</v>
      </c>
      <c r="Z537" s="33">
        <f t="shared" si="219"/>
        <v>0</v>
      </c>
      <c r="AA537" s="30"/>
      <c r="AB537" s="30">
        <f t="shared" si="220"/>
        <v>0</v>
      </c>
      <c r="AC537" s="30"/>
      <c r="AD537" s="30"/>
      <c r="AE537" s="30"/>
      <c r="AG537" s="3" t="s">
        <v>1033</v>
      </c>
    </row>
    <row r="538" spans="1:33" s="3" customFormat="1" x14ac:dyDescent="0.4">
      <c r="A538" s="16" t="str">
        <f t="shared" si="215"/>
        <v>-</v>
      </c>
      <c r="B538" s="16" t="str">
        <f t="shared" si="216"/>
        <v>☆</v>
      </c>
      <c r="C538" s="3">
        <v>16</v>
      </c>
      <c r="D538" s="2">
        <v>43428.673460648148</v>
      </c>
      <c r="E538" s="3" t="s">
        <v>865</v>
      </c>
      <c r="F538" s="3">
        <v>19341</v>
      </c>
      <c r="G538" s="3" t="s">
        <v>65</v>
      </c>
      <c r="H538" s="3">
        <v>3954</v>
      </c>
      <c r="I538" s="3">
        <v>373</v>
      </c>
      <c r="J538" s="3">
        <v>2</v>
      </c>
      <c r="K538" s="3">
        <v>2</v>
      </c>
      <c r="L538" s="2">
        <v>43428.674583333333</v>
      </c>
      <c r="O538" s="3" t="s">
        <v>51</v>
      </c>
      <c r="P538" s="3" t="s">
        <v>52</v>
      </c>
      <c r="Q538" s="3" t="s">
        <v>75</v>
      </c>
      <c r="R538" s="3" t="s">
        <v>76</v>
      </c>
      <c r="S538" s="2">
        <v>43428.68677083333</v>
      </c>
      <c r="U538" s="2">
        <v>43428.690752314818</v>
      </c>
      <c r="X538" s="2">
        <f t="shared" si="217"/>
        <v>43428.673460648148</v>
      </c>
      <c r="Y538" s="33">
        <f t="shared" si="218"/>
        <v>0</v>
      </c>
      <c r="Z538" s="33">
        <f t="shared" si="219"/>
        <v>0</v>
      </c>
      <c r="AA538" s="30"/>
      <c r="AB538" s="30">
        <f t="shared" si="220"/>
        <v>0</v>
      </c>
      <c r="AC538" s="30">
        <f t="shared" ref="AC538:AC543" si="222">IF(IF(B538="☆",(IF(L538&gt;S538,L538-X538,S538-X538)),M538-X538)&lt;0,0,IF(B538="☆",(IF(L538&gt;S538,L538-X538,S538-X538)),M538-X538))</f>
        <v>1.3310185182490386E-2</v>
      </c>
      <c r="AD538" s="30"/>
      <c r="AE538" s="30"/>
    </row>
    <row r="539" spans="1:33" s="3" customFormat="1" x14ac:dyDescent="0.4">
      <c r="A539" s="16" t="str">
        <f t="shared" si="215"/>
        <v>-</v>
      </c>
      <c r="B539" s="16" t="str">
        <f t="shared" si="216"/>
        <v>☆</v>
      </c>
      <c r="C539" s="3">
        <v>16</v>
      </c>
      <c r="D539" s="2">
        <v>43428.673622685186</v>
      </c>
      <c r="E539" s="3" t="s">
        <v>863</v>
      </c>
      <c r="F539" s="3">
        <v>19342</v>
      </c>
      <c r="G539" s="3" t="s">
        <v>97</v>
      </c>
      <c r="H539" s="3">
        <v>7282</v>
      </c>
      <c r="I539" s="3">
        <v>363</v>
      </c>
      <c r="J539" s="3">
        <v>13</v>
      </c>
      <c r="K539" s="3">
        <v>1</v>
      </c>
      <c r="L539" s="2">
        <v>43428.67523148148</v>
      </c>
      <c r="O539" s="3" t="s">
        <v>26</v>
      </c>
      <c r="P539" s="3" t="s">
        <v>27</v>
      </c>
      <c r="Q539" s="3" t="s">
        <v>68</v>
      </c>
      <c r="R539" s="3" t="s">
        <v>69</v>
      </c>
      <c r="S539" s="2">
        <v>43428.67765046296</v>
      </c>
      <c r="U539" s="2">
        <v>43428.685300925928</v>
      </c>
      <c r="X539" s="2">
        <f t="shared" si="217"/>
        <v>43428.673622685186</v>
      </c>
      <c r="Y539" s="33">
        <f t="shared" si="218"/>
        <v>0</v>
      </c>
      <c r="Z539" s="33">
        <f t="shared" si="219"/>
        <v>0</v>
      </c>
      <c r="AA539" s="30"/>
      <c r="AB539" s="30">
        <f t="shared" si="220"/>
        <v>0</v>
      </c>
      <c r="AC539" s="30">
        <f t="shared" si="222"/>
        <v>4.0277777734445408E-3</v>
      </c>
      <c r="AD539" s="30"/>
      <c r="AE539" s="30"/>
      <c r="AG539" s="3" t="s">
        <v>1034</v>
      </c>
    </row>
    <row r="540" spans="1:33" s="3" customFormat="1" x14ac:dyDescent="0.4">
      <c r="A540" s="16" t="str">
        <f t="shared" si="215"/>
        <v>-</v>
      </c>
      <c r="B540" s="16" t="str">
        <f t="shared" si="216"/>
        <v>☆</v>
      </c>
      <c r="C540" s="3">
        <v>16</v>
      </c>
      <c r="D540" s="2">
        <v>43428.673796296294</v>
      </c>
      <c r="E540" s="3" t="s">
        <v>866</v>
      </c>
      <c r="F540" s="3">
        <v>19343</v>
      </c>
      <c r="G540" s="3" t="s">
        <v>18</v>
      </c>
      <c r="H540" s="3">
        <v>1574</v>
      </c>
      <c r="I540" s="3">
        <v>437</v>
      </c>
      <c r="J540" s="3">
        <v>8</v>
      </c>
      <c r="K540" s="3">
        <v>3</v>
      </c>
      <c r="L540" s="2">
        <v>43428.674155092594</v>
      </c>
      <c r="O540" s="3" t="s">
        <v>51</v>
      </c>
      <c r="P540" s="3" t="s">
        <v>52</v>
      </c>
      <c r="Q540" s="3" t="s">
        <v>61</v>
      </c>
      <c r="R540" s="3" t="s">
        <v>62</v>
      </c>
      <c r="S540" s="2">
        <v>43428.694189814814</v>
      </c>
      <c r="U540" s="2">
        <v>43428.708831018521</v>
      </c>
      <c r="X540" s="2">
        <f t="shared" si="217"/>
        <v>43428.673796296294</v>
      </c>
      <c r="Y540" s="33">
        <f t="shared" si="218"/>
        <v>0</v>
      </c>
      <c r="Z540" s="33">
        <f t="shared" si="219"/>
        <v>0</v>
      </c>
      <c r="AA540" s="30"/>
      <c r="AB540" s="30">
        <f t="shared" si="220"/>
        <v>0</v>
      </c>
      <c r="AC540" s="30">
        <f t="shared" si="222"/>
        <v>2.0393518519995268E-2</v>
      </c>
      <c r="AD540" s="30"/>
      <c r="AE540" s="30"/>
    </row>
    <row r="541" spans="1:33" s="3" customFormat="1" x14ac:dyDescent="0.4">
      <c r="A541" s="16" t="str">
        <f t="shared" si="215"/>
        <v>-</v>
      </c>
      <c r="B541" s="16" t="str">
        <f t="shared" si="216"/>
        <v>☆</v>
      </c>
      <c r="C541" s="3">
        <v>16</v>
      </c>
      <c r="D541" s="2">
        <v>43428.674317129633</v>
      </c>
      <c r="E541" s="3" t="s">
        <v>867</v>
      </c>
      <c r="F541" s="3">
        <v>19344</v>
      </c>
      <c r="G541" s="3" t="s">
        <v>95</v>
      </c>
      <c r="H541" s="3">
        <v>0</v>
      </c>
      <c r="I541" s="3">
        <v>197</v>
      </c>
      <c r="J541" s="3">
        <v>11</v>
      </c>
      <c r="K541" s="3">
        <v>2</v>
      </c>
      <c r="L541" s="2">
        <v>43428.67454861111</v>
      </c>
      <c r="O541" s="3" t="s">
        <v>41</v>
      </c>
      <c r="P541" s="3" t="s">
        <v>42</v>
      </c>
      <c r="Q541" s="3" t="s">
        <v>28</v>
      </c>
      <c r="R541" s="3" t="s">
        <v>29</v>
      </c>
      <c r="S541" s="2">
        <v>43428.678587962961</v>
      </c>
      <c r="U541" s="2">
        <v>43428.69295138889</v>
      </c>
      <c r="X541" s="2">
        <f t="shared" si="217"/>
        <v>43428.674317129633</v>
      </c>
      <c r="Y541" s="33">
        <f t="shared" si="218"/>
        <v>0</v>
      </c>
      <c r="Z541" s="33">
        <f t="shared" si="219"/>
        <v>0</v>
      </c>
      <c r="AA541" s="30"/>
      <c r="AB541" s="30">
        <f t="shared" si="220"/>
        <v>0</v>
      </c>
      <c r="AC541" s="30">
        <f t="shared" si="222"/>
        <v>4.27083332760958E-3</v>
      </c>
      <c r="AD541" s="30"/>
      <c r="AE541" s="30"/>
    </row>
    <row r="542" spans="1:33" s="3" customFormat="1" x14ac:dyDescent="0.4">
      <c r="A542" s="16" t="str">
        <f t="shared" si="215"/>
        <v>-</v>
      </c>
      <c r="B542" s="16" t="str">
        <f t="shared" si="216"/>
        <v>☆</v>
      </c>
      <c r="C542" s="3">
        <v>16</v>
      </c>
      <c r="D542" s="2">
        <v>43428.675659722219</v>
      </c>
      <c r="E542" s="3" t="s">
        <v>869</v>
      </c>
      <c r="F542" s="3">
        <v>19348</v>
      </c>
      <c r="G542" s="3" t="s">
        <v>32</v>
      </c>
      <c r="H542" s="3">
        <v>7237</v>
      </c>
      <c r="I542" s="3">
        <v>823</v>
      </c>
      <c r="J542" s="3">
        <v>8</v>
      </c>
      <c r="K542" s="3">
        <v>1</v>
      </c>
      <c r="L542" s="2">
        <v>43428.675810185188</v>
      </c>
      <c r="O542" s="3" t="s">
        <v>68</v>
      </c>
      <c r="P542" s="3" t="s">
        <v>69</v>
      </c>
      <c r="Q542" s="3" t="s">
        <v>28</v>
      </c>
      <c r="R542" s="3" t="s">
        <v>29</v>
      </c>
      <c r="S542" s="2">
        <v>43428.681331018517</v>
      </c>
      <c r="U542" s="2">
        <v>43428.698900462965</v>
      </c>
      <c r="X542" s="2">
        <f t="shared" si="217"/>
        <v>43428.675659722219</v>
      </c>
      <c r="Y542" s="33">
        <f t="shared" si="218"/>
        <v>0</v>
      </c>
      <c r="Z542" s="33">
        <f t="shared" si="219"/>
        <v>0</v>
      </c>
      <c r="AA542" s="30"/>
      <c r="AB542" s="30">
        <f t="shared" si="220"/>
        <v>0</v>
      </c>
      <c r="AC542" s="30">
        <f t="shared" si="222"/>
        <v>5.6712962978053838E-3</v>
      </c>
      <c r="AD542" s="30"/>
      <c r="AE542" s="30"/>
    </row>
    <row r="543" spans="1:33" s="3" customFormat="1" x14ac:dyDescent="0.4">
      <c r="A543" s="16" t="str">
        <f t="shared" si="215"/>
        <v>-</v>
      </c>
      <c r="B543" s="16" t="str">
        <f t="shared" si="216"/>
        <v>☆</v>
      </c>
      <c r="C543" s="3">
        <v>16</v>
      </c>
      <c r="D543" s="2">
        <v>43428.676712962966</v>
      </c>
      <c r="E543" s="3" t="s">
        <v>854</v>
      </c>
      <c r="F543" s="3">
        <v>19356</v>
      </c>
      <c r="G543" s="3" t="s">
        <v>143</v>
      </c>
      <c r="H543" s="3">
        <v>5037</v>
      </c>
      <c r="I543" s="3">
        <v>628</v>
      </c>
      <c r="J543" s="3">
        <v>1</v>
      </c>
      <c r="K543" s="3">
        <v>1</v>
      </c>
      <c r="L543" s="2">
        <v>43428.676851851851</v>
      </c>
      <c r="O543" s="3" t="s">
        <v>26</v>
      </c>
      <c r="P543" s="3" t="s">
        <v>27</v>
      </c>
      <c r="Q543" s="3" t="s">
        <v>33</v>
      </c>
      <c r="R543" s="3" t="s">
        <v>34</v>
      </c>
      <c r="S543" s="2">
        <v>43428.687581018516</v>
      </c>
      <c r="U543" s="2">
        <v>43428.693460648145</v>
      </c>
      <c r="X543" s="2">
        <f t="shared" si="217"/>
        <v>43428.676712962966</v>
      </c>
      <c r="Y543" s="33">
        <f t="shared" si="218"/>
        <v>0</v>
      </c>
      <c r="Z543" s="33">
        <f t="shared" si="219"/>
        <v>0</v>
      </c>
      <c r="AA543" s="30"/>
      <c r="AB543" s="30">
        <f t="shared" si="220"/>
        <v>0</v>
      </c>
      <c r="AC543" s="30">
        <f t="shared" si="222"/>
        <v>1.0868055549508426E-2</v>
      </c>
      <c r="AD543" s="30"/>
      <c r="AE543" s="30"/>
      <c r="AG543" s="3" t="s">
        <v>1035</v>
      </c>
    </row>
    <row r="544" spans="1:33" s="3" customFormat="1" x14ac:dyDescent="0.4">
      <c r="A544" s="16" t="str">
        <f t="shared" si="215"/>
        <v>-</v>
      </c>
      <c r="B544" s="16" t="str">
        <f t="shared" si="216"/>
        <v>☆</v>
      </c>
      <c r="C544" s="3">
        <v>16</v>
      </c>
      <c r="D544" s="2">
        <v>43428.677025462966</v>
      </c>
      <c r="E544" s="3" t="s">
        <v>854</v>
      </c>
      <c r="F544" s="3">
        <v>19358</v>
      </c>
      <c r="G544" s="3" t="s">
        <v>143</v>
      </c>
      <c r="H544" s="3">
        <v>5037</v>
      </c>
      <c r="I544" s="3">
        <v>554</v>
      </c>
      <c r="J544" s="3">
        <v>1</v>
      </c>
      <c r="K544" s="3">
        <v>1</v>
      </c>
      <c r="L544" s="2">
        <v>43428.677175925928</v>
      </c>
      <c r="O544" s="3" t="s">
        <v>26</v>
      </c>
      <c r="P544" s="3" t="s">
        <v>27</v>
      </c>
      <c r="Q544" s="3" t="s">
        <v>33</v>
      </c>
      <c r="R544" s="3" t="s">
        <v>34</v>
      </c>
      <c r="S544" s="2">
        <v>43428.6875462963</v>
      </c>
      <c r="U544" s="2">
        <v>43428.693425925929</v>
      </c>
      <c r="X544" s="2">
        <f t="shared" si="217"/>
        <v>43428.677025462966</v>
      </c>
      <c r="Y544" s="33">
        <f t="shared" si="218"/>
        <v>0</v>
      </c>
      <c r="Z544" s="33">
        <f t="shared" si="219"/>
        <v>0</v>
      </c>
      <c r="AA544" s="30"/>
      <c r="AB544" s="30">
        <f t="shared" si="220"/>
        <v>0</v>
      </c>
      <c r="AC544" s="30"/>
      <c r="AD544" s="30"/>
      <c r="AE544" s="30"/>
      <c r="AG544" s="3" t="s">
        <v>1036</v>
      </c>
    </row>
    <row r="545" spans="1:33" s="3" customFormat="1" x14ac:dyDescent="0.4">
      <c r="A545" s="16" t="str">
        <f t="shared" si="215"/>
        <v>★</v>
      </c>
      <c r="B545" s="16" t="str">
        <f t="shared" si="216"/>
        <v>☆</v>
      </c>
      <c r="C545" s="3">
        <v>16</v>
      </c>
      <c r="D545" s="2">
        <v>43428.680879629632</v>
      </c>
      <c r="E545" s="3" t="s">
        <v>770</v>
      </c>
      <c r="F545" s="3">
        <v>19362</v>
      </c>
      <c r="G545" s="3" t="s">
        <v>32</v>
      </c>
      <c r="H545" s="3">
        <v>7264</v>
      </c>
      <c r="I545" s="3">
        <v>934</v>
      </c>
      <c r="J545" s="3">
        <v>14</v>
      </c>
      <c r="K545" s="3">
        <v>1</v>
      </c>
      <c r="L545" s="2">
        <v>43428.681585648148</v>
      </c>
      <c r="O545" s="3" t="s">
        <v>43</v>
      </c>
      <c r="P545" s="3" t="s">
        <v>89</v>
      </c>
      <c r="Q545" s="3" t="s">
        <v>22</v>
      </c>
      <c r="R545" s="3" t="s">
        <v>23</v>
      </c>
      <c r="S545" s="2">
        <v>43428.70039351852</v>
      </c>
      <c r="U545" s="2">
        <v>43428.714166666665</v>
      </c>
      <c r="W545" s="2">
        <v>43428.6878125</v>
      </c>
      <c r="X545" s="2">
        <f t="shared" si="217"/>
        <v>43428.6878125</v>
      </c>
      <c r="Y545" s="33">
        <f t="shared" si="218"/>
        <v>0</v>
      </c>
      <c r="Z545" s="33">
        <f t="shared" si="219"/>
        <v>0</v>
      </c>
      <c r="AA545" s="30"/>
      <c r="AB545" s="30">
        <f t="shared" si="220"/>
        <v>0</v>
      </c>
      <c r="AC545" s="30">
        <f>IF(IF(B545="☆",(IF(L545&gt;S545,L545-X545,S545-X545)),M545-X545)&lt;0,0,IF(B545="☆",(IF(L545&gt;S545,L545-X545,S545-X545)),M545-X545))</f>
        <v>1.2581018519995268E-2</v>
      </c>
      <c r="AD545" s="30"/>
      <c r="AE545" s="30"/>
      <c r="AG545" s="3" t="s">
        <v>1037</v>
      </c>
    </row>
    <row r="546" spans="1:33" s="3" customFormat="1" x14ac:dyDescent="0.4">
      <c r="A546" s="16" t="str">
        <f t="shared" si="215"/>
        <v>★</v>
      </c>
      <c r="B546" s="16" t="str">
        <f t="shared" si="216"/>
        <v>☆</v>
      </c>
      <c r="C546" s="3">
        <v>16</v>
      </c>
      <c r="D546" s="2">
        <v>43428.680972222224</v>
      </c>
      <c r="E546" s="3" t="s">
        <v>516</v>
      </c>
      <c r="F546" s="3">
        <v>19363</v>
      </c>
      <c r="G546" s="3" t="s">
        <v>32</v>
      </c>
      <c r="H546" s="3">
        <v>2891</v>
      </c>
      <c r="I546" s="3">
        <v>472</v>
      </c>
      <c r="J546" s="3">
        <v>1</v>
      </c>
      <c r="K546" s="3">
        <v>1</v>
      </c>
      <c r="L546" s="2">
        <v>43428.686018518521</v>
      </c>
      <c r="O546" s="3" t="s">
        <v>33</v>
      </c>
      <c r="P546" s="3" t="s">
        <v>34</v>
      </c>
      <c r="Q546" s="3" t="s">
        <v>22</v>
      </c>
      <c r="R546" s="3" t="s">
        <v>23</v>
      </c>
      <c r="S546" s="2">
        <v>43428.693425925929</v>
      </c>
      <c r="U546" s="2">
        <v>43428.705636574072</v>
      </c>
      <c r="W546" s="2">
        <v>43428.687905092593</v>
      </c>
      <c r="X546" s="2">
        <f t="shared" si="217"/>
        <v>43428.687905092593</v>
      </c>
      <c r="Y546" s="33">
        <f t="shared" si="218"/>
        <v>0</v>
      </c>
      <c r="Z546" s="33">
        <f t="shared" si="219"/>
        <v>0</v>
      </c>
      <c r="AA546" s="30"/>
      <c r="AB546" s="30">
        <f t="shared" si="220"/>
        <v>0</v>
      </c>
      <c r="AC546" s="30">
        <f>IF(IF(B546="☆",(IF(L546&gt;S546,L546-X546,S546-X546)),M546-X546)&lt;0,0,IF(B546="☆",(IF(L546&gt;S546,L546-X546,S546-X546)),M546-X546))</f>
        <v>5.5208333360496908E-3</v>
      </c>
      <c r="AD546" s="30"/>
      <c r="AE546" s="30"/>
    </row>
    <row r="547" spans="1:33" s="3" customFormat="1" x14ac:dyDescent="0.4">
      <c r="A547" s="16" t="str">
        <f t="shared" si="215"/>
        <v>★</v>
      </c>
      <c r="B547" s="16" t="str">
        <f t="shared" si="216"/>
        <v>☆</v>
      </c>
      <c r="C547" s="3">
        <v>16</v>
      </c>
      <c r="D547" s="2">
        <v>43428.681863425925</v>
      </c>
      <c r="E547" s="3" t="s">
        <v>878</v>
      </c>
      <c r="F547" s="3">
        <v>19367</v>
      </c>
      <c r="G547" s="3" t="s">
        <v>18</v>
      </c>
      <c r="H547" s="3">
        <v>6538</v>
      </c>
      <c r="I547" s="3">
        <v>947</v>
      </c>
      <c r="J547" s="3">
        <v>10</v>
      </c>
      <c r="K547" s="3">
        <v>2</v>
      </c>
      <c r="L547" s="2">
        <v>43428.68204861111</v>
      </c>
      <c r="O547" s="3" t="s">
        <v>66</v>
      </c>
      <c r="P547" s="3" t="s">
        <v>67</v>
      </c>
      <c r="Q547" s="3" t="s">
        <v>53</v>
      </c>
      <c r="R547" s="3" t="s">
        <v>54</v>
      </c>
      <c r="S547" s="2">
        <v>43428.699050925927</v>
      </c>
      <c r="U547" s="2">
        <v>43428.706909722219</v>
      </c>
      <c r="W547" s="2">
        <v>43428.688784722224</v>
      </c>
      <c r="X547" s="2">
        <f t="shared" ref="X547" si="223">IF(W547&gt;0,W547,D547)</f>
        <v>43428.688784722224</v>
      </c>
      <c r="Y547" s="33">
        <f t="shared" ref="Y547" si="224">N547-M547</f>
        <v>0</v>
      </c>
      <c r="Z547" s="33">
        <f t="shared" ref="Z547" si="225">Y547*K547</f>
        <v>0</v>
      </c>
      <c r="AA547" s="30"/>
      <c r="AB547" s="30">
        <f t="shared" si="220"/>
        <v>0</v>
      </c>
      <c r="AC547" s="30">
        <f>IF(IF(B547="☆",(IF(L547&gt;S547,L547-X547,S547-X547)),M547-X547)&lt;0,0,IF(B547="☆",(IF(L547&gt;S547,L547-X547,S547-X547)),M547-X547))</f>
        <v>1.0266203702485655E-2</v>
      </c>
      <c r="AD547" s="30"/>
      <c r="AE547" s="30"/>
      <c r="AG547" s="3" t="s">
        <v>1039</v>
      </c>
    </row>
    <row r="548" spans="1:33" s="3" customFormat="1" x14ac:dyDescent="0.4">
      <c r="A548" s="16" t="str">
        <f t="shared" si="215"/>
        <v>-</v>
      </c>
      <c r="B548" s="16" t="str">
        <f t="shared" si="216"/>
        <v>☆</v>
      </c>
      <c r="C548" s="3">
        <v>16</v>
      </c>
      <c r="D548" s="2">
        <v>43428.681956018518</v>
      </c>
      <c r="E548" s="3" t="s">
        <v>770</v>
      </c>
      <c r="F548" s="3">
        <v>19368</v>
      </c>
      <c r="G548" s="3" t="s">
        <v>32</v>
      </c>
      <c r="H548" s="3">
        <v>7264</v>
      </c>
      <c r="I548" s="3">
        <v>888</v>
      </c>
      <c r="J548" s="3">
        <v>14</v>
      </c>
      <c r="K548" s="3">
        <v>1</v>
      </c>
      <c r="L548" s="2">
        <v>43428.682916666665</v>
      </c>
      <c r="O548" s="3" t="s">
        <v>68</v>
      </c>
      <c r="P548" s="3" t="s">
        <v>69</v>
      </c>
      <c r="Q548" s="3" t="s">
        <v>22</v>
      </c>
      <c r="R548" s="3" t="s">
        <v>23</v>
      </c>
      <c r="S548" s="2">
        <v>43428.703761574077</v>
      </c>
      <c r="U548" s="2">
        <v>43428.71837962963</v>
      </c>
      <c r="X548" s="2">
        <f t="shared" ref="X548:X579" si="226">IF(W548&gt;0,W548,D548)</f>
        <v>43428.681956018518</v>
      </c>
      <c r="Y548" s="33">
        <f t="shared" ref="Y548:Y579" si="227">N548-M548</f>
        <v>0</v>
      </c>
      <c r="Z548" s="33">
        <f t="shared" ref="Z548:Z579" si="228">Y548*K548</f>
        <v>0</v>
      </c>
      <c r="AA548" s="30"/>
      <c r="AB548" s="30">
        <f t="shared" si="220"/>
        <v>0</v>
      </c>
      <c r="AC548" s="30"/>
      <c r="AD548" s="30"/>
      <c r="AE548" s="30"/>
      <c r="AG548" s="3" t="s">
        <v>1038</v>
      </c>
    </row>
    <row r="549" spans="1:33" s="3" customFormat="1" x14ac:dyDescent="0.4">
      <c r="A549" s="16" t="str">
        <f t="shared" si="215"/>
        <v>-</v>
      </c>
      <c r="B549" s="16" t="str">
        <f t="shared" si="216"/>
        <v>☆</v>
      </c>
      <c r="C549" s="3">
        <v>16</v>
      </c>
      <c r="D549" s="2">
        <v>43428.682349537034</v>
      </c>
      <c r="E549" s="3" t="s">
        <v>879</v>
      </c>
      <c r="F549" s="3">
        <v>19369</v>
      </c>
      <c r="G549" s="3" t="s">
        <v>18</v>
      </c>
      <c r="H549" s="3">
        <v>6538</v>
      </c>
      <c r="I549" s="3">
        <v>418</v>
      </c>
      <c r="J549" s="3">
        <v>10</v>
      </c>
      <c r="K549" s="3">
        <v>1</v>
      </c>
      <c r="L549" s="2">
        <v>43428.682476851849</v>
      </c>
      <c r="O549" s="3" t="s">
        <v>66</v>
      </c>
      <c r="P549" s="3" t="s">
        <v>67</v>
      </c>
      <c r="Q549" s="3" t="s">
        <v>53</v>
      </c>
      <c r="R549" s="3" t="s">
        <v>54</v>
      </c>
      <c r="S549" s="2">
        <v>43428.698854166665</v>
      </c>
      <c r="U549" s="2">
        <v>43428.706018518518</v>
      </c>
      <c r="X549" s="2">
        <f t="shared" si="226"/>
        <v>43428.682349537034</v>
      </c>
      <c r="Y549" s="33">
        <f t="shared" si="227"/>
        <v>0</v>
      </c>
      <c r="Z549" s="33">
        <f t="shared" si="228"/>
        <v>0</v>
      </c>
      <c r="AA549" s="30"/>
      <c r="AB549" s="30">
        <f t="shared" si="220"/>
        <v>0</v>
      </c>
      <c r="AC549" s="30"/>
      <c r="AD549" s="30"/>
      <c r="AE549" s="30"/>
      <c r="AG549" s="3" t="s">
        <v>1040</v>
      </c>
    </row>
    <row r="550" spans="1:33" s="3" customFormat="1" x14ac:dyDescent="0.4">
      <c r="A550" s="16" t="str">
        <f t="shared" si="215"/>
        <v>★</v>
      </c>
      <c r="B550" s="16" t="str">
        <f t="shared" si="216"/>
        <v>☆</v>
      </c>
      <c r="C550" s="3">
        <v>16</v>
      </c>
      <c r="D550" s="2">
        <v>43428.682453703703</v>
      </c>
      <c r="E550" s="3" t="s">
        <v>880</v>
      </c>
      <c r="F550" s="3">
        <v>19372</v>
      </c>
      <c r="G550" s="3" t="s">
        <v>32</v>
      </c>
      <c r="H550" s="3">
        <v>7267</v>
      </c>
      <c r="I550" s="3">
        <v>89</v>
      </c>
      <c r="J550" s="3">
        <v>8</v>
      </c>
      <c r="K550" s="3">
        <v>1</v>
      </c>
      <c r="L550" s="2">
        <v>43428.685729166667</v>
      </c>
      <c r="O550" s="3" t="s">
        <v>70</v>
      </c>
      <c r="P550" s="3" t="s">
        <v>107</v>
      </c>
      <c r="Q550" s="3" t="s">
        <v>30</v>
      </c>
      <c r="R550" s="3" t="s">
        <v>31</v>
      </c>
      <c r="S550" s="2">
        <v>43428.689386574071</v>
      </c>
      <c r="U550" s="2">
        <v>43428.695138888892</v>
      </c>
      <c r="W550" s="2">
        <v>43428.689386574071</v>
      </c>
      <c r="X550" s="2">
        <f t="shared" si="226"/>
        <v>43428.689386574071</v>
      </c>
      <c r="Y550" s="33">
        <f t="shared" si="227"/>
        <v>0</v>
      </c>
      <c r="Z550" s="33">
        <f t="shared" si="228"/>
        <v>0</v>
      </c>
      <c r="AA550" s="30"/>
      <c r="AB550" s="30">
        <f t="shared" si="220"/>
        <v>0</v>
      </c>
      <c r="AC550" s="30">
        <f>IF(IF(B550="☆",(IF(L550&gt;S550,L550-X550,S550-X550)),M550-X550)&lt;0,0,IF(B550="☆",(IF(L550&gt;S550,L550-X550,S550-X550)),M550-X550))</f>
        <v>0</v>
      </c>
      <c r="AD550" s="30"/>
      <c r="AE550" s="30"/>
      <c r="AG550" s="3" t="s">
        <v>92</v>
      </c>
    </row>
    <row r="551" spans="1:33" s="3" customFormat="1" x14ac:dyDescent="0.4">
      <c r="A551" s="16" t="str">
        <f t="shared" si="215"/>
        <v>-</v>
      </c>
      <c r="B551" s="16" t="str">
        <f t="shared" si="216"/>
        <v>☆</v>
      </c>
      <c r="C551" s="3">
        <v>16</v>
      </c>
      <c r="D551" s="2">
        <v>43428.683749999997</v>
      </c>
      <c r="E551" s="3" t="s">
        <v>862</v>
      </c>
      <c r="F551" s="3">
        <v>19374</v>
      </c>
      <c r="G551" s="3" t="s">
        <v>143</v>
      </c>
      <c r="H551" s="3">
        <v>2535</v>
      </c>
      <c r="I551" s="3">
        <v>447</v>
      </c>
      <c r="J551" s="3">
        <v>14</v>
      </c>
      <c r="K551" s="3">
        <v>1</v>
      </c>
      <c r="L551" s="2">
        <v>43428.683819444443</v>
      </c>
      <c r="O551" s="3" t="s">
        <v>41</v>
      </c>
      <c r="P551" s="3" t="s">
        <v>42</v>
      </c>
      <c r="Q551" s="3" t="s">
        <v>61</v>
      </c>
      <c r="R551" s="3" t="s">
        <v>62</v>
      </c>
      <c r="S551" s="2">
        <v>43428.702465277776</v>
      </c>
      <c r="U551" s="2">
        <v>43428.718090277776</v>
      </c>
      <c r="X551" s="2">
        <f t="shared" si="226"/>
        <v>43428.683749999997</v>
      </c>
      <c r="Y551" s="33">
        <f t="shared" si="227"/>
        <v>0</v>
      </c>
      <c r="Z551" s="33">
        <f t="shared" si="228"/>
        <v>0</v>
      </c>
      <c r="AA551" s="30"/>
      <c r="AB551" s="30">
        <f t="shared" si="220"/>
        <v>0</v>
      </c>
      <c r="AC551" s="30">
        <f>IF(IF(B551="☆",(IF(L551&gt;S551,L551-X551,S551-X551)),M551-X551)&lt;0,0,IF(B551="☆",(IF(L551&gt;S551,L551-X551,S551-X551)),M551-X551))</f>
        <v>1.8715277779847383E-2</v>
      </c>
      <c r="AD551" s="30"/>
      <c r="AE551" s="30"/>
    </row>
    <row r="552" spans="1:33" s="3" customFormat="1" x14ac:dyDescent="0.4">
      <c r="A552" s="16" t="str">
        <f t="shared" si="215"/>
        <v>-</v>
      </c>
      <c r="B552" s="16" t="str">
        <f t="shared" si="216"/>
        <v>☆</v>
      </c>
      <c r="C552" s="3">
        <v>16</v>
      </c>
      <c r="D552" s="2">
        <v>43428.684166666666</v>
      </c>
      <c r="E552" s="3" t="s">
        <v>282</v>
      </c>
      <c r="F552" s="3">
        <v>19375</v>
      </c>
      <c r="G552" s="3" t="s">
        <v>32</v>
      </c>
      <c r="H552" s="3">
        <v>4317</v>
      </c>
      <c r="I552" s="3">
        <v>638</v>
      </c>
      <c r="J552" s="3">
        <v>12</v>
      </c>
      <c r="K552" s="3">
        <v>1</v>
      </c>
      <c r="L552" s="2">
        <v>43428.685729166667</v>
      </c>
      <c r="O552" s="3" t="s">
        <v>63</v>
      </c>
      <c r="P552" s="3" t="s">
        <v>64</v>
      </c>
      <c r="Q552" s="3" t="s">
        <v>33</v>
      </c>
      <c r="R552" s="3" t="s">
        <v>34</v>
      </c>
      <c r="S552" s="2">
        <v>43428.696655092594</v>
      </c>
      <c r="U552" s="2">
        <v>43428.701388888891</v>
      </c>
      <c r="X552" s="2">
        <f t="shared" si="226"/>
        <v>43428.684166666666</v>
      </c>
      <c r="Y552" s="33">
        <f t="shared" si="227"/>
        <v>0</v>
      </c>
      <c r="Z552" s="33">
        <f t="shared" si="228"/>
        <v>0</v>
      </c>
      <c r="AA552" s="30"/>
      <c r="AB552" s="30">
        <f t="shared" si="220"/>
        <v>0</v>
      </c>
      <c r="AC552" s="30">
        <f>IF(IF(B552="☆",(IF(L552&gt;S552,L552-X552,S552-X552)),M552-X552)&lt;0,0,IF(B552="☆",(IF(L552&gt;S552,L552-X552,S552-X552)),M552-X552))</f>
        <v>1.2488425927585922E-2</v>
      </c>
      <c r="AD552" s="30"/>
      <c r="AE552" s="30"/>
    </row>
    <row r="553" spans="1:33" s="3" customFormat="1" x14ac:dyDescent="0.4">
      <c r="A553" s="16" t="str">
        <f t="shared" si="215"/>
        <v>-</v>
      </c>
      <c r="B553" s="16" t="str">
        <f t="shared" si="216"/>
        <v>☆</v>
      </c>
      <c r="C553" s="3">
        <v>16</v>
      </c>
      <c r="D553" s="2">
        <v>43428.684212962966</v>
      </c>
      <c r="E553" s="3" t="s">
        <v>881</v>
      </c>
      <c r="F553" s="3">
        <v>19376</v>
      </c>
      <c r="G553" s="3" t="s">
        <v>97</v>
      </c>
      <c r="H553" s="3">
        <v>7299</v>
      </c>
      <c r="I553" s="3">
        <v>309</v>
      </c>
      <c r="J553" s="3">
        <v>10</v>
      </c>
      <c r="K553" s="3">
        <v>3</v>
      </c>
      <c r="L553" s="2">
        <v>43428.684641203705</v>
      </c>
      <c r="O553" s="3" t="s">
        <v>104</v>
      </c>
      <c r="P553" s="3" t="s">
        <v>19</v>
      </c>
      <c r="Q553" s="3" t="s">
        <v>43</v>
      </c>
      <c r="R553" s="3" t="s">
        <v>89</v>
      </c>
      <c r="S553" s="2">
        <v>43428.702175925922</v>
      </c>
      <c r="U553" s="2">
        <v>43428.711388888885</v>
      </c>
      <c r="X553" s="2">
        <f t="shared" si="226"/>
        <v>43428.684212962966</v>
      </c>
      <c r="Y553" s="33">
        <f t="shared" si="227"/>
        <v>0</v>
      </c>
      <c r="Z553" s="33">
        <f t="shared" si="228"/>
        <v>0</v>
      </c>
      <c r="AA553" s="30"/>
      <c r="AB553" s="30">
        <f t="shared" si="220"/>
        <v>0</v>
      </c>
      <c r="AC553" s="30"/>
      <c r="AD553" s="30"/>
      <c r="AE553" s="30"/>
      <c r="AG553" s="3" t="s">
        <v>1042</v>
      </c>
    </row>
    <row r="554" spans="1:33" s="3" customFormat="1" x14ac:dyDescent="0.4">
      <c r="A554" s="16" t="str">
        <f t="shared" si="215"/>
        <v>★</v>
      </c>
      <c r="B554" s="16" t="str">
        <f t="shared" si="216"/>
        <v>☆</v>
      </c>
      <c r="C554" s="3">
        <v>16</v>
      </c>
      <c r="D554" s="2">
        <v>43428.68540509259</v>
      </c>
      <c r="E554" s="3" t="s">
        <v>881</v>
      </c>
      <c r="F554" s="3">
        <v>19378</v>
      </c>
      <c r="G554" s="3" t="s">
        <v>97</v>
      </c>
      <c r="H554" s="3">
        <v>7299</v>
      </c>
      <c r="I554" s="3">
        <v>917</v>
      </c>
      <c r="J554" s="3">
        <v>4</v>
      </c>
      <c r="K554" s="3">
        <v>3</v>
      </c>
      <c r="L554" s="2">
        <v>43428.685543981483</v>
      </c>
      <c r="O554" s="3" t="s">
        <v>104</v>
      </c>
      <c r="P554" s="3" t="s">
        <v>19</v>
      </c>
      <c r="Q554" s="3" t="s">
        <v>43</v>
      </c>
      <c r="R554" s="3" t="s">
        <v>89</v>
      </c>
      <c r="S554" s="2">
        <v>43428.705462962964</v>
      </c>
      <c r="U554" s="2">
        <v>43428.714675925927</v>
      </c>
      <c r="W554" s="2">
        <v>43428.691666666666</v>
      </c>
      <c r="X554" s="2">
        <f t="shared" si="226"/>
        <v>43428.691666666666</v>
      </c>
      <c r="Y554" s="33">
        <f t="shared" si="227"/>
        <v>0</v>
      </c>
      <c r="Z554" s="33">
        <f t="shared" si="228"/>
        <v>0</v>
      </c>
      <c r="AA554" s="30"/>
      <c r="AB554" s="30">
        <f t="shared" si="220"/>
        <v>0</v>
      </c>
      <c r="AC554" s="30"/>
      <c r="AD554" s="30"/>
      <c r="AE554" s="30"/>
      <c r="AG554" s="3" t="s">
        <v>1043</v>
      </c>
    </row>
    <row r="555" spans="1:33" s="3" customFormat="1" x14ac:dyDescent="0.4">
      <c r="A555" s="16" t="str">
        <f t="shared" si="215"/>
        <v>★</v>
      </c>
      <c r="B555" s="16" t="str">
        <f t="shared" si="216"/>
        <v>☆</v>
      </c>
      <c r="C555" s="3">
        <v>16</v>
      </c>
      <c r="D555" s="2">
        <v>43428.685636574075</v>
      </c>
      <c r="E555" s="3" t="s">
        <v>734</v>
      </c>
      <c r="F555" s="3">
        <v>19379</v>
      </c>
      <c r="G555" s="3" t="s">
        <v>32</v>
      </c>
      <c r="H555" s="3">
        <v>2577</v>
      </c>
      <c r="I555" s="3">
        <v>981</v>
      </c>
      <c r="J555" s="3">
        <v>4</v>
      </c>
      <c r="K555" s="3">
        <v>1</v>
      </c>
      <c r="L555" s="2">
        <v>43428.685798611114</v>
      </c>
      <c r="O555" s="3" t="s">
        <v>24</v>
      </c>
      <c r="P555" s="3" t="s">
        <v>25</v>
      </c>
      <c r="Q555" s="3" t="s">
        <v>22</v>
      </c>
      <c r="R555" s="3" t="s">
        <v>23</v>
      </c>
      <c r="S555" s="2">
        <v>43428.692569444444</v>
      </c>
      <c r="U555" s="2">
        <v>43428.705682870372</v>
      </c>
      <c r="W555" s="2">
        <v>43428.692569444444</v>
      </c>
      <c r="X555" s="2">
        <f t="shared" si="226"/>
        <v>43428.692569444444</v>
      </c>
      <c r="Y555" s="33">
        <f t="shared" si="227"/>
        <v>0</v>
      </c>
      <c r="Z555" s="33">
        <f t="shared" si="228"/>
        <v>0</v>
      </c>
      <c r="AA555" s="30"/>
      <c r="AB555" s="30">
        <f t="shared" si="220"/>
        <v>0</v>
      </c>
      <c r="AC555" s="30">
        <f>IF(IF(B555="☆",(IF(L555&gt;S555,L555-X555,S555-X555)),M555-X555)&lt;0,0,IF(B555="☆",(IF(L555&gt;S555,L555-X555,S555-X555)),M555-X555))</f>
        <v>0</v>
      </c>
      <c r="AD555" s="30"/>
      <c r="AE555" s="30"/>
    </row>
    <row r="556" spans="1:33" s="3" customFormat="1" x14ac:dyDescent="0.4">
      <c r="A556" s="16" t="str">
        <f t="shared" si="215"/>
        <v>-</v>
      </c>
      <c r="B556" s="16" t="str">
        <f t="shared" si="216"/>
        <v>☆</v>
      </c>
      <c r="C556" s="3">
        <v>16</v>
      </c>
      <c r="D556" s="2">
        <v>43428.685925925929</v>
      </c>
      <c r="E556" s="3" t="s">
        <v>812</v>
      </c>
      <c r="F556" s="3">
        <v>19380</v>
      </c>
      <c r="G556" s="3" t="s">
        <v>95</v>
      </c>
      <c r="H556" s="3">
        <v>0</v>
      </c>
      <c r="I556" s="3">
        <v>667</v>
      </c>
      <c r="J556" s="3">
        <v>14</v>
      </c>
      <c r="K556" s="3">
        <v>1</v>
      </c>
      <c r="L556" s="2">
        <v>43428.686342592591</v>
      </c>
      <c r="O556" s="3" t="s">
        <v>39</v>
      </c>
      <c r="P556" s="3" t="s">
        <v>40</v>
      </c>
      <c r="Q556" s="3" t="s">
        <v>20</v>
      </c>
      <c r="R556" s="3" t="s">
        <v>21</v>
      </c>
      <c r="S556" s="2">
        <v>43428.706666666665</v>
      </c>
      <c r="U556" s="2">
        <v>43428.715613425928</v>
      </c>
      <c r="X556" s="2">
        <f t="shared" si="226"/>
        <v>43428.685925925929</v>
      </c>
      <c r="Y556" s="33">
        <f t="shared" si="227"/>
        <v>0</v>
      </c>
      <c r="Z556" s="33">
        <f t="shared" si="228"/>
        <v>0</v>
      </c>
      <c r="AA556" s="30"/>
      <c r="AB556" s="30">
        <f t="shared" si="220"/>
        <v>0</v>
      </c>
      <c r="AC556" s="30">
        <f>IF(IF(B556="☆",(IF(L556&gt;S556,L556-X556,S556-X556)),M556-X556)&lt;0,0,IF(B556="☆",(IF(L556&gt;S556,L556-X556,S556-X556)),M556-X556))</f>
        <v>2.0740740736073349E-2</v>
      </c>
      <c r="AD556" s="30"/>
      <c r="AE556" s="30"/>
    </row>
    <row r="557" spans="1:33" s="3" customFormat="1" x14ac:dyDescent="0.4">
      <c r="A557" s="16" t="str">
        <f t="shared" si="215"/>
        <v>★</v>
      </c>
      <c r="B557" s="16" t="str">
        <f t="shared" si="216"/>
        <v>☆</v>
      </c>
      <c r="C557" s="3">
        <v>16</v>
      </c>
      <c r="D557" s="2">
        <v>43428.686180555553</v>
      </c>
      <c r="E557" s="3" t="s">
        <v>880</v>
      </c>
      <c r="F557" s="3">
        <v>19381</v>
      </c>
      <c r="G557" s="3" t="s">
        <v>32</v>
      </c>
      <c r="H557" s="3">
        <v>7267</v>
      </c>
      <c r="I557" s="3">
        <v>648</v>
      </c>
      <c r="J557" s="3">
        <v>9</v>
      </c>
      <c r="K557" s="3">
        <v>1</v>
      </c>
      <c r="L557" s="2">
        <v>43428.692812499998</v>
      </c>
      <c r="O557" s="3" t="s">
        <v>70</v>
      </c>
      <c r="P557" s="3" t="s">
        <v>107</v>
      </c>
      <c r="Q557" s="3" t="s">
        <v>30</v>
      </c>
      <c r="R557" s="3" t="s">
        <v>31</v>
      </c>
      <c r="S557" s="2">
        <v>43428.693113425928</v>
      </c>
      <c r="U557" s="2">
        <v>43428.698865740742</v>
      </c>
      <c r="W557" s="2">
        <v>43428.693113425928</v>
      </c>
      <c r="X557" s="2">
        <f t="shared" si="226"/>
        <v>43428.693113425928</v>
      </c>
      <c r="Y557" s="33">
        <f t="shared" si="227"/>
        <v>0</v>
      </c>
      <c r="Z557" s="33">
        <f t="shared" si="228"/>
        <v>0</v>
      </c>
      <c r="AA557" s="30"/>
      <c r="AB557" s="30">
        <f t="shared" si="220"/>
        <v>0</v>
      </c>
      <c r="AC557" s="30"/>
      <c r="AD557" s="30"/>
      <c r="AE557" s="30"/>
      <c r="AG557" s="3" t="s">
        <v>92</v>
      </c>
    </row>
    <row r="558" spans="1:33" s="3" customFormat="1" x14ac:dyDescent="0.4">
      <c r="A558" s="16" t="str">
        <f t="shared" ref="A558:A579" si="229">IF(W558&gt;0, "★", "-")</f>
        <v>-</v>
      </c>
      <c r="B558" s="16" t="str">
        <f t="shared" ref="B558:B579" si="230">IF(L558&gt;0, "☆", "-")</f>
        <v>☆</v>
      </c>
      <c r="C558" s="3">
        <v>16</v>
      </c>
      <c r="D558" s="2">
        <v>43428.686527777776</v>
      </c>
      <c r="E558" s="3" t="s">
        <v>884</v>
      </c>
      <c r="F558" s="3">
        <v>19383</v>
      </c>
      <c r="G558" s="3" t="s">
        <v>95</v>
      </c>
      <c r="H558" s="3">
        <v>0</v>
      </c>
      <c r="I558" s="3">
        <v>532</v>
      </c>
      <c r="J558" s="3">
        <v>2</v>
      </c>
      <c r="K558" s="3">
        <v>4</v>
      </c>
      <c r="L558" s="2">
        <v>43428.687569444446</v>
      </c>
      <c r="O558" s="3" t="s">
        <v>28</v>
      </c>
      <c r="P558" s="3" t="s">
        <v>29</v>
      </c>
      <c r="Q558" s="3" t="s">
        <v>30</v>
      </c>
      <c r="R558" s="3" t="s">
        <v>31</v>
      </c>
      <c r="S558" s="2">
        <v>43428.703576388885</v>
      </c>
      <c r="U558" s="2">
        <v>43428.71197916667</v>
      </c>
      <c r="X558" s="2">
        <f t="shared" si="226"/>
        <v>43428.686527777776</v>
      </c>
      <c r="Y558" s="33">
        <f t="shared" si="227"/>
        <v>0</v>
      </c>
      <c r="Z558" s="33">
        <f t="shared" si="228"/>
        <v>0</v>
      </c>
      <c r="AA558" s="30"/>
      <c r="AB558" s="30">
        <f t="shared" ref="AB558:AB579" si="231">IF(IF(A558="☆",L558-S558,M558-S558)&lt;0,0,IF(A558="☆",L558-S558,M558-S558))</f>
        <v>0</v>
      </c>
      <c r="AC558" s="30">
        <f>IF(IF(B558="☆",(IF(L558&gt;S558,L558-X558,S558-X558)),M558-X558)&lt;0,0,IF(B558="☆",(IF(L558&gt;S558,L558-X558,S558-X558)),M558-X558))</f>
        <v>1.7048611109203193E-2</v>
      </c>
      <c r="AD558" s="30"/>
      <c r="AE558" s="30"/>
    </row>
    <row r="559" spans="1:33" s="3" customFormat="1" x14ac:dyDescent="0.4">
      <c r="A559" s="16" t="str">
        <f t="shared" si="229"/>
        <v>-</v>
      </c>
      <c r="B559" s="16" t="str">
        <f t="shared" si="230"/>
        <v>☆</v>
      </c>
      <c r="C559" s="3">
        <v>16</v>
      </c>
      <c r="D559" s="2">
        <v>43428.687118055554</v>
      </c>
      <c r="E559" s="3" t="s">
        <v>881</v>
      </c>
      <c r="F559" s="3">
        <v>19385</v>
      </c>
      <c r="G559" s="3" t="s">
        <v>97</v>
      </c>
      <c r="H559" s="3">
        <v>7299</v>
      </c>
      <c r="I559" s="3">
        <v>871</v>
      </c>
      <c r="J559" s="3">
        <v>12</v>
      </c>
      <c r="K559" s="3">
        <v>3</v>
      </c>
      <c r="L559" s="2">
        <v>43428.687349537038</v>
      </c>
      <c r="O559" s="3" t="s">
        <v>33</v>
      </c>
      <c r="P559" s="3" t="s">
        <v>34</v>
      </c>
      <c r="Q559" s="3" t="s">
        <v>68</v>
      </c>
      <c r="R559" s="3" t="s">
        <v>69</v>
      </c>
      <c r="S559" s="2">
        <v>43428.699942129628</v>
      </c>
      <c r="U559" s="2">
        <v>43428.714618055557</v>
      </c>
      <c r="X559" s="2">
        <f t="shared" si="226"/>
        <v>43428.687118055554</v>
      </c>
      <c r="Y559" s="33">
        <f t="shared" si="227"/>
        <v>0</v>
      </c>
      <c r="Z559" s="33">
        <f t="shared" si="228"/>
        <v>0</v>
      </c>
      <c r="AA559" s="30"/>
      <c r="AB559" s="30">
        <f t="shared" si="231"/>
        <v>0</v>
      </c>
      <c r="AC559" s="30">
        <f>IF(IF(B559="☆",(IF(L559&gt;S559,L559-X559,S559-X559)),M559-X559)&lt;0,0,IF(B559="☆",(IF(L559&gt;S559,L559-X559,S559-X559)),M559-X559))</f>
        <v>1.2824074074160308E-2</v>
      </c>
      <c r="AD559" s="30"/>
      <c r="AE559" s="30"/>
      <c r="AG559" s="3" t="s">
        <v>1041</v>
      </c>
    </row>
    <row r="560" spans="1:33" s="3" customFormat="1" x14ac:dyDescent="0.4">
      <c r="A560" s="16" t="str">
        <f t="shared" si="229"/>
        <v>-</v>
      </c>
      <c r="B560" s="16" t="str">
        <f t="shared" si="230"/>
        <v>☆</v>
      </c>
      <c r="C560" s="3">
        <v>16</v>
      </c>
      <c r="D560" s="2">
        <v>43428.6871875</v>
      </c>
      <c r="E560" s="3" t="s">
        <v>879</v>
      </c>
      <c r="F560" s="3">
        <v>19386</v>
      </c>
      <c r="G560" s="3" t="s">
        <v>18</v>
      </c>
      <c r="H560" s="3">
        <v>6538</v>
      </c>
      <c r="I560" s="3">
        <v>291</v>
      </c>
      <c r="J560" s="3">
        <v>14</v>
      </c>
      <c r="K560" s="3">
        <v>1</v>
      </c>
      <c r="L560" s="2">
        <v>43428.687361111108</v>
      </c>
      <c r="O560" s="3" t="s">
        <v>66</v>
      </c>
      <c r="P560" s="3" t="s">
        <v>67</v>
      </c>
      <c r="Q560" s="3" t="s">
        <v>53</v>
      </c>
      <c r="R560" s="3" t="s">
        <v>54</v>
      </c>
      <c r="S560" s="2">
        <v>43428.697592592594</v>
      </c>
      <c r="U560" s="2">
        <v>43428.706689814811</v>
      </c>
      <c r="X560" s="2">
        <f t="shared" si="226"/>
        <v>43428.6871875</v>
      </c>
      <c r="Y560" s="33">
        <f t="shared" si="227"/>
        <v>0</v>
      </c>
      <c r="Z560" s="33">
        <f t="shared" si="228"/>
        <v>0</v>
      </c>
      <c r="AA560" s="30"/>
      <c r="AB560" s="30">
        <f t="shared" si="231"/>
        <v>0</v>
      </c>
      <c r="AC560" s="30">
        <f>IF(IF(B560="☆",(IF(L560&gt;S560,L560-X560,S560-X560)),M560-X560)&lt;0,0,IF(B560="☆",(IF(L560&gt;S560,L560-X560,S560-X560)),M560-X560))</f>
        <v>1.0405092594737653E-2</v>
      </c>
      <c r="AD560" s="30"/>
      <c r="AE560" s="30"/>
    </row>
    <row r="561" spans="1:33" s="3" customFormat="1" x14ac:dyDescent="0.4">
      <c r="A561" s="16" t="str">
        <f t="shared" si="229"/>
        <v>-</v>
      </c>
      <c r="B561" s="16" t="str">
        <f t="shared" si="230"/>
        <v>☆</v>
      </c>
      <c r="C561" s="3">
        <v>16</v>
      </c>
      <c r="D561" s="2">
        <v>43428.6878125</v>
      </c>
      <c r="E561" s="3" t="s">
        <v>888</v>
      </c>
      <c r="F561" s="3">
        <v>19389</v>
      </c>
      <c r="G561" s="3" t="s">
        <v>32</v>
      </c>
      <c r="H561" s="3">
        <v>7280</v>
      </c>
      <c r="I561" s="3">
        <v>614</v>
      </c>
      <c r="J561" s="3">
        <v>2</v>
      </c>
      <c r="K561" s="3">
        <v>1</v>
      </c>
      <c r="L561" s="2">
        <v>43428.687997685185</v>
      </c>
      <c r="O561" s="3" t="s">
        <v>30</v>
      </c>
      <c r="P561" s="3" t="s">
        <v>31</v>
      </c>
      <c r="Q561" s="3" t="s">
        <v>22</v>
      </c>
      <c r="R561" s="3" t="s">
        <v>23</v>
      </c>
      <c r="S561" s="2">
        <v>43428.70590277778</v>
      </c>
      <c r="U561" s="2">
        <v>43428.714675925927</v>
      </c>
      <c r="X561" s="2">
        <f t="shared" si="226"/>
        <v>43428.6878125</v>
      </c>
      <c r="Y561" s="33">
        <f t="shared" si="227"/>
        <v>0</v>
      </c>
      <c r="Z561" s="33">
        <f t="shared" si="228"/>
        <v>0</v>
      </c>
      <c r="AA561" s="30"/>
      <c r="AB561" s="30">
        <f t="shared" si="231"/>
        <v>0</v>
      </c>
      <c r="AC561" s="30">
        <f>IF(IF(B561="☆",(IF(L561&gt;S561,L561-X561,S561-X561)),M561-X561)&lt;0,0,IF(B561="☆",(IF(L561&gt;S561,L561-X561,S561-X561)),M561-X561))</f>
        <v>1.8090277779265307E-2</v>
      </c>
      <c r="AD561" s="30"/>
      <c r="AE561" s="30"/>
    </row>
    <row r="562" spans="1:33" s="3" customFormat="1" x14ac:dyDescent="0.4">
      <c r="A562" s="16" t="str">
        <f t="shared" si="229"/>
        <v>-</v>
      </c>
      <c r="B562" s="16" t="str">
        <f t="shared" si="230"/>
        <v>☆</v>
      </c>
      <c r="C562" s="3">
        <v>16</v>
      </c>
      <c r="D562" s="2">
        <v>43428.689467592594</v>
      </c>
      <c r="E562" s="3" t="s">
        <v>890</v>
      </c>
      <c r="F562" s="3">
        <v>19391</v>
      </c>
      <c r="G562" s="3" t="s">
        <v>32</v>
      </c>
      <c r="H562" s="3">
        <v>7182</v>
      </c>
      <c r="I562" s="3">
        <v>49</v>
      </c>
      <c r="J562" s="3">
        <v>3</v>
      </c>
      <c r="K562" s="3">
        <v>1</v>
      </c>
      <c r="L562" s="2">
        <v>43428.691145833334</v>
      </c>
      <c r="O562" s="3" t="s">
        <v>68</v>
      </c>
      <c r="P562" s="3" t="s">
        <v>69</v>
      </c>
      <c r="Q562" s="3" t="s">
        <v>30</v>
      </c>
      <c r="R562" s="3" t="s">
        <v>31</v>
      </c>
      <c r="S562" s="2">
        <v>43428.704756944448</v>
      </c>
      <c r="U562" s="2">
        <v>43428.715011574073</v>
      </c>
      <c r="X562" s="2">
        <f t="shared" si="226"/>
        <v>43428.689467592594</v>
      </c>
      <c r="Y562" s="33">
        <f t="shared" si="227"/>
        <v>0</v>
      </c>
      <c r="Z562" s="33">
        <f t="shared" si="228"/>
        <v>0</v>
      </c>
      <c r="AA562" s="30"/>
      <c r="AB562" s="30">
        <f t="shared" si="231"/>
        <v>0</v>
      </c>
      <c r="AC562" s="30"/>
      <c r="AD562" s="30"/>
      <c r="AE562" s="30"/>
      <c r="AG562" s="3" t="s">
        <v>1044</v>
      </c>
    </row>
    <row r="563" spans="1:33" s="3" customFormat="1" x14ac:dyDescent="0.4">
      <c r="A563" s="16" t="str">
        <f t="shared" si="229"/>
        <v>★</v>
      </c>
      <c r="B563" s="16" t="str">
        <f t="shared" si="230"/>
        <v>☆</v>
      </c>
      <c r="C563" s="3">
        <v>16</v>
      </c>
      <c r="D563" s="2">
        <v>43428.689976851849</v>
      </c>
      <c r="E563" s="3" t="s">
        <v>470</v>
      </c>
      <c r="F563" s="3">
        <v>19393</v>
      </c>
      <c r="G563" s="3" t="s">
        <v>97</v>
      </c>
      <c r="H563" s="3">
        <v>6802</v>
      </c>
      <c r="I563" s="3">
        <v>821</v>
      </c>
      <c r="J563" s="3">
        <v>4</v>
      </c>
      <c r="K563" s="3">
        <v>1</v>
      </c>
      <c r="L563" s="2">
        <v>43428.690243055556</v>
      </c>
      <c r="O563" s="3" t="s">
        <v>104</v>
      </c>
      <c r="P563" s="3" t="s">
        <v>19</v>
      </c>
      <c r="Q563" s="3" t="s">
        <v>26</v>
      </c>
      <c r="R563" s="3" t="s">
        <v>27</v>
      </c>
      <c r="S563" s="2">
        <v>43428.705462962964</v>
      </c>
      <c r="U563" s="2">
        <v>43428.711759259262</v>
      </c>
      <c r="W563" s="2">
        <v>43428.696527777778</v>
      </c>
      <c r="X563" s="2">
        <f t="shared" si="226"/>
        <v>43428.696527777778</v>
      </c>
      <c r="Y563" s="33">
        <f t="shared" si="227"/>
        <v>0</v>
      </c>
      <c r="Z563" s="33">
        <f t="shared" si="228"/>
        <v>0</v>
      </c>
      <c r="AA563" s="30"/>
      <c r="AB563" s="30">
        <f t="shared" si="231"/>
        <v>0</v>
      </c>
      <c r="AC563" s="30">
        <f>IF(IF(B563="☆",(IF(L563&gt;S563,L563-X563,S563-X563)),M563-X563)&lt;0,0,IF(B563="☆",(IF(L563&gt;S563,L563-X563,S563-X563)),M563-X563))</f>
        <v>8.9351851856918074E-3</v>
      </c>
      <c r="AD563" s="30"/>
      <c r="AE563" s="30"/>
      <c r="AG563" s="3" t="s">
        <v>1046</v>
      </c>
    </row>
    <row r="564" spans="1:33" s="3" customFormat="1" x14ac:dyDescent="0.4">
      <c r="A564" s="16" t="str">
        <f t="shared" si="229"/>
        <v>★</v>
      </c>
      <c r="B564" s="16" t="str">
        <f t="shared" si="230"/>
        <v>☆</v>
      </c>
      <c r="C564" s="3">
        <v>16</v>
      </c>
      <c r="D564" s="2">
        <v>43428.690532407411</v>
      </c>
      <c r="E564" s="3" t="s">
        <v>848</v>
      </c>
      <c r="F564" s="3">
        <v>19396</v>
      </c>
      <c r="G564" s="3" t="s">
        <v>143</v>
      </c>
      <c r="H564" s="3">
        <v>6430</v>
      </c>
      <c r="I564" s="3">
        <v>279</v>
      </c>
      <c r="J564" s="3">
        <v>4</v>
      </c>
      <c r="K564" s="3">
        <v>1</v>
      </c>
      <c r="L564" s="2">
        <v>43428.690706018519</v>
      </c>
      <c r="O564" s="3" t="s">
        <v>30</v>
      </c>
      <c r="P564" s="3" t="s">
        <v>31</v>
      </c>
      <c r="Q564" s="3" t="s">
        <v>104</v>
      </c>
      <c r="R564" s="3" t="s">
        <v>19</v>
      </c>
      <c r="S564" s="2">
        <v>43428.698761574073</v>
      </c>
      <c r="U564" s="2">
        <v>43428.70716435185</v>
      </c>
      <c r="W564" s="2">
        <v>43428.697465277779</v>
      </c>
      <c r="X564" s="2">
        <f t="shared" si="226"/>
        <v>43428.697465277779</v>
      </c>
      <c r="Y564" s="33">
        <f t="shared" si="227"/>
        <v>0</v>
      </c>
      <c r="Z564" s="33">
        <f t="shared" si="228"/>
        <v>0</v>
      </c>
      <c r="AA564" s="30"/>
      <c r="AB564" s="30">
        <f t="shared" si="231"/>
        <v>0</v>
      </c>
      <c r="AC564" s="30">
        <f>IF(IF(B564="☆",(IF(L564&gt;S564,L564-X564,S564-X564)),M564-X564)&lt;0,0,IF(B564="☆",(IF(L564&gt;S564,L564-X564,S564-X564)),M564-X564))</f>
        <v>1.2962962937308475E-3</v>
      </c>
      <c r="AD564" s="30"/>
      <c r="AE564" s="30"/>
    </row>
    <row r="565" spans="1:33" s="3" customFormat="1" x14ac:dyDescent="0.4">
      <c r="A565" s="16" t="str">
        <f t="shared" si="229"/>
        <v>-</v>
      </c>
      <c r="B565" s="16" t="str">
        <f t="shared" si="230"/>
        <v>☆</v>
      </c>
      <c r="C565" s="3">
        <v>16</v>
      </c>
      <c r="D565" s="2">
        <v>43428.691527777781</v>
      </c>
      <c r="E565" s="3" t="s">
        <v>893</v>
      </c>
      <c r="F565" s="3">
        <v>19398</v>
      </c>
      <c r="G565" s="3" t="s">
        <v>32</v>
      </c>
      <c r="H565" s="3">
        <v>7182</v>
      </c>
      <c r="I565" s="3">
        <v>955</v>
      </c>
      <c r="J565" s="3">
        <v>8</v>
      </c>
      <c r="K565" s="3">
        <v>1</v>
      </c>
      <c r="L565" s="2">
        <v>43428.698506944442</v>
      </c>
      <c r="O565" s="3" t="s">
        <v>53</v>
      </c>
      <c r="P565" s="3" t="s">
        <v>54</v>
      </c>
      <c r="Q565" s="3" t="s">
        <v>30</v>
      </c>
      <c r="R565" s="3" t="s">
        <v>31</v>
      </c>
      <c r="S565" s="2">
        <v>43428.699456018519</v>
      </c>
      <c r="U565" s="2">
        <v>43428.718113425923</v>
      </c>
      <c r="X565" s="2">
        <f t="shared" si="226"/>
        <v>43428.691527777781</v>
      </c>
      <c r="Y565" s="33">
        <f t="shared" si="227"/>
        <v>0</v>
      </c>
      <c r="Z565" s="33">
        <f t="shared" si="228"/>
        <v>0</v>
      </c>
      <c r="AA565" s="30"/>
      <c r="AB565" s="30">
        <f t="shared" si="231"/>
        <v>0</v>
      </c>
      <c r="AC565" s="30">
        <f>IF(IF(B565="☆",(IF(L565&gt;S565,L565-X565,S565-X565)),M565-X565)&lt;0,0,IF(B565="☆",(IF(L565&gt;S565,L565-X565,S565-X565)),M565-X565))</f>
        <v>7.9282407386926934E-3</v>
      </c>
      <c r="AD565" s="30"/>
      <c r="AE565" s="30"/>
      <c r="AG565" s="3" t="s">
        <v>1045</v>
      </c>
    </row>
    <row r="566" spans="1:33" s="3" customFormat="1" x14ac:dyDescent="0.4">
      <c r="A566" s="16" t="str">
        <f t="shared" si="229"/>
        <v>-</v>
      </c>
      <c r="B566" s="16" t="str">
        <f t="shared" si="230"/>
        <v>☆</v>
      </c>
      <c r="C566" s="3">
        <v>16</v>
      </c>
      <c r="D566" s="2">
        <v>43428.692372685182</v>
      </c>
      <c r="E566" s="3" t="s">
        <v>470</v>
      </c>
      <c r="F566" s="3">
        <v>19401</v>
      </c>
      <c r="G566" s="3" t="s">
        <v>97</v>
      </c>
      <c r="H566" s="3">
        <v>6802</v>
      </c>
      <c r="I566" s="3">
        <v>960</v>
      </c>
      <c r="J566" s="3">
        <v>4</v>
      </c>
      <c r="K566" s="3">
        <v>1</v>
      </c>
      <c r="L566" s="2">
        <v>43428.693009259259</v>
      </c>
      <c r="O566" s="3" t="s">
        <v>104</v>
      </c>
      <c r="P566" s="3" t="s">
        <v>19</v>
      </c>
      <c r="Q566" s="3" t="s">
        <v>26</v>
      </c>
      <c r="R566" s="3" t="s">
        <v>27</v>
      </c>
      <c r="S566" s="2">
        <v>43428.70820601852</v>
      </c>
      <c r="U566" s="2">
        <v>43428.714502314811</v>
      </c>
      <c r="X566" s="2">
        <f t="shared" si="226"/>
        <v>43428.692372685182</v>
      </c>
      <c r="Y566" s="33">
        <f t="shared" si="227"/>
        <v>0</v>
      </c>
      <c r="Z566" s="33">
        <f t="shared" si="228"/>
        <v>0</v>
      </c>
      <c r="AA566" s="30"/>
      <c r="AB566" s="30">
        <f t="shared" si="231"/>
        <v>0</v>
      </c>
      <c r="AC566" s="30"/>
      <c r="AD566" s="30"/>
      <c r="AE566" s="30"/>
      <c r="AG566" s="3" t="s">
        <v>1047</v>
      </c>
    </row>
    <row r="567" spans="1:33" s="3" customFormat="1" x14ac:dyDescent="0.4">
      <c r="A567" s="16" t="str">
        <f t="shared" si="229"/>
        <v>-</v>
      </c>
      <c r="B567" s="16" t="str">
        <f t="shared" si="230"/>
        <v>☆</v>
      </c>
      <c r="C567" s="3">
        <v>16</v>
      </c>
      <c r="D567" s="2">
        <v>43428.693055555559</v>
      </c>
      <c r="E567" s="3" t="s">
        <v>880</v>
      </c>
      <c r="F567" s="3">
        <v>19402</v>
      </c>
      <c r="G567" s="3" t="s">
        <v>143</v>
      </c>
      <c r="H567" s="3">
        <v>7267</v>
      </c>
      <c r="I567" s="3">
        <v>625</v>
      </c>
      <c r="J567" s="3">
        <v>4</v>
      </c>
      <c r="K567" s="3">
        <v>1</v>
      </c>
      <c r="L567" s="2">
        <v>43428.693229166667</v>
      </c>
      <c r="O567" s="3" t="s">
        <v>70</v>
      </c>
      <c r="P567" s="3" t="s">
        <v>107</v>
      </c>
      <c r="Q567" s="3" t="s">
        <v>30</v>
      </c>
      <c r="R567" s="3" t="s">
        <v>31</v>
      </c>
      <c r="S567" s="2">
        <v>43428.71199074074</v>
      </c>
      <c r="U567" s="2">
        <v>43428.717743055553</v>
      </c>
      <c r="X567" s="2">
        <f t="shared" si="226"/>
        <v>43428.693055555559</v>
      </c>
      <c r="Y567" s="33">
        <f t="shared" si="227"/>
        <v>0</v>
      </c>
      <c r="Z567" s="33">
        <f t="shared" si="228"/>
        <v>0</v>
      </c>
      <c r="AA567" s="30"/>
      <c r="AB567" s="30">
        <f t="shared" si="231"/>
        <v>0</v>
      </c>
      <c r="AC567" s="30"/>
      <c r="AD567" s="30"/>
      <c r="AE567" s="30"/>
      <c r="AG567" s="3" t="s">
        <v>92</v>
      </c>
    </row>
    <row r="568" spans="1:33" s="3" customFormat="1" x14ac:dyDescent="0.4">
      <c r="A568" s="16" t="str">
        <f t="shared" si="229"/>
        <v>-</v>
      </c>
      <c r="B568" s="16" t="str">
        <f t="shared" si="230"/>
        <v>☆</v>
      </c>
      <c r="C568" s="3">
        <v>16</v>
      </c>
      <c r="D568" s="2">
        <v>43428.693726851852</v>
      </c>
      <c r="E568" s="3" t="s">
        <v>897</v>
      </c>
      <c r="F568" s="3">
        <v>19404</v>
      </c>
      <c r="G568" s="3" t="s">
        <v>143</v>
      </c>
      <c r="H568" s="3">
        <v>7267</v>
      </c>
      <c r="I568" s="3">
        <v>626</v>
      </c>
      <c r="J568" s="3">
        <v>4</v>
      </c>
      <c r="K568" s="3">
        <v>2</v>
      </c>
      <c r="L568" s="2">
        <v>43428.694826388892</v>
      </c>
      <c r="O568" s="3" t="s">
        <v>70</v>
      </c>
      <c r="P568" s="3" t="s">
        <v>107</v>
      </c>
      <c r="Q568" s="3" t="s">
        <v>30</v>
      </c>
      <c r="R568" s="3" t="s">
        <v>31</v>
      </c>
      <c r="S568" s="2">
        <v>43428.71199074074</v>
      </c>
      <c r="U568" s="2">
        <v>43428.7184375</v>
      </c>
      <c r="X568" s="2">
        <f t="shared" si="226"/>
        <v>43428.693726851852</v>
      </c>
      <c r="Y568" s="33">
        <f t="shared" si="227"/>
        <v>0</v>
      </c>
      <c r="Z568" s="33">
        <f t="shared" si="228"/>
        <v>0</v>
      </c>
      <c r="AA568" s="30"/>
      <c r="AB568" s="30">
        <f t="shared" si="231"/>
        <v>0</v>
      </c>
      <c r="AC568" s="30"/>
      <c r="AD568" s="30"/>
      <c r="AE568" s="30"/>
      <c r="AG568" s="3" t="s">
        <v>92</v>
      </c>
    </row>
    <row r="569" spans="1:33" s="3" customFormat="1" x14ac:dyDescent="0.4">
      <c r="A569" s="16" t="str">
        <f t="shared" si="229"/>
        <v>-</v>
      </c>
      <c r="B569" s="16" t="str">
        <f t="shared" si="230"/>
        <v>☆</v>
      </c>
      <c r="C569" s="3">
        <v>16</v>
      </c>
      <c r="D569" s="2">
        <v>43428.694305555553</v>
      </c>
      <c r="E569" s="3" t="s">
        <v>717</v>
      </c>
      <c r="F569" s="3">
        <v>19405</v>
      </c>
      <c r="G569" s="3" t="s">
        <v>95</v>
      </c>
      <c r="H569" s="3">
        <v>0</v>
      </c>
      <c r="I569" s="3">
        <v>118</v>
      </c>
      <c r="J569" s="3">
        <v>9</v>
      </c>
      <c r="K569" s="3">
        <v>1</v>
      </c>
      <c r="L569" s="2">
        <v>43428.696087962962</v>
      </c>
      <c r="O569" s="3" t="s">
        <v>44</v>
      </c>
      <c r="P569" s="3" t="s">
        <v>45</v>
      </c>
      <c r="Q569" s="3" t="s">
        <v>36</v>
      </c>
      <c r="R569" s="3" t="s">
        <v>37</v>
      </c>
      <c r="S569" s="2">
        <v>43428.713750000003</v>
      </c>
      <c r="U569" s="2">
        <v>43428.722893518519</v>
      </c>
      <c r="X569" s="2">
        <f t="shared" si="226"/>
        <v>43428.694305555553</v>
      </c>
      <c r="Y569" s="33">
        <f t="shared" si="227"/>
        <v>0</v>
      </c>
      <c r="Z569" s="33">
        <f t="shared" si="228"/>
        <v>0</v>
      </c>
      <c r="AA569" s="30"/>
      <c r="AB569" s="30">
        <f t="shared" si="231"/>
        <v>0</v>
      </c>
      <c r="AC569" s="30">
        <f t="shared" ref="AC569:AC579" si="232">IF(IF(B569="☆",(IF(L569&gt;S569,L569-X569,S569-X569)),M569-X569)&lt;0,0,IF(B569="☆",(IF(L569&gt;S569,L569-X569,S569-X569)),M569-X569))</f>
        <v>1.9444444449618459E-2</v>
      </c>
      <c r="AD569" s="30"/>
      <c r="AE569" s="30"/>
    </row>
    <row r="570" spans="1:33" s="3" customFormat="1" x14ac:dyDescent="0.4">
      <c r="A570" s="16" t="str">
        <f t="shared" si="229"/>
        <v>-</v>
      </c>
      <c r="B570" s="16" t="str">
        <f t="shared" si="230"/>
        <v>☆</v>
      </c>
      <c r="C570" s="3">
        <v>16</v>
      </c>
      <c r="D570" s="2">
        <v>43428.694305555553</v>
      </c>
      <c r="E570" s="3" t="s">
        <v>325</v>
      </c>
      <c r="F570" s="3">
        <v>19406</v>
      </c>
      <c r="G570" s="3" t="s">
        <v>18</v>
      </c>
      <c r="H570" s="3">
        <v>5695</v>
      </c>
      <c r="I570" s="3">
        <v>448</v>
      </c>
      <c r="J570" s="3">
        <v>10</v>
      </c>
      <c r="K570" s="3">
        <v>1</v>
      </c>
      <c r="L570" s="2">
        <v>43428.696226851855</v>
      </c>
      <c r="O570" s="3" t="s">
        <v>104</v>
      </c>
      <c r="P570" s="3" t="s">
        <v>19</v>
      </c>
      <c r="Q570" s="3" t="s">
        <v>36</v>
      </c>
      <c r="R570" s="3" t="s">
        <v>37</v>
      </c>
      <c r="S570" s="2">
        <v>43428.715196759258</v>
      </c>
      <c r="U570" s="2">
        <v>43428.722858796296</v>
      </c>
      <c r="X570" s="2">
        <f t="shared" si="226"/>
        <v>43428.694305555553</v>
      </c>
      <c r="Y570" s="33">
        <f t="shared" si="227"/>
        <v>0</v>
      </c>
      <c r="Z570" s="33">
        <f t="shared" si="228"/>
        <v>0</v>
      </c>
      <c r="AA570" s="30"/>
      <c r="AB570" s="30">
        <f t="shared" si="231"/>
        <v>0</v>
      </c>
      <c r="AC570" s="30">
        <f t="shared" si="232"/>
        <v>2.0891203705104999E-2</v>
      </c>
      <c r="AD570" s="30"/>
      <c r="AE570" s="30"/>
    </row>
    <row r="571" spans="1:33" s="3" customFormat="1" x14ac:dyDescent="0.4">
      <c r="A571" s="16" t="str">
        <f t="shared" si="229"/>
        <v>-</v>
      </c>
      <c r="B571" s="16" t="str">
        <f t="shared" si="230"/>
        <v>☆</v>
      </c>
      <c r="C571" s="3">
        <v>16</v>
      </c>
      <c r="D571" s="2">
        <v>43428.696018518516</v>
      </c>
      <c r="E571" s="3" t="s">
        <v>898</v>
      </c>
      <c r="F571" s="3">
        <v>19408</v>
      </c>
      <c r="G571" s="3" t="s">
        <v>32</v>
      </c>
      <c r="H571" s="3">
        <v>6592</v>
      </c>
      <c r="I571" s="3">
        <v>576</v>
      </c>
      <c r="J571" s="3">
        <v>6</v>
      </c>
      <c r="K571" s="3">
        <v>1</v>
      </c>
      <c r="L571" s="2">
        <v>43428.69630787037</v>
      </c>
      <c r="O571" s="3" t="s">
        <v>63</v>
      </c>
      <c r="P571" s="3" t="s">
        <v>64</v>
      </c>
      <c r="Q571" s="3" t="s">
        <v>26</v>
      </c>
      <c r="R571" s="3" t="s">
        <v>27</v>
      </c>
      <c r="S571" s="2">
        <v>43428.719305555554</v>
      </c>
      <c r="U571" s="2">
        <v>43428.728865740741</v>
      </c>
      <c r="X571" s="2">
        <f t="shared" si="226"/>
        <v>43428.696018518516</v>
      </c>
      <c r="Y571" s="33">
        <f t="shared" si="227"/>
        <v>0</v>
      </c>
      <c r="Z571" s="33">
        <f t="shared" si="228"/>
        <v>0</v>
      </c>
      <c r="AA571" s="30"/>
      <c r="AB571" s="30">
        <f t="shared" si="231"/>
        <v>0</v>
      </c>
      <c r="AC571" s="30">
        <f t="shared" si="232"/>
        <v>2.3287037038244307E-2</v>
      </c>
      <c r="AD571" s="30"/>
      <c r="AE571" s="30"/>
    </row>
    <row r="572" spans="1:33" s="3" customFormat="1" x14ac:dyDescent="0.4">
      <c r="A572" s="16" t="str">
        <f t="shared" si="229"/>
        <v>-</v>
      </c>
      <c r="B572" s="16" t="str">
        <f t="shared" si="230"/>
        <v>☆</v>
      </c>
      <c r="C572" s="3">
        <v>16</v>
      </c>
      <c r="D572" s="2">
        <v>43428.697060185186</v>
      </c>
      <c r="E572" s="3" t="s">
        <v>900</v>
      </c>
      <c r="F572" s="3">
        <v>19410</v>
      </c>
      <c r="G572" s="3" t="s">
        <v>95</v>
      </c>
      <c r="H572" s="3">
        <v>0</v>
      </c>
      <c r="I572" s="3">
        <v>175</v>
      </c>
      <c r="J572" s="3">
        <v>11</v>
      </c>
      <c r="K572" s="3">
        <v>4</v>
      </c>
      <c r="L572" s="2">
        <v>43428.697928240741</v>
      </c>
      <c r="O572" s="3" t="s">
        <v>36</v>
      </c>
      <c r="P572" s="3" t="s">
        <v>37</v>
      </c>
      <c r="Q572" s="3" t="s">
        <v>30</v>
      </c>
      <c r="R572" s="3" t="s">
        <v>31</v>
      </c>
      <c r="S572" s="2">
        <v>43428.720671296294</v>
      </c>
      <c r="U572" s="2">
        <v>43428.727835648147</v>
      </c>
      <c r="X572" s="2">
        <f t="shared" si="226"/>
        <v>43428.697060185186</v>
      </c>
      <c r="Y572" s="33">
        <f t="shared" si="227"/>
        <v>0</v>
      </c>
      <c r="Z572" s="33">
        <f t="shared" si="228"/>
        <v>0</v>
      </c>
      <c r="AA572" s="30"/>
      <c r="AB572" s="30">
        <f t="shared" si="231"/>
        <v>0</v>
      </c>
      <c r="AC572" s="30">
        <f t="shared" si="232"/>
        <v>2.361111110803904E-2</v>
      </c>
      <c r="AD572" s="30"/>
      <c r="AE572" s="30"/>
    </row>
    <row r="573" spans="1:33" s="5" customFormat="1" x14ac:dyDescent="0.4">
      <c r="A573" s="17" t="str">
        <f t="shared" si="229"/>
        <v>-</v>
      </c>
      <c r="B573" s="17" t="str">
        <f t="shared" si="230"/>
        <v>☆</v>
      </c>
      <c r="C573" s="5">
        <v>16</v>
      </c>
      <c r="D573" s="4">
        <v>43428.705960648149</v>
      </c>
      <c r="E573" s="5" t="s">
        <v>862</v>
      </c>
      <c r="F573" s="5">
        <v>19419</v>
      </c>
      <c r="G573" s="5" t="s">
        <v>32</v>
      </c>
      <c r="H573" s="5">
        <v>2535</v>
      </c>
      <c r="I573" s="5">
        <v>361</v>
      </c>
      <c r="J573" s="5">
        <v>4</v>
      </c>
      <c r="K573" s="5">
        <v>1</v>
      </c>
      <c r="L573" s="4">
        <v>43428.706064814818</v>
      </c>
      <c r="O573" s="5" t="s">
        <v>57</v>
      </c>
      <c r="P573" s="5" t="s">
        <v>58</v>
      </c>
      <c r="Q573" s="5" t="s">
        <v>46</v>
      </c>
      <c r="R573" s="5" t="s">
        <v>47</v>
      </c>
      <c r="S573" s="4">
        <v>43428.717523148145</v>
      </c>
      <c r="U573" s="4">
        <v>43428.722094907411</v>
      </c>
      <c r="X573" s="4">
        <f t="shared" si="226"/>
        <v>43428.705960648149</v>
      </c>
      <c r="Y573" s="34">
        <f t="shared" si="227"/>
        <v>0</v>
      </c>
      <c r="Z573" s="34">
        <f t="shared" si="228"/>
        <v>0</v>
      </c>
      <c r="AA573" s="31"/>
      <c r="AB573" s="31">
        <f t="shared" si="231"/>
        <v>0</v>
      </c>
      <c r="AC573" s="31">
        <f t="shared" si="232"/>
        <v>1.1562499996216502E-2</v>
      </c>
      <c r="AD573" s="31"/>
      <c r="AE573" s="31"/>
    </row>
    <row r="574" spans="1:33" s="21" customFormat="1" x14ac:dyDescent="0.4">
      <c r="A574" s="20" t="str">
        <f t="shared" si="229"/>
        <v>★</v>
      </c>
      <c r="B574" s="20" t="str">
        <f t="shared" si="230"/>
        <v>-</v>
      </c>
      <c r="C574" s="21">
        <v>17</v>
      </c>
      <c r="D574" s="22">
        <v>43428.670949074076</v>
      </c>
      <c r="E574" s="21" t="s">
        <v>858</v>
      </c>
      <c r="F574" s="21">
        <v>19330</v>
      </c>
      <c r="G574" s="21" t="s">
        <v>97</v>
      </c>
      <c r="H574" s="21">
        <v>7266</v>
      </c>
      <c r="I574" s="21">
        <v>81</v>
      </c>
      <c r="J574" s="21">
        <v>15</v>
      </c>
      <c r="K574" s="21">
        <v>2</v>
      </c>
      <c r="M574" s="22">
        <v>43428.711562500001</v>
      </c>
      <c r="N574" s="22">
        <v>43428.730717592596</v>
      </c>
      <c r="O574" s="21" t="s">
        <v>57</v>
      </c>
      <c r="P574" s="21" t="s">
        <v>58</v>
      </c>
      <c r="Q574" s="21" t="s">
        <v>39</v>
      </c>
      <c r="R574" s="21" t="s">
        <v>40</v>
      </c>
      <c r="S574" s="22">
        <v>43428.711805555555</v>
      </c>
      <c r="T574" s="22">
        <v>43428.711805555555</v>
      </c>
      <c r="U574" s="22">
        <v>43428.722175925926</v>
      </c>
      <c r="V574" s="22">
        <v>43428.731446759259</v>
      </c>
      <c r="W574" s="22">
        <v>43428.711805555555</v>
      </c>
      <c r="X574" s="22">
        <f t="shared" si="226"/>
        <v>43428.711805555555</v>
      </c>
      <c r="Y574" s="35">
        <f t="shared" si="227"/>
        <v>1.9155092595610768E-2</v>
      </c>
      <c r="Z574" s="35">
        <f t="shared" si="228"/>
        <v>3.8310185191221535E-2</v>
      </c>
      <c r="AA574" s="32">
        <f>SUM(Z574:Z669)</f>
        <v>0.73243055558850756</v>
      </c>
      <c r="AB574" s="32">
        <f t="shared" si="231"/>
        <v>0</v>
      </c>
      <c r="AC574" s="32">
        <f t="shared" si="232"/>
        <v>0</v>
      </c>
      <c r="AD574" s="32">
        <f>AVERAGE(AC574:AC669)</f>
        <v>1.7377257659074843E-2</v>
      </c>
      <c r="AE574" s="32">
        <f>MEDIAN(AC574:AC669)</f>
        <v>1.8750000002910383E-2</v>
      </c>
    </row>
    <row r="575" spans="1:33" s="3" customFormat="1" x14ac:dyDescent="0.4">
      <c r="A575" s="16" t="str">
        <f t="shared" si="229"/>
        <v>★</v>
      </c>
      <c r="B575" s="16" t="str">
        <f t="shared" si="230"/>
        <v>-</v>
      </c>
      <c r="C575" s="3">
        <v>17</v>
      </c>
      <c r="D575" s="2">
        <v>43428.675740740742</v>
      </c>
      <c r="E575" s="3" t="s">
        <v>870</v>
      </c>
      <c r="F575" s="3">
        <v>19350</v>
      </c>
      <c r="G575" s="3" t="s">
        <v>32</v>
      </c>
      <c r="H575" s="3">
        <v>7296</v>
      </c>
      <c r="I575" s="3">
        <v>556</v>
      </c>
      <c r="J575" s="3">
        <v>15</v>
      </c>
      <c r="K575" s="3">
        <v>2</v>
      </c>
      <c r="M575" s="2">
        <v>43428.718553240738</v>
      </c>
      <c r="N575" s="2">
        <v>43428.724305555559</v>
      </c>
      <c r="O575" s="3" t="s">
        <v>57</v>
      </c>
      <c r="P575" s="3" t="s">
        <v>58</v>
      </c>
      <c r="Q575" s="3" t="s">
        <v>30</v>
      </c>
      <c r="R575" s="3" t="s">
        <v>31</v>
      </c>
      <c r="S575" s="2">
        <v>43428.71738425926</v>
      </c>
      <c r="T575" s="2">
        <v>43428.71738425926</v>
      </c>
      <c r="U575" s="2">
        <v>43428.725381944445</v>
      </c>
      <c r="V575" s="2">
        <v>43428.725381944445</v>
      </c>
      <c r="W575" s="2">
        <v>43428.71738425926</v>
      </c>
      <c r="X575" s="2">
        <f t="shared" si="226"/>
        <v>43428.71738425926</v>
      </c>
      <c r="Y575" s="33">
        <f t="shared" si="227"/>
        <v>5.7523148207110353E-3</v>
      </c>
      <c r="Z575" s="33">
        <f t="shared" si="228"/>
        <v>1.1504629641422071E-2</v>
      </c>
      <c r="AA575" s="30"/>
      <c r="AB575" s="30">
        <f t="shared" si="231"/>
        <v>1.1689814782585017E-3</v>
      </c>
      <c r="AC575" s="30">
        <f t="shared" si="232"/>
        <v>1.1689814782585017E-3</v>
      </c>
      <c r="AD575" s="30"/>
      <c r="AE575" s="30"/>
    </row>
    <row r="576" spans="1:33" s="3" customFormat="1" x14ac:dyDescent="0.4">
      <c r="A576" s="16" t="str">
        <f t="shared" si="229"/>
        <v>★</v>
      </c>
      <c r="B576" s="16" t="str">
        <f t="shared" si="230"/>
        <v>-</v>
      </c>
      <c r="C576" s="3">
        <v>17</v>
      </c>
      <c r="D576" s="2">
        <v>43428.690034722225</v>
      </c>
      <c r="E576" s="3" t="s">
        <v>892</v>
      </c>
      <c r="F576" s="3">
        <v>19394</v>
      </c>
      <c r="G576" s="3" t="s">
        <v>95</v>
      </c>
      <c r="H576" s="3">
        <v>0</v>
      </c>
      <c r="I576" s="3">
        <v>689</v>
      </c>
      <c r="J576" s="3">
        <v>10</v>
      </c>
      <c r="K576" s="3">
        <v>5</v>
      </c>
      <c r="M576" s="2">
        <v>43428.730462962965</v>
      </c>
      <c r="N576" s="2">
        <v>43428.734791666669</v>
      </c>
      <c r="O576" s="3" t="s">
        <v>104</v>
      </c>
      <c r="P576" s="3" t="s">
        <v>19</v>
      </c>
      <c r="Q576" s="3" t="s">
        <v>38</v>
      </c>
      <c r="R576" s="3" t="s">
        <v>108</v>
      </c>
      <c r="S576" s="2">
        <v>43428.730532407404</v>
      </c>
      <c r="T576" s="2">
        <v>43428.731504629628</v>
      </c>
      <c r="U576" s="2">
        <v>43428.741875</v>
      </c>
      <c r="V576" s="2">
        <v>43428.743194444447</v>
      </c>
      <c r="W576" s="2">
        <v>43428.730532407404</v>
      </c>
      <c r="X576" s="2">
        <f t="shared" si="226"/>
        <v>43428.730532407404</v>
      </c>
      <c r="Y576" s="33">
        <f t="shared" si="227"/>
        <v>4.3287037042318843E-3</v>
      </c>
      <c r="Z576" s="33">
        <f t="shared" si="228"/>
        <v>2.1643518521159422E-2</v>
      </c>
      <c r="AA576" s="30"/>
      <c r="AB576" s="30">
        <f t="shared" si="231"/>
        <v>0</v>
      </c>
      <c r="AC576" s="30">
        <f t="shared" si="232"/>
        <v>0</v>
      </c>
      <c r="AD576" s="30"/>
      <c r="AE576" s="30"/>
    </row>
    <row r="577" spans="1:31" s="3" customFormat="1" x14ac:dyDescent="0.4">
      <c r="A577" s="16" t="str">
        <f t="shared" si="229"/>
        <v>★</v>
      </c>
      <c r="B577" s="16" t="str">
        <f t="shared" si="230"/>
        <v>-</v>
      </c>
      <c r="C577" s="3">
        <v>17</v>
      </c>
      <c r="D577" s="2">
        <v>43428.702604166669</v>
      </c>
      <c r="E577" s="3" t="s">
        <v>905</v>
      </c>
      <c r="F577" s="3">
        <v>19416</v>
      </c>
      <c r="G577" s="3" t="s">
        <v>96</v>
      </c>
      <c r="H577" s="3">
        <v>0</v>
      </c>
      <c r="I577" s="3">
        <v>862</v>
      </c>
      <c r="J577" s="3">
        <v>7</v>
      </c>
      <c r="K577" s="3">
        <v>4</v>
      </c>
      <c r="M577" s="2">
        <v>43428.739247685182</v>
      </c>
      <c r="N577" s="2">
        <v>43428.752372685187</v>
      </c>
      <c r="O577" s="3" t="s">
        <v>30</v>
      </c>
      <c r="P577" s="3" t="s">
        <v>31</v>
      </c>
      <c r="Q577" s="3" t="s">
        <v>104</v>
      </c>
      <c r="R577" s="3" t="s">
        <v>19</v>
      </c>
      <c r="S577" s="2">
        <v>43428.744016203702</v>
      </c>
      <c r="T577" s="2">
        <v>43428.744016203702</v>
      </c>
      <c r="U577" s="2">
        <v>43428.754502314812</v>
      </c>
      <c r="V577" s="2">
        <v>43428.754502314812</v>
      </c>
      <c r="W577" s="2">
        <v>43428.744016203702</v>
      </c>
      <c r="X577" s="2">
        <f t="shared" si="226"/>
        <v>43428.744016203702</v>
      </c>
      <c r="Y577" s="33">
        <f t="shared" si="227"/>
        <v>1.3125000004947651E-2</v>
      </c>
      <c r="Z577" s="33">
        <f t="shared" si="228"/>
        <v>5.2500000019790605E-2</v>
      </c>
      <c r="AA577" s="30"/>
      <c r="AB577" s="30">
        <f t="shared" si="231"/>
        <v>0</v>
      </c>
      <c r="AC577" s="30">
        <f t="shared" si="232"/>
        <v>0</v>
      </c>
      <c r="AD577" s="30"/>
      <c r="AE577" s="30"/>
    </row>
    <row r="578" spans="1:31" s="3" customFormat="1" x14ac:dyDescent="0.4">
      <c r="A578" s="16" t="str">
        <f t="shared" si="229"/>
        <v>★</v>
      </c>
      <c r="B578" s="16" t="str">
        <f t="shared" si="230"/>
        <v>-</v>
      </c>
      <c r="C578" s="3">
        <v>17</v>
      </c>
      <c r="D578" s="2">
        <v>43428.707928240743</v>
      </c>
      <c r="E578" s="3" t="s">
        <v>684</v>
      </c>
      <c r="F578" s="3">
        <v>19425</v>
      </c>
      <c r="G578" s="3" t="s">
        <v>32</v>
      </c>
      <c r="H578" s="3">
        <v>4161</v>
      </c>
      <c r="I578" s="3">
        <v>849</v>
      </c>
      <c r="J578" s="3">
        <v>13</v>
      </c>
      <c r="K578" s="3">
        <v>1</v>
      </c>
      <c r="M578" s="2">
        <v>43428.720092592594</v>
      </c>
      <c r="N578" s="2">
        <v>43428.738993055558</v>
      </c>
      <c r="O578" s="3" t="s">
        <v>43</v>
      </c>
      <c r="P578" s="3" t="s">
        <v>89</v>
      </c>
      <c r="Q578" s="3" t="s">
        <v>46</v>
      </c>
      <c r="R578" s="3" t="s">
        <v>47</v>
      </c>
      <c r="S578" s="2">
        <v>43428.721655092595</v>
      </c>
      <c r="T578" s="2">
        <v>43428.721655092595</v>
      </c>
      <c r="U578" s="2">
        <v>43428.733460648145</v>
      </c>
      <c r="V578" s="2">
        <v>43428.740023148152</v>
      </c>
      <c r="W578" s="2">
        <v>43428.714872685188</v>
      </c>
      <c r="X578" s="2">
        <f t="shared" si="226"/>
        <v>43428.714872685188</v>
      </c>
      <c r="Y578" s="33">
        <f t="shared" si="227"/>
        <v>1.8900462964666076E-2</v>
      </c>
      <c r="Z578" s="33">
        <f t="shared" si="228"/>
        <v>1.8900462964666076E-2</v>
      </c>
      <c r="AA578" s="30"/>
      <c r="AB578" s="30">
        <f t="shared" si="231"/>
        <v>0</v>
      </c>
      <c r="AC578" s="30">
        <f t="shared" si="232"/>
        <v>5.2199074052623473E-3</v>
      </c>
      <c r="AD578" s="30"/>
      <c r="AE578" s="30"/>
    </row>
    <row r="579" spans="1:31" s="3" customFormat="1" x14ac:dyDescent="0.4">
      <c r="A579" s="16" t="str">
        <f t="shared" si="229"/>
        <v>★</v>
      </c>
      <c r="B579" s="16" t="str">
        <f t="shared" si="230"/>
        <v>-</v>
      </c>
      <c r="C579" s="3">
        <v>17</v>
      </c>
      <c r="D579" s="2">
        <v>43428.707974537036</v>
      </c>
      <c r="E579" s="3" t="s">
        <v>734</v>
      </c>
      <c r="F579" s="3">
        <v>19427</v>
      </c>
      <c r="G579" s="3" t="s">
        <v>32</v>
      </c>
      <c r="H579" s="3">
        <v>2577</v>
      </c>
      <c r="I579" s="3">
        <v>315</v>
      </c>
      <c r="J579" s="3">
        <v>2</v>
      </c>
      <c r="K579" s="3">
        <v>1</v>
      </c>
      <c r="M579" s="2">
        <v>43428.717430555553</v>
      </c>
      <c r="N579" s="2">
        <v>43428.725162037037</v>
      </c>
      <c r="O579" s="3" t="s">
        <v>24</v>
      </c>
      <c r="P579" s="3" t="s">
        <v>25</v>
      </c>
      <c r="Q579" s="3" t="s">
        <v>22</v>
      </c>
      <c r="R579" s="3" t="s">
        <v>23</v>
      </c>
      <c r="S579" s="2">
        <v>43428.720891203702</v>
      </c>
      <c r="T579" s="2">
        <v>43428.720891203702</v>
      </c>
      <c r="U579" s="2">
        <v>43428.727337962962</v>
      </c>
      <c r="V579" s="2">
        <v>43428.727337962962</v>
      </c>
      <c r="W579" s="2">
        <v>43428.714907407404</v>
      </c>
      <c r="X579" s="2">
        <f t="shared" si="226"/>
        <v>43428.714907407404</v>
      </c>
      <c r="Y579" s="33">
        <f t="shared" si="227"/>
        <v>7.7314814843703061E-3</v>
      </c>
      <c r="Z579" s="33">
        <f t="shared" si="228"/>
        <v>7.7314814843703061E-3</v>
      </c>
      <c r="AA579" s="30"/>
      <c r="AB579" s="30">
        <f t="shared" si="231"/>
        <v>0</v>
      </c>
      <c r="AC579" s="30">
        <f t="shared" si="232"/>
        <v>2.5231481486116536E-3</v>
      </c>
      <c r="AD579" s="30"/>
      <c r="AE579" s="30"/>
    </row>
    <row r="580" spans="1:31" s="3" customFormat="1" x14ac:dyDescent="0.4">
      <c r="A580" s="16" t="str">
        <f t="shared" si="211"/>
        <v>-</v>
      </c>
      <c r="B580" s="16" t="str">
        <f t="shared" si="212"/>
        <v>-</v>
      </c>
      <c r="C580" s="3">
        <v>17</v>
      </c>
      <c r="D580" s="2">
        <v>43428.708402777775</v>
      </c>
      <c r="E580" s="3" t="s">
        <v>911</v>
      </c>
      <c r="F580" s="3">
        <v>19429</v>
      </c>
      <c r="G580" s="3" t="s">
        <v>65</v>
      </c>
      <c r="H580" s="3">
        <v>7284</v>
      </c>
      <c r="I580" s="3">
        <v>99</v>
      </c>
      <c r="J580" s="3">
        <v>14</v>
      </c>
      <c r="K580" s="3">
        <v>3</v>
      </c>
      <c r="M580" s="2">
        <v>43428.715520833335</v>
      </c>
      <c r="N580" s="2">
        <v>43428.719988425924</v>
      </c>
      <c r="O580" s="3" t="s">
        <v>61</v>
      </c>
      <c r="P580" s="3" t="s">
        <v>62</v>
      </c>
      <c r="Q580" s="3" t="s">
        <v>28</v>
      </c>
      <c r="R580" s="3" t="s">
        <v>29</v>
      </c>
      <c r="S580" s="2">
        <v>43428.717361111114</v>
      </c>
      <c r="T580" s="2">
        <v>43428.717361111114</v>
      </c>
      <c r="U580" s="2">
        <v>43428.724537037036</v>
      </c>
      <c r="V580" s="2">
        <v>43428.724537037036</v>
      </c>
      <c r="X580" s="2">
        <f t="shared" si="208"/>
        <v>43428.708402777775</v>
      </c>
      <c r="Y580" s="33">
        <f t="shared" si="209"/>
        <v>4.4675925892079249E-3</v>
      </c>
      <c r="Z580" s="33">
        <f t="shared" si="210"/>
        <v>1.3402777767623775E-2</v>
      </c>
      <c r="AA580" s="30"/>
      <c r="AB580" s="30">
        <f t="shared" si="213"/>
        <v>0</v>
      </c>
      <c r="AC580" s="30">
        <f t="shared" si="214"/>
        <v>7.1180555605678819E-3</v>
      </c>
      <c r="AD580" s="30"/>
      <c r="AE580" s="30"/>
    </row>
    <row r="581" spans="1:31" s="3" customFormat="1" x14ac:dyDescent="0.4">
      <c r="A581" s="16" t="str">
        <f t="shared" si="211"/>
        <v>★</v>
      </c>
      <c r="B581" s="16" t="str">
        <f t="shared" si="212"/>
        <v>-</v>
      </c>
      <c r="C581" s="3">
        <v>17</v>
      </c>
      <c r="D581" s="2">
        <v>43428.708726851852</v>
      </c>
      <c r="E581" s="3" t="s">
        <v>912</v>
      </c>
      <c r="F581" s="3">
        <v>19430</v>
      </c>
      <c r="G581" s="3" t="s">
        <v>95</v>
      </c>
      <c r="H581" s="3">
        <v>0</v>
      </c>
      <c r="I581" s="3">
        <v>94</v>
      </c>
      <c r="J581" s="3">
        <v>14</v>
      </c>
      <c r="K581" s="3">
        <v>4</v>
      </c>
      <c r="M581" s="2">
        <v>43428.727650462963</v>
      </c>
      <c r="N581" s="2">
        <v>43428.736493055556</v>
      </c>
      <c r="O581" s="3" t="s">
        <v>24</v>
      </c>
      <c r="P581" s="3" t="s">
        <v>25</v>
      </c>
      <c r="Q581" s="3" t="s">
        <v>43</v>
      </c>
      <c r="R581" s="3" t="s">
        <v>89</v>
      </c>
      <c r="S581" s="2">
        <v>43428.729942129627</v>
      </c>
      <c r="T581" s="2">
        <v>43428.729942129627</v>
      </c>
      <c r="U581" s="2">
        <v>43428.741689814815</v>
      </c>
      <c r="V581" s="2">
        <v>43428.741689814815</v>
      </c>
      <c r="W581" s="2">
        <v>43428.715300925927</v>
      </c>
      <c r="X581" s="2">
        <f t="shared" si="208"/>
        <v>43428.715300925927</v>
      </c>
      <c r="Y581" s="33">
        <f t="shared" si="209"/>
        <v>8.8425925932824612E-3</v>
      </c>
      <c r="Z581" s="33">
        <f t="shared" si="210"/>
        <v>3.5370370373129845E-2</v>
      </c>
      <c r="AA581" s="30"/>
      <c r="AB581" s="30">
        <f t="shared" si="213"/>
        <v>0</v>
      </c>
      <c r="AC581" s="30">
        <f t="shared" si="214"/>
        <v>1.2349537035333924E-2</v>
      </c>
      <c r="AD581" s="30"/>
      <c r="AE581" s="30"/>
    </row>
    <row r="582" spans="1:31" s="3" customFormat="1" x14ac:dyDescent="0.4">
      <c r="A582" s="16" t="str">
        <f t="shared" si="211"/>
        <v>★</v>
      </c>
      <c r="B582" s="16" t="str">
        <f t="shared" si="212"/>
        <v>-</v>
      </c>
      <c r="C582" s="3">
        <v>17</v>
      </c>
      <c r="D582" s="2">
        <v>43428.710162037038</v>
      </c>
      <c r="E582" s="3" t="s">
        <v>790</v>
      </c>
      <c r="F582" s="3">
        <v>19431</v>
      </c>
      <c r="G582" s="3" t="s">
        <v>32</v>
      </c>
      <c r="H582" s="3">
        <v>7252</v>
      </c>
      <c r="I582" s="3">
        <v>552</v>
      </c>
      <c r="J582" s="3">
        <v>7</v>
      </c>
      <c r="K582" s="3">
        <v>2</v>
      </c>
      <c r="M582" s="2">
        <v>43428.720694444448</v>
      </c>
      <c r="N582" s="2">
        <v>43428.729155092595</v>
      </c>
      <c r="O582" s="3" t="s">
        <v>30</v>
      </c>
      <c r="P582" s="3" t="s">
        <v>31</v>
      </c>
      <c r="Q582" s="3" t="s">
        <v>63</v>
      </c>
      <c r="R582" s="3" t="s">
        <v>64</v>
      </c>
      <c r="S582" s="2">
        <v>43428.722719907404</v>
      </c>
      <c r="T582" s="2">
        <v>43428.722719907404</v>
      </c>
      <c r="U582" s="2">
        <v>43428.732789351852</v>
      </c>
      <c r="V582" s="2">
        <v>43428.732789351852</v>
      </c>
      <c r="W582" s="2">
        <v>43428.717094907406</v>
      </c>
      <c r="X582" s="2">
        <f t="shared" si="208"/>
        <v>43428.717094907406</v>
      </c>
      <c r="Y582" s="33">
        <f t="shared" si="209"/>
        <v>8.4606481468654238E-3</v>
      </c>
      <c r="Z582" s="33">
        <f t="shared" si="210"/>
        <v>1.6921296293730848E-2</v>
      </c>
      <c r="AA582" s="30"/>
      <c r="AB582" s="30">
        <f t="shared" si="213"/>
        <v>0</v>
      </c>
      <c r="AC582" s="30">
        <f t="shared" si="214"/>
        <v>3.5995370417367667E-3</v>
      </c>
      <c r="AD582" s="30"/>
      <c r="AE582" s="30"/>
    </row>
    <row r="583" spans="1:31" s="3" customFormat="1" x14ac:dyDescent="0.4">
      <c r="A583" s="16" t="str">
        <f t="shared" ref="A583:A607" si="233">IF(W583&gt;0, "★", "-")</f>
        <v>★</v>
      </c>
      <c r="B583" s="16" t="str">
        <f t="shared" ref="B583:B607" si="234">IF(L583&gt;0, "☆", "-")</f>
        <v>-</v>
      </c>
      <c r="C583" s="3">
        <v>17</v>
      </c>
      <c r="D583" s="2">
        <v>43428.713495370372</v>
      </c>
      <c r="E583" s="3" t="s">
        <v>868</v>
      </c>
      <c r="F583" s="3">
        <v>19438</v>
      </c>
      <c r="G583" s="3" t="s">
        <v>65</v>
      </c>
      <c r="H583" s="3">
        <v>7099</v>
      </c>
      <c r="I583" s="3">
        <v>280</v>
      </c>
      <c r="J583" s="3">
        <v>5</v>
      </c>
      <c r="K583" s="3">
        <v>2</v>
      </c>
      <c r="M583" s="2">
        <v>43428.719143518516</v>
      </c>
      <c r="N583" s="2">
        <v>43428.742569444446</v>
      </c>
      <c r="O583" s="3" t="s">
        <v>66</v>
      </c>
      <c r="P583" s="3" t="s">
        <v>67</v>
      </c>
      <c r="Q583" s="3" t="s">
        <v>28</v>
      </c>
      <c r="R583" s="3" t="s">
        <v>29</v>
      </c>
      <c r="S583" s="2">
        <v>43428.72042824074</v>
      </c>
      <c r="T583" s="2">
        <v>43428.72042824074</v>
      </c>
      <c r="U583" s="2">
        <v>43428.737905092596</v>
      </c>
      <c r="V583" s="2">
        <v>43428.737905092596</v>
      </c>
      <c r="W583" s="2">
        <v>43428.72042824074</v>
      </c>
      <c r="X583" s="2">
        <f t="shared" ref="X583:X606" si="235">IF(W583&gt;0,W583,D583)</f>
        <v>43428.72042824074</v>
      </c>
      <c r="Y583" s="33">
        <f t="shared" ref="Y583:Y606" si="236">N583-M583</f>
        <v>2.3425925930496305E-2</v>
      </c>
      <c r="Z583" s="33">
        <f t="shared" ref="Z583:Z606" si="237">Y583*K583</f>
        <v>4.685185186099261E-2</v>
      </c>
      <c r="AA583" s="30"/>
      <c r="AB583" s="30">
        <f t="shared" si="213"/>
        <v>0</v>
      </c>
      <c r="AC583" s="30">
        <f t="shared" si="214"/>
        <v>0</v>
      </c>
      <c r="AD583" s="30"/>
      <c r="AE583" s="30"/>
    </row>
    <row r="584" spans="1:31" s="3" customFormat="1" x14ac:dyDescent="0.4">
      <c r="A584" s="16" t="str">
        <f t="shared" si="233"/>
        <v>-</v>
      </c>
      <c r="B584" s="16" t="str">
        <f t="shared" si="234"/>
        <v>-</v>
      </c>
      <c r="C584" s="3">
        <v>17</v>
      </c>
      <c r="D584" s="2">
        <v>43428.715428240743</v>
      </c>
      <c r="E584" s="3" t="s">
        <v>916</v>
      </c>
      <c r="F584" s="3">
        <v>19439</v>
      </c>
      <c r="G584" s="3" t="s">
        <v>96</v>
      </c>
      <c r="H584" s="3">
        <v>0</v>
      </c>
      <c r="I584" s="3">
        <v>431</v>
      </c>
      <c r="J584" s="3">
        <v>10</v>
      </c>
      <c r="K584" s="3">
        <v>1</v>
      </c>
      <c r="M584" s="2">
        <v>43428.723923611113</v>
      </c>
      <c r="N584" s="2">
        <v>43428.730185185188</v>
      </c>
      <c r="O584" s="3" t="s">
        <v>39</v>
      </c>
      <c r="P584" s="3" t="s">
        <v>40</v>
      </c>
      <c r="Q584" s="3" t="s">
        <v>104</v>
      </c>
      <c r="R584" s="3" t="s">
        <v>19</v>
      </c>
      <c r="S584" s="2">
        <v>43428.722129629627</v>
      </c>
      <c r="T584" s="2">
        <v>43428.723298611112</v>
      </c>
      <c r="U584" s="2">
        <v>43428.732615740744</v>
      </c>
      <c r="V584" s="2">
        <v>43428.733587962961</v>
      </c>
      <c r="X584" s="2">
        <f t="shared" si="235"/>
        <v>43428.715428240743</v>
      </c>
      <c r="Y584" s="33">
        <f t="shared" si="236"/>
        <v>6.2615740753244609E-3</v>
      </c>
      <c r="Z584" s="33">
        <f t="shared" si="237"/>
        <v>6.2615740753244609E-3</v>
      </c>
      <c r="AA584" s="30"/>
      <c r="AB584" s="30">
        <f t="shared" si="213"/>
        <v>1.793981486116536E-3</v>
      </c>
      <c r="AC584" s="30">
        <f t="shared" si="214"/>
        <v>8.4953703699284233E-3</v>
      </c>
      <c r="AD584" s="30"/>
      <c r="AE584" s="30"/>
    </row>
    <row r="585" spans="1:31" s="3" customFormat="1" x14ac:dyDescent="0.4">
      <c r="A585" s="16" t="str">
        <f t="shared" si="233"/>
        <v>-</v>
      </c>
      <c r="B585" s="16" t="str">
        <f t="shared" si="234"/>
        <v>-</v>
      </c>
      <c r="C585" s="3">
        <v>17</v>
      </c>
      <c r="D585" s="2">
        <v>43428.715810185182</v>
      </c>
      <c r="E585" s="3" t="s">
        <v>917</v>
      </c>
      <c r="F585" s="3">
        <v>19440</v>
      </c>
      <c r="G585" s="3" t="s">
        <v>96</v>
      </c>
      <c r="H585" s="3">
        <v>0</v>
      </c>
      <c r="I585" s="3">
        <v>76</v>
      </c>
      <c r="J585" s="3">
        <v>8</v>
      </c>
      <c r="K585" s="3">
        <v>2</v>
      </c>
      <c r="M585" s="2">
        <v>43428.724965277775</v>
      </c>
      <c r="N585" s="2">
        <v>43428.734664351854</v>
      </c>
      <c r="O585" s="3" t="s">
        <v>66</v>
      </c>
      <c r="P585" s="3" t="s">
        <v>67</v>
      </c>
      <c r="Q585" s="3" t="s">
        <v>28</v>
      </c>
      <c r="R585" s="3" t="s">
        <v>29</v>
      </c>
      <c r="S585" s="2">
        <v>43428.724409722221</v>
      </c>
      <c r="T585" s="2">
        <v>43428.726354166669</v>
      </c>
      <c r="U585" s="2">
        <v>43428.733703703707</v>
      </c>
      <c r="V585" s="2">
        <v>43428.735335648147</v>
      </c>
      <c r="X585" s="2">
        <f t="shared" si="235"/>
        <v>43428.715810185182</v>
      </c>
      <c r="Y585" s="33">
        <f t="shared" si="236"/>
        <v>9.6990740785258822E-3</v>
      </c>
      <c r="Z585" s="33">
        <f t="shared" si="237"/>
        <v>1.9398148157051764E-2</v>
      </c>
      <c r="AA585" s="30"/>
      <c r="AB585" s="30">
        <f t="shared" si="213"/>
        <v>5.5555555445607752E-4</v>
      </c>
      <c r="AC585" s="30">
        <f t="shared" si="214"/>
        <v>9.1550925935734995E-3</v>
      </c>
      <c r="AD585" s="30"/>
      <c r="AE585" s="30"/>
    </row>
    <row r="586" spans="1:31" s="3" customFormat="1" x14ac:dyDescent="0.4">
      <c r="A586" s="16" t="str">
        <f t="shared" si="233"/>
        <v>-</v>
      </c>
      <c r="B586" s="16" t="str">
        <f t="shared" si="234"/>
        <v>-</v>
      </c>
      <c r="C586" s="3">
        <v>17</v>
      </c>
      <c r="D586" s="2">
        <v>43428.716203703705</v>
      </c>
      <c r="E586" s="3" t="s">
        <v>838</v>
      </c>
      <c r="F586" s="3">
        <v>19441</v>
      </c>
      <c r="G586" s="3" t="s">
        <v>32</v>
      </c>
      <c r="H586" s="3">
        <v>1540</v>
      </c>
      <c r="I586" s="3">
        <v>625</v>
      </c>
      <c r="J586" s="3">
        <v>11</v>
      </c>
      <c r="K586" s="3">
        <v>1</v>
      </c>
      <c r="M586" s="2">
        <v>43428.725844907407</v>
      </c>
      <c r="N586" s="2">
        <v>43428.735821759263</v>
      </c>
      <c r="O586" s="3" t="s">
        <v>68</v>
      </c>
      <c r="P586" s="3" t="s">
        <v>69</v>
      </c>
      <c r="Q586" s="3" t="s">
        <v>30</v>
      </c>
      <c r="R586" s="3" t="s">
        <v>31</v>
      </c>
      <c r="S586" s="2">
        <v>43428.726944444446</v>
      </c>
      <c r="T586" s="2">
        <v>43428.726944444446</v>
      </c>
      <c r="U586" s="2">
        <v>43428.737199074072</v>
      </c>
      <c r="V586" s="2">
        <v>43428.739710648151</v>
      </c>
      <c r="X586" s="2">
        <f t="shared" si="235"/>
        <v>43428.716203703705</v>
      </c>
      <c r="Y586" s="33">
        <f t="shared" si="236"/>
        <v>9.976851855753921E-3</v>
      </c>
      <c r="Z586" s="33">
        <f t="shared" si="237"/>
        <v>9.976851855753921E-3</v>
      </c>
      <c r="AA586" s="30"/>
      <c r="AB586" s="30">
        <f t="shared" si="213"/>
        <v>0</v>
      </c>
      <c r="AC586" s="30">
        <f t="shared" si="214"/>
        <v>9.6412037019035779E-3</v>
      </c>
      <c r="AD586" s="30"/>
      <c r="AE586" s="30"/>
    </row>
    <row r="587" spans="1:31" s="3" customFormat="1" x14ac:dyDescent="0.4">
      <c r="A587" s="16" t="str">
        <f t="shared" si="233"/>
        <v>★</v>
      </c>
      <c r="B587" s="16" t="str">
        <f t="shared" si="234"/>
        <v>-</v>
      </c>
      <c r="C587" s="3">
        <v>17</v>
      </c>
      <c r="D587" s="2">
        <v>43428.717141203706</v>
      </c>
      <c r="E587" s="3" t="s">
        <v>918</v>
      </c>
      <c r="F587" s="3">
        <v>19442</v>
      </c>
      <c r="G587" s="3" t="s">
        <v>65</v>
      </c>
      <c r="H587" s="3">
        <v>6318</v>
      </c>
      <c r="I587" s="3">
        <v>23</v>
      </c>
      <c r="J587" s="3">
        <v>4</v>
      </c>
      <c r="K587" s="3">
        <v>1</v>
      </c>
      <c r="M587" s="2">
        <v>43428.727743055555</v>
      </c>
      <c r="N587" s="2">
        <v>43428.734201388892</v>
      </c>
      <c r="O587" s="3" t="s">
        <v>26</v>
      </c>
      <c r="P587" s="3" t="s">
        <v>27</v>
      </c>
      <c r="Q587" s="3" t="s">
        <v>63</v>
      </c>
      <c r="R587" s="3" t="s">
        <v>64</v>
      </c>
      <c r="S587" s="2">
        <v>43428.729571759257</v>
      </c>
      <c r="T587" s="2">
        <v>43428.729571759257</v>
      </c>
      <c r="U587" s="2">
        <v>43428.739317129628</v>
      </c>
      <c r="V587" s="2">
        <v>43428.739317129628</v>
      </c>
      <c r="W587" s="2">
        <v>43428.724074074074</v>
      </c>
      <c r="X587" s="2">
        <f t="shared" si="235"/>
        <v>43428.724074074074</v>
      </c>
      <c r="Y587" s="33">
        <f t="shared" si="236"/>
        <v>6.4583333369228058E-3</v>
      </c>
      <c r="Z587" s="33">
        <f t="shared" si="237"/>
        <v>6.4583333369228058E-3</v>
      </c>
      <c r="AA587" s="30"/>
      <c r="AB587" s="30">
        <f t="shared" si="213"/>
        <v>0</v>
      </c>
      <c r="AC587" s="30">
        <f t="shared" si="214"/>
        <v>3.6689814805868082E-3</v>
      </c>
      <c r="AD587" s="30"/>
      <c r="AE587" s="30"/>
    </row>
    <row r="588" spans="1:31" s="3" customFormat="1" x14ac:dyDescent="0.4">
      <c r="A588" s="16" t="str">
        <f t="shared" si="233"/>
        <v>★</v>
      </c>
      <c r="B588" s="16" t="str">
        <f t="shared" si="234"/>
        <v>-</v>
      </c>
      <c r="C588" s="3">
        <v>17</v>
      </c>
      <c r="D588" s="2">
        <v>43428.717141203706</v>
      </c>
      <c r="E588" s="3" t="s">
        <v>313</v>
      </c>
      <c r="F588" s="3">
        <v>19443</v>
      </c>
      <c r="G588" s="3" t="s">
        <v>32</v>
      </c>
      <c r="H588" s="3">
        <v>5428</v>
      </c>
      <c r="I588" s="3">
        <v>5</v>
      </c>
      <c r="J588" s="3">
        <v>13</v>
      </c>
      <c r="K588" s="3">
        <v>1</v>
      </c>
      <c r="M588" s="2">
        <v>43428.721863425926</v>
      </c>
      <c r="N588" s="2">
        <v>43428.725856481484</v>
      </c>
      <c r="O588" s="3" t="s">
        <v>75</v>
      </c>
      <c r="P588" s="3" t="s">
        <v>76</v>
      </c>
      <c r="Q588" s="3" t="s">
        <v>55</v>
      </c>
      <c r="R588" s="3" t="s">
        <v>56</v>
      </c>
      <c r="S588" s="2">
        <v>43428.724062499998</v>
      </c>
      <c r="T588" s="2">
        <v>43428.724062499998</v>
      </c>
      <c r="U588" s="2">
        <v>43428.729201388887</v>
      </c>
      <c r="V588" s="2">
        <v>43428.729201388887</v>
      </c>
      <c r="W588" s="2">
        <v>43428.724062499998</v>
      </c>
      <c r="X588" s="2">
        <f t="shared" si="235"/>
        <v>43428.724062499998</v>
      </c>
      <c r="Y588" s="33">
        <f t="shared" si="236"/>
        <v>3.9930555576574989E-3</v>
      </c>
      <c r="Z588" s="33">
        <f t="shared" si="237"/>
        <v>3.9930555576574989E-3</v>
      </c>
      <c r="AA588" s="30"/>
      <c r="AB588" s="30">
        <f t="shared" si="213"/>
        <v>0</v>
      </c>
      <c r="AC588" s="30">
        <f t="shared" si="214"/>
        <v>0</v>
      </c>
      <c r="AD588" s="30"/>
      <c r="AE588" s="30"/>
    </row>
    <row r="589" spans="1:31" s="3" customFormat="1" x14ac:dyDescent="0.4">
      <c r="A589" s="16" t="str">
        <f t="shared" si="233"/>
        <v>-</v>
      </c>
      <c r="B589" s="16" t="str">
        <f t="shared" si="234"/>
        <v>-</v>
      </c>
      <c r="C589" s="3">
        <v>17</v>
      </c>
      <c r="D589" s="2">
        <v>43428.717812499999</v>
      </c>
      <c r="E589" s="3" t="s">
        <v>812</v>
      </c>
      <c r="F589" s="3">
        <v>19445</v>
      </c>
      <c r="G589" s="3" t="s">
        <v>95</v>
      </c>
      <c r="H589" s="3">
        <v>0</v>
      </c>
      <c r="I589" s="3">
        <v>393</v>
      </c>
      <c r="J589" s="3">
        <v>6</v>
      </c>
      <c r="K589" s="3">
        <v>1</v>
      </c>
      <c r="M589" s="2">
        <v>43428.720104166663</v>
      </c>
      <c r="N589" s="2">
        <v>43428.73715277778</v>
      </c>
      <c r="O589" s="3" t="s">
        <v>44</v>
      </c>
      <c r="P589" s="3" t="s">
        <v>45</v>
      </c>
      <c r="Q589" s="3" t="s">
        <v>46</v>
      </c>
      <c r="R589" s="3" t="s">
        <v>47</v>
      </c>
      <c r="S589" s="2">
        <v>43428.720625000002</v>
      </c>
      <c r="T589" s="2">
        <v>43428.720625000002</v>
      </c>
      <c r="U589" s="2">
        <v>43428.733680555553</v>
      </c>
      <c r="V589" s="2">
        <v>43428.733680555553</v>
      </c>
      <c r="X589" s="2">
        <f t="shared" si="235"/>
        <v>43428.717812499999</v>
      </c>
      <c r="Y589" s="33">
        <f t="shared" si="236"/>
        <v>1.7048611116479151E-2</v>
      </c>
      <c r="Z589" s="33">
        <f t="shared" si="237"/>
        <v>1.7048611116479151E-2</v>
      </c>
      <c r="AA589" s="30"/>
      <c r="AB589" s="30">
        <f t="shared" si="213"/>
        <v>0</v>
      </c>
      <c r="AC589" s="30">
        <f t="shared" si="214"/>
        <v>2.2916666639503092E-3</v>
      </c>
      <c r="AD589" s="30"/>
      <c r="AE589" s="30"/>
    </row>
    <row r="590" spans="1:31" s="3" customFormat="1" x14ac:dyDescent="0.4">
      <c r="A590" s="16" t="str">
        <f t="shared" si="233"/>
        <v>-</v>
      </c>
      <c r="B590" s="16" t="str">
        <f t="shared" si="234"/>
        <v>-</v>
      </c>
      <c r="C590" s="3">
        <v>17</v>
      </c>
      <c r="D590" s="2">
        <v>43428.718055555553</v>
      </c>
      <c r="E590" s="3" t="s">
        <v>920</v>
      </c>
      <c r="F590" s="3">
        <v>19446</v>
      </c>
      <c r="G590" s="3" t="s">
        <v>32</v>
      </c>
      <c r="H590" s="3">
        <v>7309</v>
      </c>
      <c r="I590" s="3">
        <v>123</v>
      </c>
      <c r="J590" s="3">
        <v>11</v>
      </c>
      <c r="K590" s="3">
        <v>3</v>
      </c>
      <c r="M590" s="2">
        <v>43428.728136574071</v>
      </c>
      <c r="N590" s="2">
        <v>43428.735937500001</v>
      </c>
      <c r="O590" s="3" t="s">
        <v>43</v>
      </c>
      <c r="P590" s="3" t="s">
        <v>89</v>
      </c>
      <c r="Q590" s="3" t="s">
        <v>30</v>
      </c>
      <c r="R590" s="3" t="s">
        <v>31</v>
      </c>
      <c r="S590" s="2">
        <v>43428.72960648148</v>
      </c>
      <c r="T590" s="2">
        <v>43428.72960648148</v>
      </c>
      <c r="U590" s="2">
        <v>43428.740752314814</v>
      </c>
      <c r="V590" s="2">
        <v>43428.740752314814</v>
      </c>
      <c r="X590" s="2">
        <f t="shared" si="235"/>
        <v>43428.718055555553</v>
      </c>
      <c r="Y590" s="33">
        <f t="shared" si="236"/>
        <v>7.8009259304963052E-3</v>
      </c>
      <c r="Z590" s="33">
        <f t="shared" si="237"/>
        <v>2.3402777791488916E-2</v>
      </c>
      <c r="AA590" s="30"/>
      <c r="AB590" s="30">
        <f t="shared" si="213"/>
        <v>0</v>
      </c>
      <c r="AC590" s="30">
        <f t="shared" si="214"/>
        <v>1.0081018517666962E-2</v>
      </c>
      <c r="AD590" s="30"/>
      <c r="AE590" s="30"/>
    </row>
    <row r="591" spans="1:31" s="3" customFormat="1" x14ac:dyDescent="0.4">
      <c r="A591" s="16" t="str">
        <f t="shared" si="233"/>
        <v>-</v>
      </c>
      <c r="B591" s="16" t="str">
        <f t="shared" si="234"/>
        <v>-</v>
      </c>
      <c r="C591" s="3">
        <v>17</v>
      </c>
      <c r="D591" s="2">
        <v>43428.718159722222</v>
      </c>
      <c r="E591" s="3" t="s">
        <v>919</v>
      </c>
      <c r="F591" s="3">
        <v>19447</v>
      </c>
      <c r="G591" s="3" t="s">
        <v>18</v>
      </c>
      <c r="H591" s="3">
        <v>1054</v>
      </c>
      <c r="I591" s="3">
        <v>223</v>
      </c>
      <c r="J591" s="3">
        <v>3</v>
      </c>
      <c r="K591" s="3">
        <v>2</v>
      </c>
      <c r="M591" s="2">
        <v>43428.727152777778</v>
      </c>
      <c r="N591" s="2">
        <v>43428.737395833334</v>
      </c>
      <c r="O591" s="3" t="s">
        <v>24</v>
      </c>
      <c r="P591" s="3" t="s">
        <v>25</v>
      </c>
      <c r="Q591" s="3" t="s">
        <v>55</v>
      </c>
      <c r="R591" s="3" t="s">
        <v>56</v>
      </c>
      <c r="S591" s="2">
        <v>43428.723923611113</v>
      </c>
      <c r="T591" s="2">
        <v>43428.723923611113</v>
      </c>
      <c r="U591" s="2">
        <v>43428.738715277781</v>
      </c>
      <c r="V591" s="2">
        <v>43428.738715277781</v>
      </c>
      <c r="X591" s="2">
        <f t="shared" si="235"/>
        <v>43428.718159722222</v>
      </c>
      <c r="Y591" s="33">
        <f t="shared" si="236"/>
        <v>1.0243055556202307E-2</v>
      </c>
      <c r="Z591" s="33">
        <f t="shared" si="237"/>
        <v>2.0486111112404615E-2</v>
      </c>
      <c r="AA591" s="30"/>
      <c r="AB591" s="30">
        <f t="shared" si="213"/>
        <v>3.2291666648234241E-3</v>
      </c>
      <c r="AC591" s="30">
        <f t="shared" si="214"/>
        <v>8.9930555550381541E-3</v>
      </c>
      <c r="AD591" s="30"/>
      <c r="AE591" s="30"/>
    </row>
    <row r="592" spans="1:31" s="3" customFormat="1" x14ac:dyDescent="0.4">
      <c r="A592" s="16" t="str">
        <f t="shared" si="233"/>
        <v>-</v>
      </c>
      <c r="B592" s="16" t="str">
        <f t="shared" si="234"/>
        <v>-</v>
      </c>
      <c r="C592" s="3">
        <v>17</v>
      </c>
      <c r="D592" s="2">
        <v>43428.720150462963</v>
      </c>
      <c r="E592" s="3" t="s">
        <v>922</v>
      </c>
      <c r="F592" s="3">
        <v>19449</v>
      </c>
      <c r="G592" s="3" t="s">
        <v>96</v>
      </c>
      <c r="H592" s="3">
        <v>0</v>
      </c>
      <c r="I592" s="3">
        <v>528</v>
      </c>
      <c r="J592" s="3">
        <v>15</v>
      </c>
      <c r="K592" s="3">
        <v>1</v>
      </c>
      <c r="M592" s="2">
        <v>43428.730891203704</v>
      </c>
      <c r="N592" s="2">
        <v>43428.741365740738</v>
      </c>
      <c r="O592" s="3" t="s">
        <v>39</v>
      </c>
      <c r="P592" s="3" t="s">
        <v>40</v>
      </c>
      <c r="Q592" s="3" t="s">
        <v>33</v>
      </c>
      <c r="R592" s="3" t="s">
        <v>34</v>
      </c>
      <c r="S592" s="2">
        <v>43428.731122685182</v>
      </c>
      <c r="T592" s="2">
        <v>43428.735196759262</v>
      </c>
      <c r="U592" s="2">
        <v>43428.740497685183</v>
      </c>
      <c r="V592" s="2">
        <v>43428.747650462959</v>
      </c>
      <c r="X592" s="2">
        <f t="shared" si="235"/>
        <v>43428.720150462963</v>
      </c>
      <c r="Y592" s="33">
        <f t="shared" si="236"/>
        <v>1.0474537033587694E-2</v>
      </c>
      <c r="Z592" s="33">
        <f t="shared" si="237"/>
        <v>1.0474537033587694E-2</v>
      </c>
      <c r="AA592" s="30"/>
      <c r="AB592" s="30">
        <f t="shared" si="213"/>
        <v>0</v>
      </c>
      <c r="AC592" s="30">
        <f t="shared" si="214"/>
        <v>1.0740740741312038E-2</v>
      </c>
      <c r="AD592" s="30"/>
      <c r="AE592" s="30"/>
    </row>
    <row r="593" spans="1:31" s="3" customFormat="1" x14ac:dyDescent="0.4">
      <c r="A593" s="16" t="str">
        <f t="shared" si="233"/>
        <v>-</v>
      </c>
      <c r="B593" s="16" t="str">
        <f t="shared" si="234"/>
        <v>-</v>
      </c>
      <c r="C593" s="3">
        <v>17</v>
      </c>
      <c r="D593" s="2">
        <v>43428.72016203704</v>
      </c>
      <c r="E593" s="3" t="s">
        <v>736</v>
      </c>
      <c r="F593" s="3">
        <v>19450</v>
      </c>
      <c r="G593" s="3" t="s">
        <v>143</v>
      </c>
      <c r="H593" s="3">
        <v>6547</v>
      </c>
      <c r="I593" s="3">
        <v>302</v>
      </c>
      <c r="J593" s="3">
        <v>5</v>
      </c>
      <c r="K593" s="3">
        <v>2</v>
      </c>
      <c r="M593" s="2">
        <v>43428.723981481482</v>
      </c>
      <c r="N593" s="2">
        <v>43428.727025462962</v>
      </c>
      <c r="O593" s="3" t="s">
        <v>43</v>
      </c>
      <c r="P593" s="3" t="s">
        <v>89</v>
      </c>
      <c r="Q593" s="3" t="s">
        <v>41</v>
      </c>
      <c r="R593" s="3" t="s">
        <v>42</v>
      </c>
      <c r="S593" s="2">
        <v>43428.724641203706</v>
      </c>
      <c r="T593" s="2">
        <v>43428.724641203706</v>
      </c>
      <c r="U593" s="2">
        <v>43428.728009259263</v>
      </c>
      <c r="V593" s="2">
        <v>43428.728009259263</v>
      </c>
      <c r="X593" s="2">
        <f t="shared" si="235"/>
        <v>43428.72016203704</v>
      </c>
      <c r="Y593" s="33">
        <f t="shared" si="236"/>
        <v>3.0439814800047316E-3</v>
      </c>
      <c r="Z593" s="33">
        <f t="shared" si="237"/>
        <v>6.0879629600094631E-3</v>
      </c>
      <c r="AA593" s="30"/>
      <c r="AB593" s="30">
        <f t="shared" si="213"/>
        <v>0</v>
      </c>
      <c r="AC593" s="30">
        <f t="shared" si="214"/>
        <v>3.8194444423425011E-3</v>
      </c>
      <c r="AD593" s="30"/>
      <c r="AE593" s="30"/>
    </row>
    <row r="594" spans="1:31" s="3" customFormat="1" x14ac:dyDescent="0.4">
      <c r="A594" s="16" t="str">
        <f t="shared" si="233"/>
        <v>-</v>
      </c>
      <c r="B594" s="16" t="str">
        <f t="shared" si="234"/>
        <v>-</v>
      </c>
      <c r="C594" s="3">
        <v>17</v>
      </c>
      <c r="D594" s="2">
        <v>43428.720902777779</v>
      </c>
      <c r="E594" s="3" t="s">
        <v>923</v>
      </c>
      <c r="F594" s="3">
        <v>19454</v>
      </c>
      <c r="G594" s="3" t="s">
        <v>97</v>
      </c>
      <c r="H594" s="3">
        <v>7286</v>
      </c>
      <c r="I594" s="3">
        <v>127</v>
      </c>
      <c r="J594" s="3">
        <v>6</v>
      </c>
      <c r="K594" s="3">
        <v>3</v>
      </c>
      <c r="M594" s="2">
        <v>43428.741435185184</v>
      </c>
      <c r="N594" s="2">
        <v>43428.748055555552</v>
      </c>
      <c r="O594" s="3" t="s">
        <v>36</v>
      </c>
      <c r="P594" s="3" t="s">
        <v>37</v>
      </c>
      <c r="Q594" s="3" t="s">
        <v>71</v>
      </c>
      <c r="R594" s="3" t="s">
        <v>72</v>
      </c>
      <c r="S594" s="2">
        <v>43428.736215277779</v>
      </c>
      <c r="T594" s="2">
        <v>43428.738564814812</v>
      </c>
      <c r="U594" s="2">
        <v>43428.745138888888</v>
      </c>
      <c r="V594" s="2">
        <v>43428.747488425928</v>
      </c>
      <c r="X594" s="2">
        <f t="shared" si="235"/>
        <v>43428.720902777779</v>
      </c>
      <c r="Y594" s="33">
        <f t="shared" si="236"/>
        <v>6.6203703681821935E-3</v>
      </c>
      <c r="Z594" s="33">
        <f t="shared" si="237"/>
        <v>1.986111110454658E-2</v>
      </c>
      <c r="AA594" s="30"/>
      <c r="AB594" s="30">
        <f t="shared" si="213"/>
        <v>5.2199074052623473E-3</v>
      </c>
      <c r="AC594" s="30">
        <f t="shared" si="214"/>
        <v>2.0532407404971309E-2</v>
      </c>
      <c r="AD594" s="30"/>
      <c r="AE594" s="30"/>
    </row>
    <row r="595" spans="1:31" s="3" customFormat="1" x14ac:dyDescent="0.4">
      <c r="A595" s="16" t="str">
        <f t="shared" si="233"/>
        <v>★</v>
      </c>
      <c r="B595" s="16" t="str">
        <f t="shared" si="234"/>
        <v>-</v>
      </c>
      <c r="C595" s="3">
        <v>17</v>
      </c>
      <c r="D595" s="2">
        <v>43428.721226851849</v>
      </c>
      <c r="E595" s="3" t="s">
        <v>777</v>
      </c>
      <c r="F595" s="3">
        <v>19457</v>
      </c>
      <c r="G595" s="3" t="s">
        <v>18</v>
      </c>
      <c r="H595" s="3">
        <v>7173</v>
      </c>
      <c r="I595" s="3">
        <v>342</v>
      </c>
      <c r="J595" s="3">
        <v>14</v>
      </c>
      <c r="K595" s="3">
        <v>3</v>
      </c>
      <c r="M595" s="2">
        <v>43428.744502314818</v>
      </c>
      <c r="N595" s="2">
        <v>43428.748449074075</v>
      </c>
      <c r="O595" s="3" t="s">
        <v>66</v>
      </c>
      <c r="P595" s="3" t="s">
        <v>67</v>
      </c>
      <c r="Q595" s="3" t="s">
        <v>43</v>
      </c>
      <c r="R595" s="3" t="s">
        <v>89</v>
      </c>
      <c r="S595" s="2">
        <v>43428.74628472222</v>
      </c>
      <c r="T595" s="2">
        <v>43428.74628472222</v>
      </c>
      <c r="U595" s="2">
        <v>43428.752835648149</v>
      </c>
      <c r="V595" s="2">
        <v>43428.753182870372</v>
      </c>
      <c r="W595" s="2">
        <v>43428.728159722225</v>
      </c>
      <c r="X595" s="2">
        <f t="shared" si="235"/>
        <v>43428.728159722225</v>
      </c>
      <c r="Y595" s="33">
        <f t="shared" si="236"/>
        <v>3.9467592578148469E-3</v>
      </c>
      <c r="Z595" s="33">
        <f t="shared" si="237"/>
        <v>1.1840277773444541E-2</v>
      </c>
      <c r="AA595" s="30"/>
      <c r="AB595" s="30">
        <f t="shared" si="213"/>
        <v>0</v>
      </c>
      <c r="AC595" s="30">
        <f t="shared" si="214"/>
        <v>1.6342592592991423E-2</v>
      </c>
      <c r="AD595" s="30"/>
      <c r="AE595" s="30"/>
    </row>
    <row r="596" spans="1:31" s="3" customFormat="1" x14ac:dyDescent="0.4">
      <c r="A596" s="16" t="str">
        <f t="shared" si="233"/>
        <v>-</v>
      </c>
      <c r="B596" s="16" t="str">
        <f t="shared" si="234"/>
        <v>-</v>
      </c>
      <c r="C596" s="3">
        <v>17</v>
      </c>
      <c r="D596" s="2">
        <v>43428.721562500003</v>
      </c>
      <c r="E596" s="3" t="s">
        <v>866</v>
      </c>
      <c r="F596" s="3">
        <v>19459</v>
      </c>
      <c r="G596" s="3" t="s">
        <v>143</v>
      </c>
      <c r="H596" s="3">
        <v>1574</v>
      </c>
      <c r="I596" s="3">
        <v>351</v>
      </c>
      <c r="J596" s="3">
        <v>8</v>
      </c>
      <c r="K596" s="3">
        <v>3</v>
      </c>
      <c r="M596" s="2">
        <v>43428.740995370368</v>
      </c>
      <c r="N596" s="2">
        <v>43428.751145833332</v>
      </c>
      <c r="O596" s="3" t="s">
        <v>61</v>
      </c>
      <c r="P596" s="3" t="s">
        <v>62</v>
      </c>
      <c r="Q596" s="3" t="s">
        <v>30</v>
      </c>
      <c r="R596" s="3" t="s">
        <v>31</v>
      </c>
      <c r="S596" s="2">
        <v>43428.742060185185</v>
      </c>
      <c r="T596" s="2">
        <v>43428.742060185185</v>
      </c>
      <c r="U596" s="2">
        <v>43428.755590277775</v>
      </c>
      <c r="V596" s="2">
        <v>43428.755289351851</v>
      </c>
      <c r="X596" s="2">
        <f t="shared" si="235"/>
        <v>43428.721562500003</v>
      </c>
      <c r="Y596" s="33">
        <f t="shared" si="236"/>
        <v>1.0150462963792961E-2</v>
      </c>
      <c r="Z596" s="33">
        <f t="shared" si="237"/>
        <v>3.0451388891378883E-2</v>
      </c>
      <c r="AA596" s="30"/>
      <c r="AB596" s="30">
        <f t="shared" si="213"/>
        <v>0</v>
      </c>
      <c r="AC596" s="30">
        <f t="shared" si="214"/>
        <v>1.9432870365562849E-2</v>
      </c>
      <c r="AD596" s="30"/>
      <c r="AE596" s="30"/>
    </row>
    <row r="597" spans="1:31" s="3" customFormat="1" x14ac:dyDescent="0.4">
      <c r="A597" s="16" t="str">
        <f t="shared" si="233"/>
        <v>★</v>
      </c>
      <c r="B597" s="16" t="str">
        <f t="shared" si="234"/>
        <v>-</v>
      </c>
      <c r="C597" s="3">
        <v>17</v>
      </c>
      <c r="D597" s="2">
        <v>43428.722303240742</v>
      </c>
      <c r="E597" s="3" t="s">
        <v>925</v>
      </c>
      <c r="F597" s="3">
        <v>19460</v>
      </c>
      <c r="G597" s="3" t="s">
        <v>95</v>
      </c>
      <c r="H597" s="3">
        <v>0</v>
      </c>
      <c r="I597" s="3">
        <v>192</v>
      </c>
      <c r="J597" s="3">
        <v>10</v>
      </c>
      <c r="K597" s="3">
        <v>4</v>
      </c>
      <c r="M597" s="2">
        <v>43428.744560185187</v>
      </c>
      <c r="N597" s="2">
        <v>43428.762824074074</v>
      </c>
      <c r="O597" s="3" t="s">
        <v>44</v>
      </c>
      <c r="P597" s="3" t="s">
        <v>45</v>
      </c>
      <c r="Q597" s="3" t="s">
        <v>43</v>
      </c>
      <c r="R597" s="3" t="s">
        <v>89</v>
      </c>
      <c r="S597" s="2">
        <v>43428.751631944448</v>
      </c>
      <c r="T597" s="2">
        <v>43428.751631944448</v>
      </c>
      <c r="U597" s="2">
        <v>43428.761562500003</v>
      </c>
      <c r="V597" s="2">
        <v>43428.770196759258</v>
      </c>
      <c r="W597" s="2">
        <v>43428.728148148148</v>
      </c>
      <c r="X597" s="2">
        <f t="shared" si="235"/>
        <v>43428.728148148148</v>
      </c>
      <c r="Y597" s="33">
        <f t="shared" si="236"/>
        <v>1.8263888887304347E-2</v>
      </c>
      <c r="Z597" s="33">
        <f t="shared" si="237"/>
        <v>7.3055555549217388E-2</v>
      </c>
      <c r="AA597" s="30"/>
      <c r="AB597" s="30">
        <f t="shared" si="213"/>
        <v>0</v>
      </c>
      <c r="AC597" s="30">
        <f t="shared" si="214"/>
        <v>1.6412037039117422E-2</v>
      </c>
      <c r="AD597" s="30"/>
      <c r="AE597" s="30"/>
    </row>
    <row r="598" spans="1:31" s="3" customFormat="1" x14ac:dyDescent="0.4">
      <c r="A598" s="16" t="str">
        <f t="shared" si="233"/>
        <v>★</v>
      </c>
      <c r="B598" s="16" t="str">
        <f t="shared" si="234"/>
        <v>-</v>
      </c>
      <c r="C598" s="3">
        <v>17</v>
      </c>
      <c r="D598" s="2">
        <v>43428.724444444444</v>
      </c>
      <c r="E598" s="3" t="s">
        <v>665</v>
      </c>
      <c r="F598" s="3">
        <v>19461</v>
      </c>
      <c r="G598" s="3" t="s">
        <v>32</v>
      </c>
      <c r="H598" s="3">
        <v>2813</v>
      </c>
      <c r="I598" s="3">
        <v>183</v>
      </c>
      <c r="J598" s="3">
        <v>13</v>
      </c>
      <c r="K598" s="3">
        <v>3</v>
      </c>
      <c r="M598" s="2">
        <v>43428.73033564815</v>
      </c>
      <c r="N598" s="2">
        <v>43428.748252314814</v>
      </c>
      <c r="O598" s="3" t="s">
        <v>38</v>
      </c>
      <c r="P598" s="3" t="s">
        <v>108</v>
      </c>
      <c r="Q598" s="3" t="s">
        <v>33</v>
      </c>
      <c r="R598" s="3" t="s">
        <v>34</v>
      </c>
      <c r="S598" s="2">
        <v>43428.731377314813</v>
      </c>
      <c r="T598" s="2">
        <v>43428.731377314813</v>
      </c>
      <c r="U598" s="2">
        <v>43428.748379629629</v>
      </c>
      <c r="V598" s="2">
        <v>43428.748379629629</v>
      </c>
      <c r="W598" s="2">
        <v>43428.731377314813</v>
      </c>
      <c r="X598" s="2">
        <f t="shared" si="235"/>
        <v>43428.731377314813</v>
      </c>
      <c r="Y598" s="33">
        <f t="shared" si="236"/>
        <v>1.7916666663950309E-2</v>
      </c>
      <c r="Z598" s="33">
        <f t="shared" si="237"/>
        <v>5.3749999991850927E-2</v>
      </c>
      <c r="AA598" s="30"/>
      <c r="AB598" s="30">
        <f t="shared" si="213"/>
        <v>0</v>
      </c>
      <c r="AC598" s="30">
        <f t="shared" si="214"/>
        <v>0</v>
      </c>
      <c r="AD598" s="30"/>
      <c r="AE598" s="30"/>
    </row>
    <row r="599" spans="1:31" s="3" customFormat="1" x14ac:dyDescent="0.4">
      <c r="A599" s="16" t="str">
        <f t="shared" si="233"/>
        <v>-</v>
      </c>
      <c r="B599" s="16" t="str">
        <f t="shared" si="234"/>
        <v>-</v>
      </c>
      <c r="C599" s="3">
        <v>17</v>
      </c>
      <c r="D599" s="2">
        <v>43428.725810185184</v>
      </c>
      <c r="E599" s="3" t="s">
        <v>927</v>
      </c>
      <c r="F599" s="3">
        <v>19464</v>
      </c>
      <c r="G599" s="3" t="s">
        <v>18</v>
      </c>
      <c r="H599" s="3">
        <v>7165</v>
      </c>
      <c r="I599" s="3">
        <v>887</v>
      </c>
      <c r="J599" s="3">
        <v>14</v>
      </c>
      <c r="K599" s="3">
        <v>1</v>
      </c>
      <c r="M599" s="2">
        <v>43428.744560185187</v>
      </c>
      <c r="N599" s="2">
        <v>43428.749560185184</v>
      </c>
      <c r="O599" s="3" t="s">
        <v>66</v>
      </c>
      <c r="P599" s="3" t="s">
        <v>67</v>
      </c>
      <c r="Q599" s="3" t="s">
        <v>68</v>
      </c>
      <c r="R599" s="3" t="s">
        <v>69</v>
      </c>
      <c r="S599" s="2">
        <v>43428.74732638889</v>
      </c>
      <c r="T599" s="2">
        <v>43428.74732638889</v>
      </c>
      <c r="U599" s="2">
        <v>43428.75476851852</v>
      </c>
      <c r="V599" s="2">
        <v>43428.755462962959</v>
      </c>
      <c r="X599" s="2">
        <f t="shared" si="235"/>
        <v>43428.725810185184</v>
      </c>
      <c r="Y599" s="33">
        <f t="shared" si="236"/>
        <v>4.9999999973806553E-3</v>
      </c>
      <c r="Z599" s="33">
        <f t="shared" si="237"/>
        <v>4.9999999973806553E-3</v>
      </c>
      <c r="AA599" s="30"/>
      <c r="AB599" s="30">
        <f t="shared" si="213"/>
        <v>0</v>
      </c>
      <c r="AC599" s="30">
        <f t="shared" si="214"/>
        <v>1.8750000002910383E-2</v>
      </c>
      <c r="AD599" s="30"/>
      <c r="AE599" s="30"/>
    </row>
    <row r="600" spans="1:31" s="3" customFormat="1" x14ac:dyDescent="0.4">
      <c r="A600" s="16" t="str">
        <f t="shared" si="233"/>
        <v>★</v>
      </c>
      <c r="B600" s="16" t="str">
        <f t="shared" si="234"/>
        <v>-</v>
      </c>
      <c r="C600" s="3">
        <v>17</v>
      </c>
      <c r="D600" s="2">
        <v>43428.726018518515</v>
      </c>
      <c r="E600" s="3" t="s">
        <v>928</v>
      </c>
      <c r="F600" s="3">
        <v>19465</v>
      </c>
      <c r="G600" s="3" t="s">
        <v>32</v>
      </c>
      <c r="H600" s="3">
        <v>3059</v>
      </c>
      <c r="I600" s="3">
        <v>870</v>
      </c>
      <c r="J600" s="3">
        <v>9</v>
      </c>
      <c r="K600" s="3">
        <v>1</v>
      </c>
      <c r="M600" s="2">
        <v>43428.736562500002</v>
      </c>
      <c r="N600" s="2">
        <v>43428.74627314815</v>
      </c>
      <c r="O600" s="3" t="s">
        <v>22</v>
      </c>
      <c r="P600" s="3" t="s">
        <v>23</v>
      </c>
      <c r="Q600" s="3" t="s">
        <v>33</v>
      </c>
      <c r="R600" s="3" t="s">
        <v>34</v>
      </c>
      <c r="S600" s="2">
        <v>43428.740474537037</v>
      </c>
      <c r="T600" s="2">
        <v>43428.740474537037</v>
      </c>
      <c r="U600" s="2">
        <v>43428.747928240744</v>
      </c>
      <c r="V600" s="2">
        <v>43428.743842592594</v>
      </c>
      <c r="W600" s="2">
        <v>43428.732951388891</v>
      </c>
      <c r="X600" s="2">
        <f t="shared" si="235"/>
        <v>43428.732951388891</v>
      </c>
      <c r="Y600" s="33">
        <f t="shared" si="236"/>
        <v>9.710648148029577E-3</v>
      </c>
      <c r="Z600" s="33">
        <f t="shared" si="237"/>
        <v>9.710648148029577E-3</v>
      </c>
      <c r="AA600" s="30"/>
      <c r="AB600" s="30">
        <f t="shared" si="213"/>
        <v>0</v>
      </c>
      <c r="AC600" s="30">
        <f t="shared" si="214"/>
        <v>3.6111111112404615E-3</v>
      </c>
      <c r="AD600" s="30"/>
      <c r="AE600" s="30"/>
    </row>
    <row r="601" spans="1:31" s="3" customFormat="1" x14ac:dyDescent="0.4">
      <c r="A601" s="16" t="str">
        <f t="shared" si="233"/>
        <v>-</v>
      </c>
      <c r="B601" s="16" t="str">
        <f t="shared" si="234"/>
        <v>-</v>
      </c>
      <c r="C601" s="3">
        <v>17</v>
      </c>
      <c r="D601" s="2">
        <v>43428.727696759262</v>
      </c>
      <c r="E601" s="3" t="s">
        <v>496</v>
      </c>
      <c r="F601" s="3">
        <v>19467</v>
      </c>
      <c r="G601" s="3" t="s">
        <v>32</v>
      </c>
      <c r="H601" s="3">
        <v>1756</v>
      </c>
      <c r="I601" s="3">
        <v>49</v>
      </c>
      <c r="J601" s="3">
        <v>11</v>
      </c>
      <c r="K601" s="3">
        <v>1</v>
      </c>
      <c r="M601" s="2">
        <v>43428.742731481485</v>
      </c>
      <c r="N601" s="2">
        <v>43428.748182870368</v>
      </c>
      <c r="O601" s="3" t="s">
        <v>55</v>
      </c>
      <c r="P601" s="3" t="s">
        <v>56</v>
      </c>
      <c r="Q601" s="3" t="s">
        <v>53</v>
      </c>
      <c r="R601" s="3" t="s">
        <v>54</v>
      </c>
      <c r="S601" s="2">
        <v>43428.745405092595</v>
      </c>
      <c r="T601" s="2">
        <v>43428.745405092595</v>
      </c>
      <c r="U601" s="2">
        <v>43428.750138888892</v>
      </c>
      <c r="V601" s="2">
        <v>43428.750138888892</v>
      </c>
      <c r="X601" s="2">
        <f t="shared" si="235"/>
        <v>43428.727696759262</v>
      </c>
      <c r="Y601" s="33">
        <f t="shared" si="236"/>
        <v>5.4513888826477341E-3</v>
      </c>
      <c r="Z601" s="33">
        <f t="shared" si="237"/>
        <v>5.4513888826477341E-3</v>
      </c>
      <c r="AA601" s="30"/>
      <c r="AB601" s="30">
        <f t="shared" si="213"/>
        <v>0</v>
      </c>
      <c r="AC601" s="30">
        <f t="shared" si="214"/>
        <v>1.5034722222480923E-2</v>
      </c>
      <c r="AD601" s="30"/>
      <c r="AE601" s="30"/>
    </row>
    <row r="602" spans="1:31" s="3" customFormat="1" x14ac:dyDescent="0.4">
      <c r="A602" s="16" t="str">
        <f t="shared" si="233"/>
        <v>★</v>
      </c>
      <c r="B602" s="16" t="str">
        <f t="shared" si="234"/>
        <v>-</v>
      </c>
      <c r="C602" s="3">
        <v>17</v>
      </c>
      <c r="D602" s="2">
        <v>43428.728773148148</v>
      </c>
      <c r="E602" s="3" t="s">
        <v>873</v>
      </c>
      <c r="F602" s="3">
        <v>19470</v>
      </c>
      <c r="G602" s="3" t="s">
        <v>18</v>
      </c>
      <c r="H602" s="3">
        <v>3401</v>
      </c>
      <c r="I602" s="3">
        <v>680</v>
      </c>
      <c r="J602" s="3">
        <v>15</v>
      </c>
      <c r="K602" s="3">
        <v>1</v>
      </c>
      <c r="M602" s="2">
        <v>43428.735671296294</v>
      </c>
      <c r="N602" s="2">
        <v>43428.740671296298</v>
      </c>
      <c r="O602" s="3" t="s">
        <v>51</v>
      </c>
      <c r="P602" s="3" t="s">
        <v>52</v>
      </c>
      <c r="Q602" s="3" t="s">
        <v>104</v>
      </c>
      <c r="R602" s="3" t="s">
        <v>19</v>
      </c>
      <c r="S602" s="2">
        <v>43428.737164351849</v>
      </c>
      <c r="T602" s="2">
        <v>43428.737164351849</v>
      </c>
      <c r="U602" s="2">
        <v>43428.745000000003</v>
      </c>
      <c r="V602" s="2">
        <v>43428.745000000003</v>
      </c>
      <c r="W602" s="2">
        <v>43428.735706018517</v>
      </c>
      <c r="X602" s="2">
        <f t="shared" si="235"/>
        <v>43428.735706018517</v>
      </c>
      <c r="Y602" s="33">
        <f t="shared" si="236"/>
        <v>5.0000000046566129E-3</v>
      </c>
      <c r="Z602" s="33">
        <f t="shared" si="237"/>
        <v>5.0000000046566129E-3</v>
      </c>
      <c r="AA602" s="30"/>
      <c r="AB602" s="30">
        <f t="shared" si="213"/>
        <v>0</v>
      </c>
      <c r="AC602" s="30">
        <f t="shared" si="214"/>
        <v>0</v>
      </c>
      <c r="AD602" s="30"/>
      <c r="AE602" s="30"/>
    </row>
    <row r="603" spans="1:31" s="3" customFormat="1" x14ac:dyDescent="0.4">
      <c r="A603" s="16" t="str">
        <f t="shared" si="233"/>
        <v>-</v>
      </c>
      <c r="B603" s="16" t="str">
        <f t="shared" si="234"/>
        <v>-</v>
      </c>
      <c r="C603" s="3">
        <v>17</v>
      </c>
      <c r="D603" s="2">
        <v>43428.729814814818</v>
      </c>
      <c r="E603" s="3" t="s">
        <v>932</v>
      </c>
      <c r="F603" s="3">
        <v>19476</v>
      </c>
      <c r="G603" s="3" t="s">
        <v>32</v>
      </c>
      <c r="H603" s="3">
        <v>2458</v>
      </c>
      <c r="I603" s="3">
        <v>899</v>
      </c>
      <c r="J603" s="3">
        <v>4</v>
      </c>
      <c r="K603" s="3">
        <v>2</v>
      </c>
      <c r="M603" s="2">
        <v>43428.770497685182</v>
      </c>
      <c r="N603" s="2">
        <v>43428.784907407404</v>
      </c>
      <c r="O603" s="3" t="s">
        <v>39</v>
      </c>
      <c r="P603" s="3" t="s">
        <v>40</v>
      </c>
      <c r="Q603" s="3" t="s">
        <v>30</v>
      </c>
      <c r="R603" s="3" t="s">
        <v>31</v>
      </c>
      <c r="S603" s="2">
        <v>43428.771319444444</v>
      </c>
      <c r="T603" s="2">
        <v>43428.771319444444</v>
      </c>
      <c r="U603" s="2">
        <v>43428.781134259261</v>
      </c>
      <c r="V603" s="2">
        <v>43428.79483796296</v>
      </c>
      <c r="X603" s="2">
        <f t="shared" si="235"/>
        <v>43428.729814814818</v>
      </c>
      <c r="Y603" s="33">
        <f t="shared" si="236"/>
        <v>1.4409722221898846E-2</v>
      </c>
      <c r="Z603" s="33">
        <f t="shared" si="237"/>
        <v>2.8819444443797693E-2</v>
      </c>
      <c r="AA603" s="30"/>
      <c r="AB603" s="30">
        <f t="shared" si="213"/>
        <v>0</v>
      </c>
      <c r="AC603" s="30">
        <f t="shared" si="214"/>
        <v>4.0682870363525581E-2</v>
      </c>
      <c r="AD603" s="30"/>
      <c r="AE603" s="30"/>
    </row>
    <row r="604" spans="1:31" s="3" customFormat="1" x14ac:dyDescent="0.4">
      <c r="A604" s="16" t="str">
        <f t="shared" si="233"/>
        <v>-</v>
      </c>
      <c r="B604" s="16" t="str">
        <f t="shared" si="234"/>
        <v>-</v>
      </c>
      <c r="C604" s="3">
        <v>17</v>
      </c>
      <c r="D604" s="2">
        <v>43428.730717592596</v>
      </c>
      <c r="E604" s="3" t="s">
        <v>696</v>
      </c>
      <c r="F604" s="3">
        <v>19481</v>
      </c>
      <c r="G604" s="3" t="s">
        <v>32</v>
      </c>
      <c r="H604" s="3">
        <v>4609</v>
      </c>
      <c r="I604" s="3">
        <v>88</v>
      </c>
      <c r="J604" s="3">
        <v>14</v>
      </c>
      <c r="K604" s="3">
        <v>1</v>
      </c>
      <c r="M604" s="2">
        <v>43428.749016203707</v>
      </c>
      <c r="N604" s="2">
        <v>43428.764513888891</v>
      </c>
      <c r="O604" s="3" t="s">
        <v>43</v>
      </c>
      <c r="P604" s="3" t="s">
        <v>89</v>
      </c>
      <c r="Q604" s="3" t="s">
        <v>22</v>
      </c>
      <c r="R604" s="3" t="s">
        <v>23</v>
      </c>
      <c r="S604" s="2">
        <v>43428.753182870372</v>
      </c>
      <c r="T604" s="2">
        <v>43428.753182870372</v>
      </c>
      <c r="U604" s="2">
        <v>43428.769386574073</v>
      </c>
      <c r="V604" s="2">
        <v>43428.778877314813</v>
      </c>
      <c r="X604" s="2">
        <f t="shared" si="235"/>
        <v>43428.730717592596</v>
      </c>
      <c r="Y604" s="33">
        <f t="shared" si="236"/>
        <v>1.5497685184527654E-2</v>
      </c>
      <c r="Z604" s="33">
        <f t="shared" si="237"/>
        <v>1.5497685184527654E-2</v>
      </c>
      <c r="AA604" s="30"/>
      <c r="AB604" s="30">
        <f t="shared" si="213"/>
        <v>0</v>
      </c>
      <c r="AC604" s="30">
        <f t="shared" si="214"/>
        <v>1.8298611110367347E-2</v>
      </c>
      <c r="AD604" s="30"/>
      <c r="AE604" s="30"/>
    </row>
    <row r="605" spans="1:31" s="3" customFormat="1" x14ac:dyDescent="0.4">
      <c r="A605" s="16" t="str">
        <f t="shared" si="233"/>
        <v>-</v>
      </c>
      <c r="B605" s="16" t="str">
        <f t="shared" si="234"/>
        <v>-</v>
      </c>
      <c r="C605" s="3">
        <v>17</v>
      </c>
      <c r="D605" s="2">
        <v>43428.730879629627</v>
      </c>
      <c r="E605" s="3" t="s">
        <v>697</v>
      </c>
      <c r="F605" s="3">
        <v>19485</v>
      </c>
      <c r="G605" s="3" t="s">
        <v>32</v>
      </c>
      <c r="H605" s="3">
        <v>3753</v>
      </c>
      <c r="I605" s="3">
        <v>703</v>
      </c>
      <c r="J605" s="3">
        <v>14</v>
      </c>
      <c r="K605" s="3">
        <v>1</v>
      </c>
      <c r="M605" s="2">
        <v>43428.749085648145</v>
      </c>
      <c r="N605" s="2">
        <v>43428.764456018522</v>
      </c>
      <c r="O605" s="3" t="s">
        <v>43</v>
      </c>
      <c r="P605" s="3" t="s">
        <v>89</v>
      </c>
      <c r="Q605" s="3" t="s">
        <v>22</v>
      </c>
      <c r="R605" s="3" t="s">
        <v>23</v>
      </c>
      <c r="S605" s="2">
        <v>43428.753530092596</v>
      </c>
      <c r="T605" s="2">
        <v>43428.753530092596</v>
      </c>
      <c r="U605" s="2">
        <v>43428.769733796296</v>
      </c>
      <c r="V605" s="2">
        <v>43428.77853009259</v>
      </c>
      <c r="X605" s="2">
        <f t="shared" si="235"/>
        <v>43428.730879629627</v>
      </c>
      <c r="Y605" s="33">
        <f t="shared" si="236"/>
        <v>1.5370370376331266E-2</v>
      </c>
      <c r="Z605" s="33">
        <f t="shared" si="237"/>
        <v>1.5370370376331266E-2</v>
      </c>
      <c r="AA605" s="30"/>
      <c r="AB605" s="30">
        <f t="shared" si="213"/>
        <v>0</v>
      </c>
      <c r="AC605" s="30">
        <f t="shared" si="214"/>
        <v>1.8206018517958E-2</v>
      </c>
      <c r="AD605" s="30"/>
      <c r="AE605" s="30"/>
    </row>
    <row r="606" spans="1:31" s="3" customFormat="1" x14ac:dyDescent="0.4">
      <c r="A606" s="16" t="str">
        <f t="shared" si="233"/>
        <v>-</v>
      </c>
      <c r="B606" s="16" t="str">
        <f t="shared" si="234"/>
        <v>-</v>
      </c>
      <c r="C606" s="3">
        <v>17</v>
      </c>
      <c r="D606" s="2">
        <v>43428.732835648145</v>
      </c>
      <c r="E606" s="3" t="s">
        <v>910</v>
      </c>
      <c r="F606" s="3">
        <v>19491</v>
      </c>
      <c r="G606" s="3" t="s">
        <v>18</v>
      </c>
      <c r="H606" s="3">
        <v>2335</v>
      </c>
      <c r="I606" s="3">
        <v>712</v>
      </c>
      <c r="J606" s="3">
        <v>9</v>
      </c>
      <c r="K606" s="3">
        <v>1</v>
      </c>
      <c r="M606" s="2">
        <v>43428.762465277781</v>
      </c>
      <c r="N606" s="2">
        <v>43428.76771990741</v>
      </c>
      <c r="O606" s="3" t="s">
        <v>22</v>
      </c>
      <c r="P606" s="3" t="s">
        <v>23</v>
      </c>
      <c r="Q606" s="3" t="s">
        <v>46</v>
      </c>
      <c r="R606" s="3" t="s">
        <v>47</v>
      </c>
      <c r="S606" s="2">
        <v>43428.760798611111</v>
      </c>
      <c r="T606" s="2">
        <v>43428.760798611111</v>
      </c>
      <c r="U606" s="2">
        <v>43428.766597222224</v>
      </c>
      <c r="V606" s="2">
        <v>43428.766944444447</v>
      </c>
      <c r="X606" s="2">
        <f t="shared" si="235"/>
        <v>43428.732835648145</v>
      </c>
      <c r="Y606" s="33">
        <f t="shared" si="236"/>
        <v>5.2546296283253469E-3</v>
      </c>
      <c r="Z606" s="33">
        <f t="shared" si="237"/>
        <v>5.2546296283253469E-3</v>
      </c>
      <c r="AA606" s="30"/>
      <c r="AB606" s="30">
        <f t="shared" ref="AB606:AB685" si="238">IF(IF(A606="☆",L606-S606,M606-S606)&lt;0,0,IF(A606="☆",L606-S606,M606-S606))</f>
        <v>1.6666666706441902E-3</v>
      </c>
      <c r="AC606" s="30">
        <f t="shared" ref="AC606:AC685" si="239">IF(IF(B606="☆",(IF(L606&gt;S606,L606-X606,S606-X606)),M606-X606)&lt;0,0,IF(B606="☆",(IF(L606&gt;S606,L606-X606,S606-X606)),M606-X606))</f>
        <v>2.9629629636474419E-2</v>
      </c>
      <c r="AD606" s="30"/>
      <c r="AE606" s="30"/>
    </row>
    <row r="607" spans="1:31" s="3" customFormat="1" x14ac:dyDescent="0.4">
      <c r="A607" s="16" t="str">
        <f t="shared" si="233"/>
        <v>★</v>
      </c>
      <c r="B607" s="16" t="str">
        <f t="shared" si="234"/>
        <v>-</v>
      </c>
      <c r="C607" s="3">
        <v>17</v>
      </c>
      <c r="D607" s="2">
        <v>43428.736828703702</v>
      </c>
      <c r="E607" s="3" t="s">
        <v>734</v>
      </c>
      <c r="F607" s="3">
        <v>19499</v>
      </c>
      <c r="G607" s="3" t="s">
        <v>32</v>
      </c>
      <c r="H607" s="3">
        <v>2577</v>
      </c>
      <c r="I607" s="3">
        <v>583</v>
      </c>
      <c r="J607" s="3">
        <v>9</v>
      </c>
      <c r="K607" s="3">
        <v>1</v>
      </c>
      <c r="M607" s="2">
        <v>43428.76253472222</v>
      </c>
      <c r="N607" s="2">
        <v>43428.770995370367</v>
      </c>
      <c r="O607" s="3" t="s">
        <v>22</v>
      </c>
      <c r="P607" s="3" t="s">
        <v>23</v>
      </c>
      <c r="Q607" s="3" t="s">
        <v>33</v>
      </c>
      <c r="R607" s="3" t="s">
        <v>34</v>
      </c>
      <c r="S607" s="2">
        <v>43428.761145833334</v>
      </c>
      <c r="T607" s="2">
        <v>43428.761145833334</v>
      </c>
      <c r="U607" s="2">
        <v>43428.769675925927</v>
      </c>
      <c r="V607" s="2">
        <v>43428.769675925927</v>
      </c>
      <c r="W607" s="2">
        <v>43428.743773148148</v>
      </c>
      <c r="X607" s="2">
        <f t="shared" ref="X607:X686" si="240">IF(W607&gt;0,W607,D607)</f>
        <v>43428.743773148148</v>
      </c>
      <c r="Y607" s="33">
        <f t="shared" ref="Y607:Y686" si="241">N607-M607</f>
        <v>8.4606481468654238E-3</v>
      </c>
      <c r="Z607" s="33">
        <f t="shared" ref="Z607:Z686" si="242">Y607*K607</f>
        <v>8.4606481468654238E-3</v>
      </c>
      <c r="AA607" s="30"/>
      <c r="AB607" s="30">
        <f t="shared" si="238"/>
        <v>1.3888888861401938E-3</v>
      </c>
      <c r="AC607" s="30">
        <f t="shared" si="239"/>
        <v>1.8761574072414078E-2</v>
      </c>
      <c r="AD607" s="30"/>
      <c r="AE607" s="30"/>
    </row>
    <row r="608" spans="1:31" s="3" customFormat="1" x14ac:dyDescent="0.4">
      <c r="A608" s="16" t="str">
        <f t="shared" ref="A608:A686" si="243">IF(W608&gt;0, "★", "-")</f>
        <v>-</v>
      </c>
      <c r="B608" s="16" t="str">
        <f t="shared" ref="B608:B686" si="244">IF(L608&gt;0, "☆", "-")</f>
        <v>-</v>
      </c>
      <c r="C608" s="3">
        <v>17</v>
      </c>
      <c r="D608" s="2">
        <v>43428.739004629628</v>
      </c>
      <c r="E608" s="3" t="s">
        <v>746</v>
      </c>
      <c r="F608" s="3">
        <v>19508</v>
      </c>
      <c r="G608" s="3" t="s">
        <v>32</v>
      </c>
      <c r="H608" s="3">
        <v>1310</v>
      </c>
      <c r="I608" s="3">
        <v>345</v>
      </c>
      <c r="J608" s="3">
        <v>5</v>
      </c>
      <c r="K608" s="3">
        <v>1</v>
      </c>
      <c r="M608" s="2">
        <v>43428.742708333331</v>
      </c>
      <c r="N608" s="2">
        <v>43428.747291666667</v>
      </c>
      <c r="O608" s="3" t="s">
        <v>28</v>
      </c>
      <c r="P608" s="3" t="s">
        <v>29</v>
      </c>
      <c r="Q608" s="3" t="s">
        <v>46</v>
      </c>
      <c r="R608" s="3" t="s">
        <v>47</v>
      </c>
      <c r="S608" s="2">
        <v>43428.741249999999</v>
      </c>
      <c r="T608" s="2">
        <v>43428.741249999999</v>
      </c>
      <c r="U608" s="2">
        <v>43428.745995370373</v>
      </c>
      <c r="V608" s="2">
        <v>43428.748043981483</v>
      </c>
      <c r="X608" s="2">
        <f t="shared" si="240"/>
        <v>43428.739004629628</v>
      </c>
      <c r="Y608" s="33">
        <f t="shared" si="241"/>
        <v>4.5833333351765759E-3</v>
      </c>
      <c r="Z608" s="33">
        <f t="shared" si="242"/>
        <v>4.5833333351765759E-3</v>
      </c>
      <c r="AA608" s="30"/>
      <c r="AB608" s="30">
        <f t="shared" si="238"/>
        <v>1.4583333322661929E-3</v>
      </c>
      <c r="AC608" s="30">
        <f t="shared" si="239"/>
        <v>3.7037037036498077E-3</v>
      </c>
      <c r="AD608" s="30"/>
      <c r="AE608" s="30"/>
    </row>
    <row r="609" spans="1:33" s="3" customFormat="1" x14ac:dyDescent="0.4">
      <c r="A609" s="16" t="str">
        <f t="shared" si="243"/>
        <v>-</v>
      </c>
      <c r="B609" s="16" t="str">
        <f t="shared" si="244"/>
        <v>-</v>
      </c>
      <c r="C609" s="3">
        <v>17</v>
      </c>
      <c r="D609" s="2">
        <v>43428.741655092592</v>
      </c>
      <c r="E609" s="3" t="s">
        <v>940</v>
      </c>
      <c r="F609" s="3">
        <v>19512</v>
      </c>
      <c r="G609" s="3" t="s">
        <v>18</v>
      </c>
      <c r="H609" s="3">
        <v>7314</v>
      </c>
      <c r="I609" s="3">
        <v>458</v>
      </c>
      <c r="J609" s="3">
        <v>14</v>
      </c>
      <c r="K609" s="3">
        <v>2</v>
      </c>
      <c r="M609" s="2">
        <v>43428.752395833333</v>
      </c>
      <c r="N609" s="2">
        <v>43428.759953703702</v>
      </c>
      <c r="O609" s="3" t="s">
        <v>38</v>
      </c>
      <c r="P609" s="3" t="s">
        <v>108</v>
      </c>
      <c r="Q609" s="3" t="s">
        <v>57</v>
      </c>
      <c r="R609" s="3" t="s">
        <v>58</v>
      </c>
      <c r="S609" s="2">
        <v>43428.758993055555</v>
      </c>
      <c r="T609" s="2">
        <v>43428.758993055555</v>
      </c>
      <c r="U609" s="2">
        <v>43428.772164351853</v>
      </c>
      <c r="V609" s="2">
        <v>43428.772164351853</v>
      </c>
      <c r="X609" s="2">
        <f t="shared" si="240"/>
        <v>43428.741655092592</v>
      </c>
      <c r="Y609" s="33">
        <f t="shared" si="241"/>
        <v>7.5578703690553084E-3</v>
      </c>
      <c r="Z609" s="33">
        <f t="shared" si="242"/>
        <v>1.5115740738110617E-2</v>
      </c>
      <c r="AA609" s="30"/>
      <c r="AB609" s="30">
        <f t="shared" si="238"/>
        <v>0</v>
      </c>
      <c r="AC609" s="30">
        <f t="shared" si="239"/>
        <v>1.0740740741312038E-2</v>
      </c>
      <c r="AD609" s="30"/>
      <c r="AE609" s="30"/>
    </row>
    <row r="610" spans="1:33" s="3" customFormat="1" x14ac:dyDescent="0.4">
      <c r="A610" s="16" t="str">
        <f t="shared" si="243"/>
        <v>-</v>
      </c>
      <c r="B610" s="16" t="str">
        <f t="shared" si="244"/>
        <v>-</v>
      </c>
      <c r="C610" s="3">
        <v>17</v>
      </c>
      <c r="D610" s="2">
        <v>43428.74287037037</v>
      </c>
      <c r="E610" s="3" t="s">
        <v>506</v>
      </c>
      <c r="F610" s="3">
        <v>19514</v>
      </c>
      <c r="G610" s="3" t="s">
        <v>65</v>
      </c>
      <c r="H610" s="3">
        <v>5719</v>
      </c>
      <c r="I610" s="3">
        <v>549</v>
      </c>
      <c r="J610" s="3">
        <v>10</v>
      </c>
      <c r="K610" s="3">
        <v>1</v>
      </c>
      <c r="M610" s="2">
        <v>43428.755162037036</v>
      </c>
      <c r="N610" s="2">
        <v>43428.762719907405</v>
      </c>
      <c r="O610" s="3" t="s">
        <v>57</v>
      </c>
      <c r="P610" s="3" t="s">
        <v>58</v>
      </c>
      <c r="Q610" s="3" t="s">
        <v>43</v>
      </c>
      <c r="R610" s="3" t="s">
        <v>89</v>
      </c>
      <c r="S610" s="2">
        <v>43428.759247685186</v>
      </c>
      <c r="T610" s="2">
        <v>43428.759247685186</v>
      </c>
      <c r="U610" s="2">
        <v>43428.768807870372</v>
      </c>
      <c r="V610" s="2">
        <v>43428.769155092596</v>
      </c>
      <c r="X610" s="2">
        <f t="shared" si="240"/>
        <v>43428.74287037037</v>
      </c>
      <c r="Y610" s="33">
        <f t="shared" si="241"/>
        <v>7.5578703690553084E-3</v>
      </c>
      <c r="Z610" s="33">
        <f t="shared" si="242"/>
        <v>7.5578703690553084E-3</v>
      </c>
      <c r="AA610" s="30"/>
      <c r="AB610" s="30">
        <f t="shared" si="238"/>
        <v>0</v>
      </c>
      <c r="AC610" s="30">
        <f t="shared" si="239"/>
        <v>1.2291666665987577E-2</v>
      </c>
      <c r="AD610" s="30"/>
      <c r="AE610" s="30"/>
    </row>
    <row r="611" spans="1:33" s="3" customFormat="1" x14ac:dyDescent="0.4">
      <c r="A611" s="16" t="str">
        <f t="shared" si="243"/>
        <v>-</v>
      </c>
      <c r="B611" s="16" t="str">
        <f t="shared" si="244"/>
        <v>-</v>
      </c>
      <c r="C611" s="3">
        <v>17</v>
      </c>
      <c r="D611" s="2">
        <v>43428.745972222219</v>
      </c>
      <c r="E611" s="3" t="s">
        <v>936</v>
      </c>
      <c r="F611" s="3">
        <v>19518</v>
      </c>
      <c r="G611" s="3" t="s">
        <v>32</v>
      </c>
      <c r="H611" s="3">
        <v>7305</v>
      </c>
      <c r="I611" s="3">
        <v>201</v>
      </c>
      <c r="J611" s="3">
        <v>11</v>
      </c>
      <c r="K611" s="3">
        <v>1</v>
      </c>
      <c r="M611" s="2">
        <v>43428.765266203707</v>
      </c>
      <c r="N611" s="2">
        <v>43428.771979166668</v>
      </c>
      <c r="O611" s="3" t="s">
        <v>24</v>
      </c>
      <c r="P611" s="3" t="s">
        <v>25</v>
      </c>
      <c r="Q611" s="3" t="s">
        <v>104</v>
      </c>
      <c r="R611" s="3" t="s">
        <v>19</v>
      </c>
      <c r="S611" s="2">
        <v>43428.765034722222</v>
      </c>
      <c r="T611" s="2">
        <v>43428.765034722222</v>
      </c>
      <c r="U611" s="2">
        <v>43428.772905092592</v>
      </c>
      <c r="V611" s="2">
        <v>43428.774247685185</v>
      </c>
      <c r="X611" s="2">
        <f t="shared" si="240"/>
        <v>43428.745972222219</v>
      </c>
      <c r="Y611" s="33">
        <f t="shared" si="241"/>
        <v>6.7129629605915397E-3</v>
      </c>
      <c r="Z611" s="33">
        <f t="shared" si="242"/>
        <v>6.7129629605915397E-3</v>
      </c>
      <c r="AA611" s="30"/>
      <c r="AB611" s="30">
        <f t="shared" si="238"/>
        <v>2.3148148466134444E-4</v>
      </c>
      <c r="AC611" s="30">
        <f t="shared" si="239"/>
        <v>1.9293981487862766E-2</v>
      </c>
      <c r="AD611" s="30"/>
      <c r="AE611" s="30"/>
    </row>
    <row r="612" spans="1:33" s="3" customFormat="1" x14ac:dyDescent="0.4">
      <c r="A612" s="16" t="str">
        <f t="shared" si="243"/>
        <v>-</v>
      </c>
      <c r="B612" s="16" t="str">
        <f t="shared" si="244"/>
        <v>-</v>
      </c>
      <c r="C612" s="3">
        <v>17</v>
      </c>
      <c r="D612" s="2">
        <v>43428.747002314813</v>
      </c>
      <c r="E612" s="3" t="s">
        <v>942</v>
      </c>
      <c r="F612" s="3">
        <v>19522</v>
      </c>
      <c r="G612" s="3" t="s">
        <v>96</v>
      </c>
      <c r="H612" s="3">
        <v>0</v>
      </c>
      <c r="I612" s="3">
        <v>384</v>
      </c>
      <c r="J612" s="3">
        <v>8</v>
      </c>
      <c r="K612" s="3">
        <v>4</v>
      </c>
      <c r="M612" s="2">
        <v>43428.780671296299</v>
      </c>
      <c r="N612" s="2">
        <v>43428.784826388888</v>
      </c>
      <c r="O612" s="3" t="s">
        <v>30</v>
      </c>
      <c r="P612" s="3" t="s">
        <v>31</v>
      </c>
      <c r="Q612" s="3" t="s">
        <v>36</v>
      </c>
      <c r="R612" s="3" t="s">
        <v>37</v>
      </c>
      <c r="S612" s="2">
        <v>43428.78125</v>
      </c>
      <c r="T612" s="2">
        <v>43428.78125</v>
      </c>
      <c r="U612" s="2">
        <v>43428.793634259258</v>
      </c>
      <c r="V612" s="2">
        <v>43428.793634259258</v>
      </c>
      <c r="X612" s="2">
        <f t="shared" si="240"/>
        <v>43428.747002314813</v>
      </c>
      <c r="Y612" s="33">
        <f t="shared" si="241"/>
        <v>4.1550925889168866E-3</v>
      </c>
      <c r="Z612" s="33">
        <f t="shared" si="242"/>
        <v>1.6620370355667546E-2</v>
      </c>
      <c r="AA612" s="30"/>
      <c r="AB612" s="30">
        <f t="shared" si="238"/>
        <v>0</v>
      </c>
      <c r="AC612" s="30">
        <f t="shared" si="239"/>
        <v>3.3668981486698613E-2</v>
      </c>
      <c r="AD612" s="30"/>
      <c r="AE612" s="30"/>
    </row>
    <row r="613" spans="1:33" s="3" customFormat="1" x14ac:dyDescent="0.4">
      <c r="A613" s="16" t="str">
        <f t="shared" si="243"/>
        <v>-</v>
      </c>
      <c r="B613" s="16" t="str">
        <f t="shared" si="244"/>
        <v>-</v>
      </c>
      <c r="C613" s="3">
        <v>17</v>
      </c>
      <c r="D613" s="2">
        <v>43428.747650462959</v>
      </c>
      <c r="E613" s="3" t="s">
        <v>943</v>
      </c>
      <c r="F613" s="3">
        <v>19523</v>
      </c>
      <c r="G613" s="3" t="s">
        <v>32</v>
      </c>
      <c r="H613" s="3">
        <v>1447</v>
      </c>
      <c r="I613" s="3">
        <v>955</v>
      </c>
      <c r="J613" s="3">
        <v>13</v>
      </c>
      <c r="K613" s="3">
        <v>2</v>
      </c>
      <c r="M613" s="2">
        <v>43428.769479166665</v>
      </c>
      <c r="N613" s="2">
        <v>43428.773275462961</v>
      </c>
      <c r="O613" s="3" t="s">
        <v>41</v>
      </c>
      <c r="P613" s="3" t="s">
        <v>42</v>
      </c>
      <c r="Q613" s="3" t="s">
        <v>24</v>
      </c>
      <c r="R613" s="3" t="s">
        <v>25</v>
      </c>
      <c r="S613" s="2">
        <v>43428.769629629627</v>
      </c>
      <c r="T613" s="2">
        <v>43428.769629629627</v>
      </c>
      <c r="U613" s="2">
        <v>43428.780046296299</v>
      </c>
      <c r="V613" s="2">
        <v>43428.780046296299</v>
      </c>
      <c r="X613" s="2">
        <f t="shared" si="240"/>
        <v>43428.747650462959</v>
      </c>
      <c r="Y613" s="33">
        <f t="shared" si="241"/>
        <v>3.796296296059154E-3</v>
      </c>
      <c r="Z613" s="33">
        <f t="shared" si="242"/>
        <v>7.5925925921183079E-3</v>
      </c>
      <c r="AA613" s="30"/>
      <c r="AB613" s="30">
        <f t="shared" si="238"/>
        <v>0</v>
      </c>
      <c r="AC613" s="30">
        <f t="shared" si="239"/>
        <v>2.1828703705978114E-2</v>
      </c>
      <c r="AD613" s="30"/>
      <c r="AE613" s="30"/>
    </row>
    <row r="614" spans="1:33" s="3" customFormat="1" x14ac:dyDescent="0.4">
      <c r="A614" s="16" t="str">
        <f t="shared" ref="A614:A645" si="245">IF(W614&gt;0, "★", "-")</f>
        <v>★</v>
      </c>
      <c r="B614" s="16" t="str">
        <f t="shared" ref="B614:B645" si="246">IF(L614&gt;0, "☆", "-")</f>
        <v>☆</v>
      </c>
      <c r="C614" s="3">
        <v>17</v>
      </c>
      <c r="D614" s="2">
        <v>43428.668657407405</v>
      </c>
      <c r="E614" s="3" t="s">
        <v>719</v>
      </c>
      <c r="F614" s="3">
        <v>19324</v>
      </c>
      <c r="G614" s="3" t="s">
        <v>32</v>
      </c>
      <c r="H614" s="3">
        <v>6430</v>
      </c>
      <c r="I614" s="3">
        <v>663</v>
      </c>
      <c r="J614" s="3">
        <v>13</v>
      </c>
      <c r="K614" s="3">
        <v>2</v>
      </c>
      <c r="L614" s="2">
        <v>43428.690324074072</v>
      </c>
      <c r="O614" s="3" t="s">
        <v>30</v>
      </c>
      <c r="P614" s="3" t="s">
        <v>31</v>
      </c>
      <c r="Q614" s="3" t="s">
        <v>104</v>
      </c>
      <c r="R614" s="3" t="s">
        <v>19</v>
      </c>
      <c r="S614" s="2">
        <v>43428.710312499999</v>
      </c>
      <c r="U614" s="2">
        <v>43428.719409722224</v>
      </c>
      <c r="W614" s="2">
        <v>43428.710312499999</v>
      </c>
      <c r="X614" s="2">
        <f t="shared" ref="X614:X645" si="247">IF(W614&gt;0,W614,D614)</f>
        <v>43428.710312499999</v>
      </c>
      <c r="Y614" s="33">
        <f t="shared" ref="Y614:Y645" si="248">N614-M614</f>
        <v>0</v>
      </c>
      <c r="Z614" s="33">
        <f t="shared" ref="Z614:Z645" si="249">Y614*K614</f>
        <v>0</v>
      </c>
      <c r="AA614" s="30"/>
      <c r="AB614" s="30">
        <f t="shared" ref="AB614:AB645" si="250">IF(IF(A614="☆",L614-S614,M614-S614)&lt;0,0,IF(A614="☆",L614-S614,M614-S614))</f>
        <v>0</v>
      </c>
      <c r="AC614" s="30">
        <f>IF(IF(B614="☆",(IF(L614&gt;S614,L614-X614,S614-X614)),M614-X614)&lt;0,0,IF(B614="☆",(IF(L614&gt;S614,L614-X614,S614-X614)),M614-X614))</f>
        <v>0</v>
      </c>
      <c r="AD614" s="30"/>
      <c r="AE614" s="30"/>
    </row>
    <row r="615" spans="1:33" s="3" customFormat="1" x14ac:dyDescent="0.4">
      <c r="A615" s="16" t="str">
        <f t="shared" si="245"/>
        <v>★</v>
      </c>
      <c r="B615" s="16" t="str">
        <f t="shared" si="246"/>
        <v>☆</v>
      </c>
      <c r="C615" s="3">
        <v>17</v>
      </c>
      <c r="D615" s="2">
        <v>43428.687222222223</v>
      </c>
      <c r="E615" s="3" t="s">
        <v>886</v>
      </c>
      <c r="F615" s="3">
        <v>19387</v>
      </c>
      <c r="G615" s="3" t="s">
        <v>32</v>
      </c>
      <c r="H615" s="3">
        <v>1031</v>
      </c>
      <c r="I615" s="3">
        <v>899</v>
      </c>
      <c r="J615" s="3">
        <v>11</v>
      </c>
      <c r="K615" s="3">
        <v>1</v>
      </c>
      <c r="L615" s="2">
        <v>43428.687627314815</v>
      </c>
      <c r="O615" s="3" t="s">
        <v>57</v>
      </c>
      <c r="P615" s="3" t="s">
        <v>58</v>
      </c>
      <c r="Q615" s="3" t="s">
        <v>36</v>
      </c>
      <c r="R615" s="3" t="s">
        <v>37</v>
      </c>
      <c r="S615" s="2">
        <v>43428.728877314818</v>
      </c>
      <c r="U615" s="2">
        <v>43428.731793981482</v>
      </c>
      <c r="W615" s="2">
        <v>43428.728877314818</v>
      </c>
      <c r="X615" s="2">
        <f t="shared" si="247"/>
        <v>43428.728877314818</v>
      </c>
      <c r="Y615" s="33">
        <f t="shared" si="248"/>
        <v>0</v>
      </c>
      <c r="Z615" s="33">
        <f t="shared" si="249"/>
        <v>0</v>
      </c>
      <c r="AA615" s="30"/>
      <c r="AB615" s="30">
        <f t="shared" si="250"/>
        <v>0</v>
      </c>
      <c r="AC615" s="30">
        <f>IF(IF(B615="☆",(IF(L615&gt;S615,L615-X615,S615-X615)),M615-X615)&lt;0,0,IF(B615="☆",(IF(L615&gt;S615,L615-X615,S615-X615)),M615-X615))</f>
        <v>0</v>
      </c>
      <c r="AD615" s="30"/>
      <c r="AE615" s="30"/>
    </row>
    <row r="616" spans="1:33" s="3" customFormat="1" x14ac:dyDescent="0.4">
      <c r="A616" s="16" t="str">
        <f t="shared" si="245"/>
        <v>★</v>
      </c>
      <c r="B616" s="16" t="str">
        <f t="shared" si="246"/>
        <v>☆</v>
      </c>
      <c r="C616" s="3">
        <v>17</v>
      </c>
      <c r="D616" s="2">
        <v>43428.704050925924</v>
      </c>
      <c r="E616" s="3" t="s">
        <v>906</v>
      </c>
      <c r="F616" s="3">
        <v>19418</v>
      </c>
      <c r="G616" s="3" t="s">
        <v>32</v>
      </c>
      <c r="H616" s="3">
        <v>5250</v>
      </c>
      <c r="I616" s="3">
        <v>881</v>
      </c>
      <c r="J616" s="3">
        <v>11</v>
      </c>
      <c r="K616" s="3">
        <v>3</v>
      </c>
      <c r="L616" s="2">
        <v>43428.707476851851</v>
      </c>
      <c r="O616" s="3" t="s">
        <v>22</v>
      </c>
      <c r="P616" s="3" t="s">
        <v>23</v>
      </c>
      <c r="Q616" s="3" t="s">
        <v>43</v>
      </c>
      <c r="R616" s="3" t="s">
        <v>89</v>
      </c>
      <c r="S616" s="2">
        <v>43428.723333333335</v>
      </c>
      <c r="U616" s="2">
        <v>43428.737175925926</v>
      </c>
      <c r="W616" s="2">
        <v>43428.710995370369</v>
      </c>
      <c r="X616" s="2">
        <f t="shared" si="247"/>
        <v>43428.710995370369</v>
      </c>
      <c r="Y616" s="33">
        <f t="shared" si="248"/>
        <v>0</v>
      </c>
      <c r="Z616" s="33">
        <f t="shared" si="249"/>
        <v>0</v>
      </c>
      <c r="AA616" s="30"/>
      <c r="AB616" s="30">
        <f t="shared" si="250"/>
        <v>0</v>
      </c>
      <c r="AC616" s="30">
        <f>IF(IF(B616="☆",(IF(L616&gt;S616,L616-X616,S616-X616)),M616-X616)&lt;0,0,IF(B616="☆",(IF(L616&gt;S616,L616-X616,S616-X616)),M616-X616))</f>
        <v>1.2337962965830229E-2</v>
      </c>
      <c r="AD616" s="30"/>
      <c r="AE616" s="30"/>
      <c r="AG616" s="3" t="s">
        <v>1048</v>
      </c>
    </row>
    <row r="617" spans="1:33" s="3" customFormat="1" x14ac:dyDescent="0.4">
      <c r="A617" s="16" t="str">
        <f t="shared" si="245"/>
        <v>-</v>
      </c>
      <c r="B617" s="16" t="str">
        <f t="shared" si="246"/>
        <v>☆</v>
      </c>
      <c r="C617" s="3">
        <v>17</v>
      </c>
      <c r="D617" s="2">
        <v>43428.710648148146</v>
      </c>
      <c r="E617" s="3" t="s">
        <v>906</v>
      </c>
      <c r="F617" s="3">
        <v>19432</v>
      </c>
      <c r="G617" s="3" t="s">
        <v>32</v>
      </c>
      <c r="H617" s="3">
        <v>5250</v>
      </c>
      <c r="I617" s="3">
        <v>851</v>
      </c>
      <c r="J617" s="3">
        <v>6</v>
      </c>
      <c r="K617" s="3">
        <v>3</v>
      </c>
      <c r="L617" s="2">
        <v>43428.710902777777</v>
      </c>
      <c r="O617" s="3" t="s">
        <v>22</v>
      </c>
      <c r="P617" s="3" t="s">
        <v>23</v>
      </c>
      <c r="Q617" s="3" t="s">
        <v>43</v>
      </c>
      <c r="R617" s="3" t="s">
        <v>89</v>
      </c>
      <c r="S617" s="2">
        <v>43428.728032407409</v>
      </c>
      <c r="U617" s="2">
        <v>43428.741875</v>
      </c>
      <c r="X617" s="2">
        <f t="shared" si="247"/>
        <v>43428.710648148146</v>
      </c>
      <c r="Y617" s="33">
        <f t="shared" si="248"/>
        <v>0</v>
      </c>
      <c r="Z617" s="33">
        <f t="shared" si="249"/>
        <v>0</v>
      </c>
      <c r="AA617" s="30"/>
      <c r="AB617" s="30">
        <f t="shared" si="250"/>
        <v>0</v>
      </c>
      <c r="AC617" s="30"/>
      <c r="AD617" s="30"/>
      <c r="AE617" s="30"/>
      <c r="AG617" s="3" t="s">
        <v>1049</v>
      </c>
    </row>
    <row r="618" spans="1:33" s="3" customFormat="1" x14ac:dyDescent="0.4">
      <c r="A618" s="16" t="str">
        <f t="shared" si="245"/>
        <v>-</v>
      </c>
      <c r="B618" s="16" t="str">
        <f t="shared" si="246"/>
        <v>☆</v>
      </c>
      <c r="C618" s="3">
        <v>17</v>
      </c>
      <c r="D618" s="2">
        <v>43428.710868055554</v>
      </c>
      <c r="E618" s="3" t="s">
        <v>913</v>
      </c>
      <c r="F618" s="3">
        <v>19433</v>
      </c>
      <c r="G618" s="3" t="s">
        <v>96</v>
      </c>
      <c r="H618" s="3">
        <v>0</v>
      </c>
      <c r="I618" s="3">
        <v>479</v>
      </c>
      <c r="J618" s="3">
        <v>8</v>
      </c>
      <c r="K618" s="3">
        <v>1</v>
      </c>
      <c r="L618" s="2">
        <v>43428.711053240739</v>
      </c>
      <c r="O618" s="3" t="s">
        <v>36</v>
      </c>
      <c r="P618" s="3" t="s">
        <v>37</v>
      </c>
      <c r="Q618" s="3" t="s">
        <v>61</v>
      </c>
      <c r="R618" s="3" t="s">
        <v>62</v>
      </c>
      <c r="S618" s="2">
        <v>43428.732129629629</v>
      </c>
      <c r="U618" s="2">
        <v>43428.738275462965</v>
      </c>
      <c r="X618" s="2">
        <f t="shared" si="247"/>
        <v>43428.710868055554</v>
      </c>
      <c r="Y618" s="33">
        <f t="shared" si="248"/>
        <v>0</v>
      </c>
      <c r="Z618" s="33">
        <f t="shared" si="249"/>
        <v>0</v>
      </c>
      <c r="AA618" s="30"/>
      <c r="AB618" s="30">
        <f t="shared" si="250"/>
        <v>0</v>
      </c>
      <c r="AC618" s="30">
        <f t="shared" ref="AC618:AC624" si="251">IF(IF(B618="☆",(IF(L618&gt;S618,L618-X618,S618-X618)),M618-X618)&lt;0,0,IF(B618="☆",(IF(L618&gt;S618,L618-X618,S618-X618)),M618-X618))</f>
        <v>2.1261574074742384E-2</v>
      </c>
      <c r="AD618" s="30"/>
      <c r="AE618" s="30"/>
    </row>
    <row r="619" spans="1:33" s="3" customFormat="1" x14ac:dyDescent="0.4">
      <c r="A619" s="16" t="str">
        <f t="shared" si="245"/>
        <v>-</v>
      </c>
      <c r="B619" s="16" t="str">
        <f t="shared" si="246"/>
        <v>☆</v>
      </c>
      <c r="C619" s="3">
        <v>17</v>
      </c>
      <c r="D619" s="2">
        <v>43428.711435185185</v>
      </c>
      <c r="E619" s="3" t="s">
        <v>914</v>
      </c>
      <c r="F619" s="3">
        <v>19434</v>
      </c>
      <c r="G619" s="3" t="s">
        <v>95</v>
      </c>
      <c r="H619" s="3">
        <v>0</v>
      </c>
      <c r="I619" s="3">
        <v>466</v>
      </c>
      <c r="J619" s="3">
        <v>3</v>
      </c>
      <c r="K619" s="3">
        <v>2</v>
      </c>
      <c r="L619" s="2">
        <v>43428.711875000001</v>
      </c>
      <c r="O619" s="3" t="s">
        <v>44</v>
      </c>
      <c r="P619" s="3" t="s">
        <v>45</v>
      </c>
      <c r="Q619" s="3" t="s">
        <v>104</v>
      </c>
      <c r="R619" s="3" t="s">
        <v>19</v>
      </c>
      <c r="S619" s="2">
        <v>43428.724050925928</v>
      </c>
      <c r="U619" s="2">
        <v>43428.732256944444</v>
      </c>
      <c r="X619" s="2">
        <f t="shared" si="247"/>
        <v>43428.711435185185</v>
      </c>
      <c r="Y619" s="33">
        <f t="shared" si="248"/>
        <v>0</v>
      </c>
      <c r="Z619" s="33">
        <f t="shared" si="249"/>
        <v>0</v>
      </c>
      <c r="AA619" s="30"/>
      <c r="AB619" s="30">
        <f t="shared" si="250"/>
        <v>0</v>
      </c>
      <c r="AC619" s="30">
        <f t="shared" si="251"/>
        <v>1.2615740743058268E-2</v>
      </c>
      <c r="AD619" s="30"/>
      <c r="AE619" s="30"/>
    </row>
    <row r="620" spans="1:33" s="3" customFormat="1" x14ac:dyDescent="0.4">
      <c r="A620" s="16" t="str">
        <f t="shared" si="245"/>
        <v>★</v>
      </c>
      <c r="B620" s="16" t="str">
        <f t="shared" si="246"/>
        <v>☆</v>
      </c>
      <c r="C620" s="3">
        <v>17</v>
      </c>
      <c r="D620" s="2">
        <v>43428.712280092594</v>
      </c>
      <c r="E620" s="3" t="s">
        <v>736</v>
      </c>
      <c r="F620" s="3">
        <v>19436</v>
      </c>
      <c r="G620" s="3" t="s">
        <v>32</v>
      </c>
      <c r="H620" s="3">
        <v>6547</v>
      </c>
      <c r="I620" s="3">
        <v>255</v>
      </c>
      <c r="J620" s="3">
        <v>10</v>
      </c>
      <c r="K620" s="3">
        <v>2</v>
      </c>
      <c r="L620" s="2">
        <v>43428.712592592594</v>
      </c>
      <c r="O620" s="3" t="s">
        <v>43</v>
      </c>
      <c r="P620" s="3" t="s">
        <v>89</v>
      </c>
      <c r="Q620" s="3" t="s">
        <v>41</v>
      </c>
      <c r="R620" s="3" t="s">
        <v>42</v>
      </c>
      <c r="S620" s="2">
        <v>43428.719201388885</v>
      </c>
      <c r="U620" s="2">
        <v>43428.722569444442</v>
      </c>
      <c r="W620" s="2">
        <v>43428.719201388885</v>
      </c>
      <c r="X620" s="2">
        <f t="shared" si="247"/>
        <v>43428.719201388885</v>
      </c>
      <c r="Y620" s="33">
        <f t="shared" si="248"/>
        <v>0</v>
      </c>
      <c r="Z620" s="33">
        <f t="shared" si="249"/>
        <v>0</v>
      </c>
      <c r="AA620" s="30"/>
      <c r="AB620" s="30">
        <f t="shared" si="250"/>
        <v>0</v>
      </c>
      <c r="AC620" s="30">
        <f t="shared" si="251"/>
        <v>0</v>
      </c>
      <c r="AD620" s="30"/>
      <c r="AE620" s="30"/>
    </row>
    <row r="621" spans="1:33" s="3" customFormat="1" x14ac:dyDescent="0.4">
      <c r="A621" s="16" t="str">
        <f t="shared" si="245"/>
        <v>-</v>
      </c>
      <c r="B621" s="16" t="str">
        <f t="shared" si="246"/>
        <v>☆</v>
      </c>
      <c r="C621" s="3">
        <v>17</v>
      </c>
      <c r="D621" s="2">
        <v>43428.712893518517</v>
      </c>
      <c r="E621" s="3" t="s">
        <v>915</v>
      </c>
      <c r="F621" s="3">
        <v>19437</v>
      </c>
      <c r="G621" s="3" t="s">
        <v>32</v>
      </c>
      <c r="H621" s="3">
        <v>7267</v>
      </c>
      <c r="I621" s="3">
        <v>384</v>
      </c>
      <c r="J621" s="3">
        <v>6</v>
      </c>
      <c r="K621" s="3">
        <v>4</v>
      </c>
      <c r="L621" s="2">
        <v>43428.713148148148</v>
      </c>
      <c r="O621" s="3" t="s">
        <v>30</v>
      </c>
      <c r="P621" s="3" t="s">
        <v>31</v>
      </c>
      <c r="Q621" s="3" t="s">
        <v>46</v>
      </c>
      <c r="R621" s="3" t="s">
        <v>47</v>
      </c>
      <c r="S621" s="2">
        <v>43428.716238425928</v>
      </c>
      <c r="U621" s="2">
        <v>43428.732546296298</v>
      </c>
      <c r="X621" s="2">
        <f t="shared" si="247"/>
        <v>43428.712893518517</v>
      </c>
      <c r="Y621" s="33">
        <f t="shared" si="248"/>
        <v>0</v>
      </c>
      <c r="Z621" s="33">
        <f t="shared" si="249"/>
        <v>0</v>
      </c>
      <c r="AA621" s="30"/>
      <c r="AB621" s="30">
        <f t="shared" si="250"/>
        <v>0</v>
      </c>
      <c r="AC621" s="30">
        <f t="shared" si="251"/>
        <v>3.3449074107920751E-3</v>
      </c>
      <c r="AD621" s="30"/>
      <c r="AE621" s="30"/>
    </row>
    <row r="622" spans="1:33" s="3" customFormat="1" x14ac:dyDescent="0.4">
      <c r="A622" s="16" t="str">
        <f t="shared" si="245"/>
        <v>-</v>
      </c>
      <c r="B622" s="16" t="str">
        <f t="shared" si="246"/>
        <v>☆</v>
      </c>
      <c r="C622" s="3">
        <v>17</v>
      </c>
      <c r="D622" s="2">
        <v>43428.717418981483</v>
      </c>
      <c r="E622" s="3" t="s">
        <v>919</v>
      </c>
      <c r="F622" s="3">
        <v>19444</v>
      </c>
      <c r="G622" s="3" t="s">
        <v>18</v>
      </c>
      <c r="H622" s="3">
        <v>1054</v>
      </c>
      <c r="I622" s="3">
        <v>991</v>
      </c>
      <c r="J622" s="3">
        <v>6</v>
      </c>
      <c r="K622" s="3">
        <v>2</v>
      </c>
      <c r="L622" s="2">
        <v>43428.717615740738</v>
      </c>
      <c r="O622" s="3" t="s">
        <v>24</v>
      </c>
      <c r="P622" s="3" t="s">
        <v>25</v>
      </c>
      <c r="Q622" s="3" t="s">
        <v>55</v>
      </c>
      <c r="R622" s="3" t="s">
        <v>56</v>
      </c>
      <c r="S622" s="2">
        <v>43428.732025462959</v>
      </c>
      <c r="U622" s="2">
        <v>43428.740798611114</v>
      </c>
      <c r="X622" s="2">
        <f t="shared" si="247"/>
        <v>43428.717418981483</v>
      </c>
      <c r="Y622" s="33">
        <f t="shared" si="248"/>
        <v>0</v>
      </c>
      <c r="Z622" s="33">
        <f t="shared" si="249"/>
        <v>0</v>
      </c>
      <c r="AA622" s="30"/>
      <c r="AB622" s="30">
        <f t="shared" si="250"/>
        <v>0</v>
      </c>
      <c r="AC622" s="30">
        <f t="shared" si="251"/>
        <v>1.4606481476221234E-2</v>
      </c>
      <c r="AD622" s="30"/>
      <c r="AE622" s="30"/>
    </row>
    <row r="623" spans="1:33" s="3" customFormat="1" x14ac:dyDescent="0.4">
      <c r="A623" s="16" t="str">
        <f t="shared" si="245"/>
        <v>★</v>
      </c>
      <c r="B623" s="16" t="str">
        <f t="shared" si="246"/>
        <v>☆</v>
      </c>
      <c r="C623" s="3">
        <v>17</v>
      </c>
      <c r="D623" s="2">
        <v>43428.720219907409</v>
      </c>
      <c r="E623" s="3" t="s">
        <v>923</v>
      </c>
      <c r="F623" s="3">
        <v>19451</v>
      </c>
      <c r="G623" s="3" t="s">
        <v>97</v>
      </c>
      <c r="H623" s="3">
        <v>7286</v>
      </c>
      <c r="I623" s="3">
        <v>1001</v>
      </c>
      <c r="J623" s="3">
        <v>6</v>
      </c>
      <c r="K623" s="3">
        <v>3</v>
      </c>
      <c r="L623" s="2">
        <v>43428.720497685186</v>
      </c>
      <c r="O623" s="3" t="s">
        <v>36</v>
      </c>
      <c r="P623" s="3" t="s">
        <v>37</v>
      </c>
      <c r="Q623" s="3" t="s">
        <v>71</v>
      </c>
      <c r="R623" s="3" t="s">
        <v>72</v>
      </c>
      <c r="S623" s="2">
        <v>43428.735983796294</v>
      </c>
      <c r="U623" s="2">
        <v>43428.74490740741</v>
      </c>
      <c r="W623" s="2">
        <v>43428.727083333331</v>
      </c>
      <c r="X623" s="2">
        <f t="shared" si="247"/>
        <v>43428.727083333331</v>
      </c>
      <c r="Y623" s="33">
        <f t="shared" si="248"/>
        <v>0</v>
      </c>
      <c r="Z623" s="33">
        <f t="shared" si="249"/>
        <v>0</v>
      </c>
      <c r="AA623" s="30"/>
      <c r="AB623" s="30">
        <f t="shared" si="250"/>
        <v>0</v>
      </c>
      <c r="AC623" s="30">
        <f t="shared" si="251"/>
        <v>8.9004629626288079E-3</v>
      </c>
      <c r="AD623" s="30"/>
      <c r="AE623" s="30"/>
    </row>
    <row r="624" spans="1:33" s="3" customFormat="1" x14ac:dyDescent="0.4">
      <c r="A624" s="16" t="str">
        <f t="shared" si="245"/>
        <v>-</v>
      </c>
      <c r="B624" s="16" t="str">
        <f t="shared" si="246"/>
        <v>☆</v>
      </c>
      <c r="C624" s="3">
        <v>17</v>
      </c>
      <c r="D624" s="2">
        <v>43428.720439814817</v>
      </c>
      <c r="E624" s="3" t="s">
        <v>866</v>
      </c>
      <c r="F624" s="3">
        <v>19453</v>
      </c>
      <c r="G624" s="3" t="s">
        <v>18</v>
      </c>
      <c r="H624" s="3">
        <v>1574</v>
      </c>
      <c r="I624" s="3">
        <v>939</v>
      </c>
      <c r="J624" s="3">
        <v>8</v>
      </c>
      <c r="K624" s="3">
        <v>3</v>
      </c>
      <c r="L624" s="2">
        <v>43428.720682870371</v>
      </c>
      <c r="O624" s="3" t="s">
        <v>61</v>
      </c>
      <c r="P624" s="3" t="s">
        <v>62</v>
      </c>
      <c r="Q624" s="3" t="s">
        <v>30</v>
      </c>
      <c r="R624" s="3" t="s">
        <v>31</v>
      </c>
      <c r="S624" s="2">
        <v>43428.739664351851</v>
      </c>
      <c r="U624" s="2">
        <v>43428.750810185185</v>
      </c>
      <c r="X624" s="2">
        <f t="shared" si="247"/>
        <v>43428.720439814817</v>
      </c>
      <c r="Y624" s="33">
        <f t="shared" si="248"/>
        <v>0</v>
      </c>
      <c r="Z624" s="33">
        <f t="shared" si="249"/>
        <v>0</v>
      </c>
      <c r="AA624" s="30"/>
      <c r="AB624" s="30">
        <f t="shared" si="250"/>
        <v>0</v>
      </c>
      <c r="AC624" s="30">
        <f t="shared" si="251"/>
        <v>1.9224537034460809E-2</v>
      </c>
      <c r="AD624" s="30"/>
      <c r="AE624" s="30"/>
      <c r="AG624" s="3" t="s">
        <v>1050</v>
      </c>
    </row>
    <row r="625" spans="1:33" s="3" customFormat="1" x14ac:dyDescent="0.4">
      <c r="A625" s="16" t="str">
        <f t="shared" si="245"/>
        <v>-</v>
      </c>
      <c r="B625" s="16" t="str">
        <f t="shared" si="246"/>
        <v>☆</v>
      </c>
      <c r="C625" s="3">
        <v>17</v>
      </c>
      <c r="D625" s="2">
        <v>43428.720960648148</v>
      </c>
      <c r="E625" s="3" t="s">
        <v>866</v>
      </c>
      <c r="F625" s="3">
        <v>19456</v>
      </c>
      <c r="G625" s="3" t="s">
        <v>143</v>
      </c>
      <c r="H625" s="3">
        <v>1574</v>
      </c>
      <c r="I625" s="3">
        <v>895</v>
      </c>
      <c r="J625" s="3">
        <v>8</v>
      </c>
      <c r="K625" s="3">
        <v>3</v>
      </c>
      <c r="L625" s="2">
        <v>43428.721388888887</v>
      </c>
      <c r="O625" s="3" t="s">
        <v>61</v>
      </c>
      <c r="P625" s="3" t="s">
        <v>62</v>
      </c>
      <c r="Q625" s="3" t="s">
        <v>30</v>
      </c>
      <c r="R625" s="3" t="s">
        <v>31</v>
      </c>
      <c r="S625" s="2">
        <v>43428.740416666667</v>
      </c>
      <c r="U625" s="2">
        <v>43428.751562500001</v>
      </c>
      <c r="X625" s="2">
        <f t="shared" si="247"/>
        <v>43428.720960648148</v>
      </c>
      <c r="Y625" s="33">
        <f t="shared" si="248"/>
        <v>0</v>
      </c>
      <c r="Z625" s="33">
        <f t="shared" si="249"/>
        <v>0</v>
      </c>
      <c r="AA625" s="30"/>
      <c r="AB625" s="30">
        <f t="shared" si="250"/>
        <v>0</v>
      </c>
      <c r="AC625" s="30"/>
      <c r="AD625" s="30"/>
      <c r="AE625" s="30"/>
      <c r="AG625" s="3" t="s">
        <v>1051</v>
      </c>
    </row>
    <row r="626" spans="1:33" s="3" customFormat="1" x14ac:dyDescent="0.4">
      <c r="A626" s="16" t="str">
        <f t="shared" si="245"/>
        <v>-</v>
      </c>
      <c r="B626" s="16" t="str">
        <f t="shared" si="246"/>
        <v>☆</v>
      </c>
      <c r="C626" s="3">
        <v>17</v>
      </c>
      <c r="D626" s="2">
        <v>43428.721446759257</v>
      </c>
      <c r="E626" s="3" t="s">
        <v>924</v>
      </c>
      <c r="F626" s="3">
        <v>19458</v>
      </c>
      <c r="G626" s="3" t="s">
        <v>95</v>
      </c>
      <c r="H626" s="3">
        <v>0</v>
      </c>
      <c r="I626" s="3">
        <v>65</v>
      </c>
      <c r="J626" s="3">
        <v>8</v>
      </c>
      <c r="K626" s="3">
        <v>3</v>
      </c>
      <c r="L626" s="2">
        <v>43428.721886574072</v>
      </c>
      <c r="O626" s="3" t="s">
        <v>61</v>
      </c>
      <c r="P626" s="3" t="s">
        <v>62</v>
      </c>
      <c r="Q626" s="3" t="s">
        <v>36</v>
      </c>
      <c r="R626" s="3" t="s">
        <v>37</v>
      </c>
      <c r="S626" s="2">
        <v>43428.740914351853</v>
      </c>
      <c r="U626" s="2">
        <v>43428.749016203707</v>
      </c>
      <c r="X626" s="2">
        <f t="shared" si="247"/>
        <v>43428.721446759257</v>
      </c>
      <c r="Y626" s="33">
        <f t="shared" si="248"/>
        <v>0</v>
      </c>
      <c r="Z626" s="33">
        <f t="shared" si="249"/>
        <v>0</v>
      </c>
      <c r="AA626" s="30"/>
      <c r="AB626" s="30">
        <f t="shared" si="250"/>
        <v>0</v>
      </c>
      <c r="AC626" s="30">
        <f t="shared" ref="AC626:AC632" si="252">IF(IF(B626="☆",(IF(L626&gt;S626,L626-X626,S626-X626)),M626-X626)&lt;0,0,IF(B626="☆",(IF(L626&gt;S626,L626-X626,S626-X626)),M626-X626))</f>
        <v>1.9467592595901806E-2</v>
      </c>
      <c r="AD626" s="30"/>
      <c r="AE626" s="30"/>
    </row>
    <row r="627" spans="1:33" s="3" customFormat="1" x14ac:dyDescent="0.4">
      <c r="A627" s="16" t="str">
        <f t="shared" si="245"/>
        <v>-</v>
      </c>
      <c r="B627" s="16" t="str">
        <f t="shared" si="246"/>
        <v>☆</v>
      </c>
      <c r="C627" s="3">
        <v>17</v>
      </c>
      <c r="D627" s="2">
        <v>43428.724444444444</v>
      </c>
      <c r="E627" s="3" t="s">
        <v>926</v>
      </c>
      <c r="F627" s="3">
        <v>19462</v>
      </c>
      <c r="G627" s="3" t="s">
        <v>96</v>
      </c>
      <c r="H627" s="3">
        <v>0</v>
      </c>
      <c r="I627" s="3">
        <v>993</v>
      </c>
      <c r="J627" s="3">
        <v>8</v>
      </c>
      <c r="K627" s="3">
        <v>3</v>
      </c>
      <c r="L627" s="2">
        <v>43428.744490740741</v>
      </c>
      <c r="O627" s="3" t="s">
        <v>61</v>
      </c>
      <c r="P627" s="3" t="s">
        <v>62</v>
      </c>
      <c r="Q627" s="3" t="s">
        <v>30</v>
      </c>
      <c r="R627" s="3" t="s">
        <v>31</v>
      </c>
      <c r="S627" s="2">
        <v>43428.743101851855</v>
      </c>
      <c r="U627" s="2">
        <v>43428.754247685189</v>
      </c>
      <c r="X627" s="2">
        <f t="shared" si="247"/>
        <v>43428.724444444444</v>
      </c>
      <c r="Y627" s="33">
        <f t="shared" si="248"/>
        <v>0</v>
      </c>
      <c r="Z627" s="33">
        <f t="shared" si="249"/>
        <v>0</v>
      </c>
      <c r="AA627" s="30"/>
      <c r="AB627" s="30">
        <f t="shared" si="250"/>
        <v>0</v>
      </c>
      <c r="AC627" s="30">
        <f t="shared" si="252"/>
        <v>2.0046296296641231E-2</v>
      </c>
      <c r="AD627" s="30"/>
      <c r="AE627" s="30"/>
    </row>
    <row r="628" spans="1:33" s="3" customFormat="1" x14ac:dyDescent="0.4">
      <c r="A628" s="16" t="str">
        <f t="shared" si="245"/>
        <v>-</v>
      </c>
      <c r="B628" s="16" t="str">
        <f t="shared" si="246"/>
        <v>☆</v>
      </c>
      <c r="C628" s="3">
        <v>17</v>
      </c>
      <c r="D628" s="2">
        <v>43428.725381944445</v>
      </c>
      <c r="E628" s="3" t="s">
        <v>496</v>
      </c>
      <c r="F628" s="3">
        <v>19463</v>
      </c>
      <c r="G628" s="3" t="s">
        <v>32</v>
      </c>
      <c r="H628" s="3">
        <v>1756</v>
      </c>
      <c r="I628" s="3">
        <v>395</v>
      </c>
      <c r="J628" s="3">
        <v>11</v>
      </c>
      <c r="K628" s="3">
        <v>1</v>
      </c>
      <c r="L628" s="2">
        <v>43428.725613425922</v>
      </c>
      <c r="O628" s="3" t="s">
        <v>55</v>
      </c>
      <c r="P628" s="3" t="s">
        <v>56</v>
      </c>
      <c r="Q628" s="3" t="s">
        <v>53</v>
      </c>
      <c r="R628" s="3" t="s">
        <v>54</v>
      </c>
      <c r="S628" s="2">
        <v>43428.745405092595</v>
      </c>
      <c r="U628" s="2">
        <v>43428.750138888892</v>
      </c>
      <c r="X628" s="2">
        <f t="shared" si="247"/>
        <v>43428.725381944445</v>
      </c>
      <c r="Y628" s="33">
        <f t="shared" si="248"/>
        <v>0</v>
      </c>
      <c r="Z628" s="33">
        <f t="shared" si="249"/>
        <v>0</v>
      </c>
      <c r="AA628" s="30"/>
      <c r="AB628" s="30">
        <f t="shared" si="250"/>
        <v>0</v>
      </c>
      <c r="AC628" s="30">
        <f t="shared" si="252"/>
        <v>2.0023148150357883E-2</v>
      </c>
      <c r="AD628" s="30"/>
      <c r="AE628" s="30"/>
    </row>
    <row r="629" spans="1:33" s="3" customFormat="1" x14ac:dyDescent="0.4">
      <c r="A629" s="16" t="str">
        <f t="shared" si="245"/>
        <v>-</v>
      </c>
      <c r="B629" s="16" t="str">
        <f t="shared" si="246"/>
        <v>☆</v>
      </c>
      <c r="C629" s="3">
        <v>17</v>
      </c>
      <c r="D629" s="2">
        <v>43428.727465277778</v>
      </c>
      <c r="E629" s="3" t="s">
        <v>692</v>
      </c>
      <c r="F629" s="3">
        <v>19466</v>
      </c>
      <c r="G629" s="3" t="s">
        <v>65</v>
      </c>
      <c r="H629" s="3">
        <v>7188</v>
      </c>
      <c r="I629" s="3">
        <v>866</v>
      </c>
      <c r="J629" s="3">
        <v>9</v>
      </c>
      <c r="K629" s="3">
        <v>2</v>
      </c>
      <c r="L629" s="2">
        <v>43428.737511574072</v>
      </c>
      <c r="O629" s="3" t="s">
        <v>104</v>
      </c>
      <c r="P629" s="3" t="s">
        <v>19</v>
      </c>
      <c r="Q629" s="3" t="s">
        <v>22</v>
      </c>
      <c r="R629" s="3" t="s">
        <v>23</v>
      </c>
      <c r="S629" s="2">
        <v>43428.751180555555</v>
      </c>
      <c r="U629" s="2">
        <v>43428.760798611111</v>
      </c>
      <c r="X629" s="2">
        <f t="shared" si="247"/>
        <v>43428.727465277778</v>
      </c>
      <c r="Y629" s="33">
        <f t="shared" si="248"/>
        <v>0</v>
      </c>
      <c r="Z629" s="33">
        <f t="shared" si="249"/>
        <v>0</v>
      </c>
      <c r="AA629" s="30"/>
      <c r="AB629" s="30">
        <f t="shared" si="250"/>
        <v>0</v>
      </c>
      <c r="AC629" s="30">
        <f t="shared" si="252"/>
        <v>2.3715277777228039E-2</v>
      </c>
      <c r="AD629" s="30"/>
      <c r="AE629" s="30"/>
    </row>
    <row r="630" spans="1:33" s="3" customFormat="1" x14ac:dyDescent="0.4">
      <c r="A630" s="16" t="str">
        <f t="shared" si="245"/>
        <v>★</v>
      </c>
      <c r="B630" s="16" t="str">
        <f t="shared" si="246"/>
        <v>☆</v>
      </c>
      <c r="C630" s="3">
        <v>17</v>
      </c>
      <c r="D630" s="2">
        <v>43428.72861111111</v>
      </c>
      <c r="E630" s="3" t="s">
        <v>929</v>
      </c>
      <c r="F630" s="3">
        <v>19468</v>
      </c>
      <c r="G630" s="3" t="s">
        <v>32</v>
      </c>
      <c r="H630" s="3">
        <v>4172</v>
      </c>
      <c r="I630" s="3">
        <v>804</v>
      </c>
      <c r="J630" s="3">
        <v>12</v>
      </c>
      <c r="K630" s="3">
        <v>1</v>
      </c>
      <c r="L630" s="2">
        <v>43428.730694444443</v>
      </c>
      <c r="O630" s="3" t="s">
        <v>46</v>
      </c>
      <c r="P630" s="3" t="s">
        <v>47</v>
      </c>
      <c r="Q630" s="3" t="s">
        <v>43</v>
      </c>
      <c r="R630" s="3" t="s">
        <v>89</v>
      </c>
      <c r="S630" s="2">
        <v>43428.754432870373</v>
      </c>
      <c r="U630" s="2">
        <v>43428.76425925926</v>
      </c>
      <c r="W630" s="2">
        <v>43428.735543981478</v>
      </c>
      <c r="X630" s="2">
        <f t="shared" si="247"/>
        <v>43428.735543981478</v>
      </c>
      <c r="Y630" s="33">
        <f t="shared" si="248"/>
        <v>0</v>
      </c>
      <c r="Z630" s="33">
        <f t="shared" si="249"/>
        <v>0</v>
      </c>
      <c r="AA630" s="30"/>
      <c r="AB630" s="30">
        <f t="shared" si="250"/>
        <v>0</v>
      </c>
      <c r="AC630" s="30">
        <f t="shared" si="252"/>
        <v>1.8888888895162381E-2</v>
      </c>
      <c r="AD630" s="30"/>
      <c r="AE630" s="30"/>
    </row>
    <row r="631" spans="1:33" s="3" customFormat="1" x14ac:dyDescent="0.4">
      <c r="A631" s="16" t="str">
        <f t="shared" si="245"/>
        <v>★</v>
      </c>
      <c r="B631" s="16" t="str">
        <f t="shared" si="246"/>
        <v>☆</v>
      </c>
      <c r="C631" s="3">
        <v>17</v>
      </c>
      <c r="D631" s="2">
        <v>43428.72865740741</v>
      </c>
      <c r="E631" s="3" t="s">
        <v>218</v>
      </c>
      <c r="F631" s="3">
        <v>19469</v>
      </c>
      <c r="G631" s="3" t="s">
        <v>32</v>
      </c>
      <c r="H631" s="3">
        <v>3698</v>
      </c>
      <c r="I631" s="3">
        <v>850</v>
      </c>
      <c r="J631" s="3">
        <v>1</v>
      </c>
      <c r="K631" s="3">
        <v>2</v>
      </c>
      <c r="L631" s="2">
        <v>43428.728877314818</v>
      </c>
      <c r="O631" s="3" t="s">
        <v>26</v>
      </c>
      <c r="P631" s="3" t="s">
        <v>27</v>
      </c>
      <c r="Q631" s="3" t="s">
        <v>104</v>
      </c>
      <c r="R631" s="3" t="s">
        <v>19</v>
      </c>
      <c r="S631" s="2">
        <v>43428.755659722221</v>
      </c>
      <c r="U631" s="2">
        <v>43428.761400462965</v>
      </c>
      <c r="W631" s="2">
        <v>43428.735590277778</v>
      </c>
      <c r="X631" s="2">
        <f t="shared" si="247"/>
        <v>43428.735590277778</v>
      </c>
      <c r="Y631" s="33">
        <f t="shared" si="248"/>
        <v>0</v>
      </c>
      <c r="Z631" s="33">
        <f t="shared" si="249"/>
        <v>0</v>
      </c>
      <c r="AA631" s="30"/>
      <c r="AB631" s="30">
        <f t="shared" si="250"/>
        <v>0</v>
      </c>
      <c r="AC631" s="30">
        <f t="shared" si="252"/>
        <v>2.0069444442924578E-2</v>
      </c>
      <c r="AD631" s="30"/>
      <c r="AE631" s="30"/>
      <c r="AG631" s="3" t="s">
        <v>92</v>
      </c>
    </row>
    <row r="632" spans="1:33" s="3" customFormat="1" x14ac:dyDescent="0.4">
      <c r="A632" s="16" t="str">
        <f t="shared" si="245"/>
        <v>-</v>
      </c>
      <c r="B632" s="16" t="str">
        <f t="shared" si="246"/>
        <v>☆</v>
      </c>
      <c r="C632" s="3">
        <v>17</v>
      </c>
      <c r="D632" s="2">
        <v>43428.728900462964</v>
      </c>
      <c r="E632" s="3" t="s">
        <v>930</v>
      </c>
      <c r="F632" s="3">
        <v>19471</v>
      </c>
      <c r="G632" s="3" t="s">
        <v>95</v>
      </c>
      <c r="H632" s="3">
        <v>0</v>
      </c>
      <c r="I632" s="3">
        <v>407</v>
      </c>
      <c r="J632" s="3">
        <v>14</v>
      </c>
      <c r="K632" s="3">
        <v>4</v>
      </c>
      <c r="L632" s="2">
        <v>43428.729895833334</v>
      </c>
      <c r="O632" s="3" t="s">
        <v>43</v>
      </c>
      <c r="P632" s="3" t="s">
        <v>89</v>
      </c>
      <c r="Q632" s="3" t="s">
        <v>30</v>
      </c>
      <c r="R632" s="3" t="s">
        <v>31</v>
      </c>
      <c r="S632" s="2">
        <v>43428.75708333333</v>
      </c>
      <c r="U632" s="2">
        <v>43428.768576388888</v>
      </c>
      <c r="X632" s="2">
        <f t="shared" si="247"/>
        <v>43428.728900462964</v>
      </c>
      <c r="Y632" s="33">
        <f t="shared" si="248"/>
        <v>0</v>
      </c>
      <c r="Z632" s="33">
        <f t="shared" si="249"/>
        <v>0</v>
      </c>
      <c r="AA632" s="30"/>
      <c r="AB632" s="30">
        <f t="shared" si="250"/>
        <v>0</v>
      </c>
      <c r="AC632" s="30">
        <f t="shared" si="252"/>
        <v>2.8182870366435964E-2</v>
      </c>
      <c r="AD632" s="30"/>
      <c r="AE632" s="30"/>
    </row>
    <row r="633" spans="1:33" s="3" customFormat="1" x14ac:dyDescent="0.4">
      <c r="A633" s="16" t="str">
        <f t="shared" si="245"/>
        <v>-</v>
      </c>
      <c r="B633" s="16" t="str">
        <f t="shared" si="246"/>
        <v>☆</v>
      </c>
      <c r="C633" s="3">
        <v>17</v>
      </c>
      <c r="D633" s="2">
        <v>43428.729247685187</v>
      </c>
      <c r="E633" s="3" t="s">
        <v>218</v>
      </c>
      <c r="F633" s="3">
        <v>19472</v>
      </c>
      <c r="G633" s="3" t="s">
        <v>32</v>
      </c>
      <c r="H633" s="3">
        <v>3698</v>
      </c>
      <c r="I633" s="3">
        <v>47</v>
      </c>
      <c r="J633" s="3">
        <v>3</v>
      </c>
      <c r="K633" s="3">
        <v>2</v>
      </c>
      <c r="L633" s="2">
        <v>43428.729421296295</v>
      </c>
      <c r="O633" s="3" t="s">
        <v>26</v>
      </c>
      <c r="P633" s="3" t="s">
        <v>27</v>
      </c>
      <c r="Q633" s="3" t="s">
        <v>104</v>
      </c>
      <c r="R633" s="3" t="s">
        <v>19</v>
      </c>
      <c r="S633" s="2">
        <v>43428.764745370368</v>
      </c>
      <c r="U633" s="2">
        <v>43428.770486111112</v>
      </c>
      <c r="X633" s="2">
        <f t="shared" si="247"/>
        <v>43428.729247685187</v>
      </c>
      <c r="Y633" s="33">
        <f t="shared" si="248"/>
        <v>0</v>
      </c>
      <c r="Z633" s="33">
        <f t="shared" si="249"/>
        <v>0</v>
      </c>
      <c r="AA633" s="30"/>
      <c r="AB633" s="30">
        <f t="shared" si="250"/>
        <v>0</v>
      </c>
      <c r="AC633" s="30"/>
      <c r="AD633" s="30"/>
      <c r="AE633" s="30"/>
      <c r="AG633" s="3" t="s">
        <v>92</v>
      </c>
    </row>
    <row r="634" spans="1:33" s="3" customFormat="1" x14ac:dyDescent="0.4">
      <c r="A634" s="16" t="str">
        <f t="shared" si="245"/>
        <v>★</v>
      </c>
      <c r="B634" s="16" t="str">
        <f t="shared" si="246"/>
        <v>☆</v>
      </c>
      <c r="C634" s="3">
        <v>17</v>
      </c>
      <c r="D634" s="2">
        <v>43428.72960648148</v>
      </c>
      <c r="E634" s="3" t="s">
        <v>688</v>
      </c>
      <c r="F634" s="3">
        <v>19474</v>
      </c>
      <c r="G634" s="3" t="s">
        <v>32</v>
      </c>
      <c r="H634" s="3">
        <v>6573</v>
      </c>
      <c r="I634" s="3">
        <v>624</v>
      </c>
      <c r="J634" s="3">
        <v>4</v>
      </c>
      <c r="K634" s="3">
        <v>2</v>
      </c>
      <c r="L634" s="2">
        <v>43428.729791666665</v>
      </c>
      <c r="O634" s="3" t="s">
        <v>104</v>
      </c>
      <c r="P634" s="3" t="s">
        <v>19</v>
      </c>
      <c r="Q634" s="3" t="s">
        <v>68</v>
      </c>
      <c r="R634" s="3" t="s">
        <v>69</v>
      </c>
      <c r="S634" s="2">
        <v>43428.765162037038</v>
      </c>
      <c r="U634" s="2">
        <v>43428.774722222224</v>
      </c>
      <c r="W634" s="2">
        <v>43428.736539351848</v>
      </c>
      <c r="X634" s="2">
        <f t="shared" si="247"/>
        <v>43428.736539351848</v>
      </c>
      <c r="Y634" s="33">
        <f t="shared" si="248"/>
        <v>0</v>
      </c>
      <c r="Z634" s="33">
        <f t="shared" si="249"/>
        <v>0</v>
      </c>
      <c r="AA634" s="30"/>
      <c r="AB634" s="30">
        <f t="shared" si="250"/>
        <v>0</v>
      </c>
      <c r="AC634" s="30">
        <f>IF(IF(B634="☆",(IF(L634&gt;S634,L634-X634,S634-X634)),M634-X634)&lt;0,0,IF(B634="☆",(IF(L634&gt;S634,L634-X634,S634-X634)),M634-X634))</f>
        <v>2.8622685189475305E-2</v>
      </c>
      <c r="AD634" s="30"/>
      <c r="AE634" s="30"/>
    </row>
    <row r="635" spans="1:33" s="3" customFormat="1" x14ac:dyDescent="0.4">
      <c r="A635" s="16" t="str">
        <f t="shared" si="245"/>
        <v>-</v>
      </c>
      <c r="B635" s="16" t="str">
        <f t="shared" si="246"/>
        <v>☆</v>
      </c>
      <c r="C635" s="3">
        <v>17</v>
      </c>
      <c r="D635" s="2">
        <v>43428.729861111111</v>
      </c>
      <c r="E635" s="3" t="s">
        <v>736</v>
      </c>
      <c r="F635" s="3">
        <v>19477</v>
      </c>
      <c r="G635" s="3" t="s">
        <v>32</v>
      </c>
      <c r="H635" s="3">
        <v>6547</v>
      </c>
      <c r="I635" s="3">
        <v>128</v>
      </c>
      <c r="J635" s="3">
        <v>3</v>
      </c>
      <c r="K635" s="3">
        <v>2</v>
      </c>
      <c r="L635" s="2">
        <v>43428.730034722219</v>
      </c>
      <c r="O635" s="3" t="s">
        <v>41</v>
      </c>
      <c r="P635" s="3" t="s">
        <v>42</v>
      </c>
      <c r="Q635" s="3" t="s">
        <v>30</v>
      </c>
      <c r="R635" s="3" t="s">
        <v>31</v>
      </c>
      <c r="S635" s="2">
        <v>43428.764050925929</v>
      </c>
      <c r="U635" s="2">
        <v>43428.785949074074</v>
      </c>
      <c r="X635" s="2">
        <f t="shared" si="247"/>
        <v>43428.729861111111</v>
      </c>
      <c r="Y635" s="33">
        <f t="shared" si="248"/>
        <v>0</v>
      </c>
      <c r="Z635" s="33">
        <f t="shared" si="249"/>
        <v>0</v>
      </c>
      <c r="AA635" s="30"/>
      <c r="AB635" s="30">
        <f t="shared" si="250"/>
        <v>0</v>
      </c>
      <c r="AC635" s="30">
        <f>IF(IF(B635="☆",(IF(L635&gt;S635,L635-X635,S635-X635)),M635-X635)&lt;0,0,IF(B635="☆",(IF(L635&gt;S635,L635-X635,S635-X635)),M635-X635))</f>
        <v>3.4189814818091691E-2</v>
      </c>
      <c r="AD635" s="30"/>
      <c r="AE635" s="30"/>
    </row>
    <row r="636" spans="1:33" s="3" customFormat="1" x14ac:dyDescent="0.4">
      <c r="A636" s="16" t="str">
        <f t="shared" si="245"/>
        <v>-</v>
      </c>
      <c r="B636" s="16" t="str">
        <f t="shared" si="246"/>
        <v>☆</v>
      </c>
      <c r="C636" s="3">
        <v>17</v>
      </c>
      <c r="D636" s="2">
        <v>43428.730162037034</v>
      </c>
      <c r="E636" s="3" t="s">
        <v>218</v>
      </c>
      <c r="F636" s="3">
        <v>19478</v>
      </c>
      <c r="G636" s="3" t="s">
        <v>32</v>
      </c>
      <c r="H636" s="3">
        <v>3698</v>
      </c>
      <c r="I636" s="3">
        <v>472</v>
      </c>
      <c r="J636" s="3">
        <v>14</v>
      </c>
      <c r="K636" s="3">
        <v>2</v>
      </c>
      <c r="L636" s="2">
        <v>43428.730405092596</v>
      </c>
      <c r="O636" s="3" t="s">
        <v>26</v>
      </c>
      <c r="P636" s="3" t="s">
        <v>27</v>
      </c>
      <c r="Q636" s="3" t="s">
        <v>104</v>
      </c>
      <c r="R636" s="3" t="s">
        <v>19</v>
      </c>
      <c r="S636" s="2">
        <v>43428.760983796295</v>
      </c>
      <c r="U636" s="2">
        <v>43428.766724537039</v>
      </c>
      <c r="X636" s="2">
        <f t="shared" si="247"/>
        <v>43428.730162037034</v>
      </c>
      <c r="Y636" s="33">
        <f t="shared" si="248"/>
        <v>0</v>
      </c>
      <c r="Z636" s="33">
        <f t="shared" si="249"/>
        <v>0</v>
      </c>
      <c r="AA636" s="30"/>
      <c r="AB636" s="30">
        <f t="shared" si="250"/>
        <v>0</v>
      </c>
      <c r="AC636" s="30"/>
      <c r="AD636" s="30"/>
      <c r="AE636" s="30"/>
      <c r="AG636" s="3" t="s">
        <v>92</v>
      </c>
    </row>
    <row r="637" spans="1:33" s="3" customFormat="1" x14ac:dyDescent="0.4">
      <c r="A637" s="16" t="str">
        <f t="shared" si="245"/>
        <v>-</v>
      </c>
      <c r="B637" s="16" t="str">
        <f t="shared" si="246"/>
        <v>☆</v>
      </c>
      <c r="C637" s="3">
        <v>17</v>
      </c>
      <c r="D637" s="2">
        <v>43428.73033564815</v>
      </c>
      <c r="E637" s="3" t="s">
        <v>736</v>
      </c>
      <c r="F637" s="3">
        <v>19479</v>
      </c>
      <c r="G637" s="3" t="s">
        <v>32</v>
      </c>
      <c r="H637" s="3">
        <v>6547</v>
      </c>
      <c r="I637" s="3">
        <v>951</v>
      </c>
      <c r="J637" s="3">
        <v>3</v>
      </c>
      <c r="K637" s="3">
        <v>2</v>
      </c>
      <c r="L637" s="2">
        <v>43428.730543981481</v>
      </c>
      <c r="O637" s="3" t="s">
        <v>41</v>
      </c>
      <c r="P637" s="3" t="s">
        <v>42</v>
      </c>
      <c r="Q637" s="3" t="s">
        <v>30</v>
      </c>
      <c r="R637" s="3" t="s">
        <v>31</v>
      </c>
      <c r="S637" s="2">
        <v>43428.764050925929</v>
      </c>
      <c r="U637" s="2">
        <v>43428.785949074074</v>
      </c>
      <c r="X637" s="2">
        <f t="shared" si="247"/>
        <v>43428.73033564815</v>
      </c>
      <c r="Y637" s="33">
        <f t="shared" si="248"/>
        <v>0</v>
      </c>
      <c r="Z637" s="33">
        <f t="shared" si="249"/>
        <v>0</v>
      </c>
      <c r="AA637" s="30"/>
      <c r="AB637" s="30">
        <f t="shared" si="250"/>
        <v>0</v>
      </c>
      <c r="AC637" s="30">
        <f>IF(IF(B637="☆",(IF(L637&gt;S637,L637-X637,S637-X637)),M637-X637)&lt;0,0,IF(B637="☆",(IF(L637&gt;S637,L637-X637,S637-X637)),M637-X637))</f>
        <v>3.3715277779265307E-2</v>
      </c>
      <c r="AD637" s="30"/>
      <c r="AE637" s="30"/>
    </row>
    <row r="638" spans="1:33" s="3" customFormat="1" x14ac:dyDescent="0.4">
      <c r="A638" s="16" t="str">
        <f t="shared" si="245"/>
        <v>-</v>
      </c>
      <c r="B638" s="16" t="str">
        <f t="shared" si="246"/>
        <v>☆</v>
      </c>
      <c r="C638" s="3">
        <v>17</v>
      </c>
      <c r="D638" s="2">
        <v>43428.730358796296</v>
      </c>
      <c r="E638" s="3" t="s">
        <v>880</v>
      </c>
      <c r="F638" s="3">
        <v>19480</v>
      </c>
      <c r="G638" s="3" t="s">
        <v>32</v>
      </c>
      <c r="H638" s="3">
        <v>7267</v>
      </c>
      <c r="I638" s="3">
        <v>398</v>
      </c>
      <c r="J638" s="3">
        <v>11</v>
      </c>
      <c r="K638" s="3">
        <v>1</v>
      </c>
      <c r="L638" s="2">
        <v>43428.730509259258</v>
      </c>
      <c r="O638" s="3" t="s">
        <v>30</v>
      </c>
      <c r="P638" s="3" t="s">
        <v>31</v>
      </c>
      <c r="Q638" s="3" t="s">
        <v>46</v>
      </c>
      <c r="R638" s="3" t="s">
        <v>47</v>
      </c>
      <c r="S638" s="2">
        <v>43428.761724537035</v>
      </c>
      <c r="U638" s="2">
        <v>43428.770833333336</v>
      </c>
      <c r="X638" s="2">
        <f t="shared" si="247"/>
        <v>43428.730358796296</v>
      </c>
      <c r="Y638" s="33">
        <f t="shared" si="248"/>
        <v>0</v>
      </c>
      <c r="Z638" s="33">
        <f t="shared" si="249"/>
        <v>0</v>
      </c>
      <c r="AA638" s="30"/>
      <c r="AB638" s="30">
        <f t="shared" si="250"/>
        <v>0</v>
      </c>
      <c r="AC638" s="30">
        <f>IF(IF(B638="☆",(IF(L638&gt;S638,L638-X638,S638-X638)),M638-X638)&lt;0,0,IF(B638="☆",(IF(L638&gt;S638,L638-X638,S638-X638)),M638-X638))</f>
        <v>3.1365740738692693E-2</v>
      </c>
      <c r="AD638" s="30"/>
      <c r="AE638" s="30"/>
      <c r="AG638" s="3" t="s">
        <v>1052</v>
      </c>
    </row>
    <row r="639" spans="1:33" s="3" customFormat="1" x14ac:dyDescent="0.4">
      <c r="A639" s="16" t="str">
        <f t="shared" si="245"/>
        <v>★</v>
      </c>
      <c r="B639" s="16" t="str">
        <f t="shared" si="246"/>
        <v>☆</v>
      </c>
      <c r="C639" s="3">
        <v>17</v>
      </c>
      <c r="D639" s="2">
        <v>43428.730763888889</v>
      </c>
      <c r="E639" s="3" t="s">
        <v>915</v>
      </c>
      <c r="F639" s="3">
        <v>19482</v>
      </c>
      <c r="G639" s="3" t="s">
        <v>143</v>
      </c>
      <c r="H639" s="3">
        <v>7267</v>
      </c>
      <c r="I639" s="3">
        <v>939</v>
      </c>
      <c r="J639" s="3">
        <v>2</v>
      </c>
      <c r="K639" s="3">
        <v>4</v>
      </c>
      <c r="L639" s="2">
        <v>43428.75545138889</v>
      </c>
      <c r="O639" s="3" t="s">
        <v>30</v>
      </c>
      <c r="P639" s="3" t="s">
        <v>31</v>
      </c>
      <c r="Q639" s="3" t="s">
        <v>46</v>
      </c>
      <c r="R639" s="3" t="s">
        <v>47</v>
      </c>
      <c r="S639" s="2">
        <v>43428.771018518521</v>
      </c>
      <c r="U639" s="2">
        <v>43428.782210648147</v>
      </c>
      <c r="W639" s="2">
        <v>43428.737696759257</v>
      </c>
      <c r="X639" s="2">
        <f t="shared" si="247"/>
        <v>43428.737696759257</v>
      </c>
      <c r="Y639" s="33">
        <f t="shared" si="248"/>
        <v>0</v>
      </c>
      <c r="Z639" s="33">
        <f t="shared" si="249"/>
        <v>0</v>
      </c>
      <c r="AA639" s="30"/>
      <c r="AB639" s="30">
        <f t="shared" si="250"/>
        <v>0</v>
      </c>
      <c r="AC639" s="30"/>
      <c r="AD639" s="30"/>
      <c r="AE639" s="30"/>
      <c r="AG639" s="3" t="s">
        <v>1053</v>
      </c>
    </row>
    <row r="640" spans="1:33" s="3" customFormat="1" x14ac:dyDescent="0.4">
      <c r="A640" s="16" t="str">
        <f t="shared" si="245"/>
        <v>-</v>
      </c>
      <c r="B640" s="16" t="str">
        <f t="shared" si="246"/>
        <v>☆</v>
      </c>
      <c r="C640" s="3">
        <v>17</v>
      </c>
      <c r="D640" s="2">
        <v>43428.730810185189</v>
      </c>
      <c r="E640" s="3" t="s">
        <v>929</v>
      </c>
      <c r="F640" s="3">
        <v>19483</v>
      </c>
      <c r="G640" s="3" t="s">
        <v>143</v>
      </c>
      <c r="H640" s="3">
        <v>4172</v>
      </c>
      <c r="I640" s="3">
        <v>466</v>
      </c>
      <c r="J640" s="3">
        <v>5</v>
      </c>
      <c r="K640" s="3">
        <v>1</v>
      </c>
      <c r="L640" s="2">
        <v>43428.731446759259</v>
      </c>
      <c r="O640" s="3" t="s">
        <v>46</v>
      </c>
      <c r="P640" s="3" t="s">
        <v>47</v>
      </c>
      <c r="Q640" s="3" t="s">
        <v>43</v>
      </c>
      <c r="R640" s="3" t="s">
        <v>89</v>
      </c>
      <c r="S640" s="2">
        <v>43428.774884259263</v>
      </c>
      <c r="U640" s="2">
        <v>43428.784710648149</v>
      </c>
      <c r="X640" s="2">
        <f t="shared" si="247"/>
        <v>43428.730810185189</v>
      </c>
      <c r="Y640" s="33">
        <f t="shared" si="248"/>
        <v>0</v>
      </c>
      <c r="Z640" s="33">
        <f t="shared" si="249"/>
        <v>0</v>
      </c>
      <c r="AA640" s="30"/>
      <c r="AB640" s="30">
        <f t="shared" si="250"/>
        <v>0</v>
      </c>
      <c r="AC640" s="30"/>
      <c r="AD640" s="30"/>
      <c r="AE640" s="30"/>
      <c r="AG640" s="3" t="s">
        <v>1054</v>
      </c>
    </row>
    <row r="641" spans="1:33" s="3" customFormat="1" x14ac:dyDescent="0.4">
      <c r="A641" s="16" t="str">
        <f t="shared" si="245"/>
        <v>-</v>
      </c>
      <c r="B641" s="16" t="str">
        <f t="shared" si="246"/>
        <v>☆</v>
      </c>
      <c r="C641" s="3">
        <v>17</v>
      </c>
      <c r="D641" s="2">
        <v>43428.73128472222</v>
      </c>
      <c r="E641" s="3" t="s">
        <v>218</v>
      </c>
      <c r="F641" s="3">
        <v>19486</v>
      </c>
      <c r="G641" s="3" t="s">
        <v>32</v>
      </c>
      <c r="H641" s="3">
        <v>3698</v>
      </c>
      <c r="I641" s="3">
        <v>132</v>
      </c>
      <c r="J641" s="3">
        <v>13</v>
      </c>
      <c r="K641" s="3">
        <v>2</v>
      </c>
      <c r="L641" s="2">
        <v>43428.731481481482</v>
      </c>
      <c r="O641" s="3" t="s">
        <v>26</v>
      </c>
      <c r="P641" s="3" t="s">
        <v>27</v>
      </c>
      <c r="Q641" s="3" t="s">
        <v>104</v>
      </c>
      <c r="R641" s="3" t="s">
        <v>19</v>
      </c>
      <c r="S641" s="2">
        <v>43428.773078703707</v>
      </c>
      <c r="U641" s="2">
        <v>43428.778819444444</v>
      </c>
      <c r="X641" s="2">
        <f t="shared" si="247"/>
        <v>43428.73128472222</v>
      </c>
      <c r="Y641" s="33">
        <f t="shared" si="248"/>
        <v>0</v>
      </c>
      <c r="Z641" s="33">
        <f t="shared" si="249"/>
        <v>0</v>
      </c>
      <c r="AA641" s="30"/>
      <c r="AB641" s="30">
        <f t="shared" si="250"/>
        <v>0</v>
      </c>
      <c r="AC641" s="30"/>
      <c r="AD641" s="30"/>
      <c r="AE641" s="30"/>
      <c r="AG641" s="3" t="s">
        <v>92</v>
      </c>
    </row>
    <row r="642" spans="1:33" s="3" customFormat="1" x14ac:dyDescent="0.4">
      <c r="A642" s="16" t="str">
        <f t="shared" si="245"/>
        <v>-</v>
      </c>
      <c r="B642" s="16" t="str">
        <f t="shared" si="246"/>
        <v>☆</v>
      </c>
      <c r="C642" s="3">
        <v>17</v>
      </c>
      <c r="D642" s="2">
        <v>43428.731562499997</v>
      </c>
      <c r="E642" s="3" t="s">
        <v>929</v>
      </c>
      <c r="F642" s="3">
        <v>19487</v>
      </c>
      <c r="G642" s="3" t="s">
        <v>143</v>
      </c>
      <c r="H642" s="3">
        <v>4172</v>
      </c>
      <c r="I642" s="3">
        <v>394</v>
      </c>
      <c r="J642" s="3">
        <v>5</v>
      </c>
      <c r="K642" s="3">
        <v>1</v>
      </c>
      <c r="L642" s="2">
        <v>43428.737129629626</v>
      </c>
      <c r="O642" s="3" t="s">
        <v>46</v>
      </c>
      <c r="P642" s="3" t="s">
        <v>47</v>
      </c>
      <c r="Q642" s="3" t="s">
        <v>43</v>
      </c>
      <c r="R642" s="3" t="s">
        <v>89</v>
      </c>
      <c r="S642" s="2">
        <v>43428.774884259263</v>
      </c>
      <c r="U642" s="2">
        <v>43428.784710648149</v>
      </c>
      <c r="X642" s="2">
        <f t="shared" si="247"/>
        <v>43428.731562499997</v>
      </c>
      <c r="Y642" s="33">
        <f t="shared" si="248"/>
        <v>0</v>
      </c>
      <c r="Z642" s="33">
        <f t="shared" si="249"/>
        <v>0</v>
      </c>
      <c r="AA642" s="30"/>
      <c r="AB642" s="30">
        <f t="shared" si="250"/>
        <v>0</v>
      </c>
      <c r="AC642" s="30">
        <f>IF(IF(B642="☆",(IF(L642&gt;S642,L642-X642,S642-X642)),M642-X642)&lt;0,0,IF(B642="☆",(IF(L642&gt;S642,L642-X642,S642-X642)),M642-X642))</f>
        <v>4.3321759265381843E-2</v>
      </c>
      <c r="AD642" s="30"/>
      <c r="AE642" s="30"/>
      <c r="AG642" s="3" t="s">
        <v>1055</v>
      </c>
    </row>
    <row r="643" spans="1:33" s="3" customFormat="1" x14ac:dyDescent="0.4">
      <c r="A643" s="16" t="str">
        <f t="shared" si="245"/>
        <v>-</v>
      </c>
      <c r="B643" s="16" t="str">
        <f t="shared" si="246"/>
        <v>☆</v>
      </c>
      <c r="C643" s="3">
        <v>17</v>
      </c>
      <c r="D643" s="2">
        <v>43428.731805555559</v>
      </c>
      <c r="E643" s="3" t="s">
        <v>736</v>
      </c>
      <c r="F643" s="3">
        <v>19488</v>
      </c>
      <c r="G643" s="3" t="s">
        <v>32</v>
      </c>
      <c r="H643" s="3">
        <v>6547</v>
      </c>
      <c r="I643" s="3">
        <v>39</v>
      </c>
      <c r="J643" s="3">
        <v>10</v>
      </c>
      <c r="K643" s="3">
        <v>2</v>
      </c>
      <c r="L643" s="2">
        <v>43428.732083333336</v>
      </c>
      <c r="O643" s="3" t="s">
        <v>41</v>
      </c>
      <c r="P643" s="3" t="s">
        <v>42</v>
      </c>
      <c r="Q643" s="3" t="s">
        <v>53</v>
      </c>
      <c r="R643" s="3" t="s">
        <v>54</v>
      </c>
      <c r="S643" s="2">
        <v>43428.763541666667</v>
      </c>
      <c r="U643" s="2">
        <v>43428.766851851855</v>
      </c>
      <c r="X643" s="2">
        <f t="shared" si="247"/>
        <v>43428.731805555559</v>
      </c>
      <c r="Y643" s="33">
        <f t="shared" si="248"/>
        <v>0</v>
      </c>
      <c r="Z643" s="33">
        <f t="shared" si="249"/>
        <v>0</v>
      </c>
      <c r="AA643" s="30"/>
      <c r="AB643" s="30">
        <f t="shared" si="250"/>
        <v>0</v>
      </c>
      <c r="AC643" s="30"/>
      <c r="AD643" s="30"/>
      <c r="AE643" s="30"/>
      <c r="AG643" s="3" t="s">
        <v>1058</v>
      </c>
    </row>
    <row r="644" spans="1:33" s="3" customFormat="1" x14ac:dyDescent="0.4">
      <c r="A644" s="16" t="str">
        <f t="shared" si="245"/>
        <v>-</v>
      </c>
      <c r="B644" s="16" t="str">
        <f t="shared" si="246"/>
        <v>☆</v>
      </c>
      <c r="C644" s="3">
        <v>17</v>
      </c>
      <c r="D644" s="2">
        <v>43428.732361111113</v>
      </c>
      <c r="E644" s="3" t="s">
        <v>736</v>
      </c>
      <c r="F644" s="3">
        <v>19489</v>
      </c>
      <c r="G644" s="3" t="s">
        <v>18</v>
      </c>
      <c r="H644" s="3">
        <v>6547</v>
      </c>
      <c r="I644" s="3">
        <v>826</v>
      </c>
      <c r="J644" s="3">
        <v>10</v>
      </c>
      <c r="K644" s="3">
        <v>2</v>
      </c>
      <c r="L644" s="2">
        <v>43428.732499999998</v>
      </c>
      <c r="O644" s="3" t="s">
        <v>41</v>
      </c>
      <c r="P644" s="3" t="s">
        <v>42</v>
      </c>
      <c r="Q644" s="3" t="s">
        <v>43</v>
      </c>
      <c r="R644" s="3" t="s">
        <v>89</v>
      </c>
      <c r="S644" s="2">
        <v>43428.763541666667</v>
      </c>
      <c r="U644" s="2">
        <v>43428.76840277778</v>
      </c>
      <c r="X644" s="2">
        <f t="shared" si="247"/>
        <v>43428.732361111113</v>
      </c>
      <c r="Y644" s="33">
        <f t="shared" si="248"/>
        <v>0</v>
      </c>
      <c r="Z644" s="33">
        <f t="shared" si="249"/>
        <v>0</v>
      </c>
      <c r="AA644" s="30"/>
      <c r="AB644" s="30">
        <f t="shared" si="250"/>
        <v>0</v>
      </c>
      <c r="AC644" s="30"/>
      <c r="AD644" s="30"/>
      <c r="AE644" s="30"/>
      <c r="AG644" s="3" t="s">
        <v>1057</v>
      </c>
    </row>
    <row r="645" spans="1:33" s="3" customFormat="1" x14ac:dyDescent="0.4">
      <c r="A645" s="16" t="str">
        <f t="shared" si="245"/>
        <v>-</v>
      </c>
      <c r="B645" s="16" t="str">
        <f t="shared" si="246"/>
        <v>☆</v>
      </c>
      <c r="C645" s="3">
        <v>17</v>
      </c>
      <c r="D645" s="2">
        <v>43428.732719907406</v>
      </c>
      <c r="E645" s="3" t="s">
        <v>218</v>
      </c>
      <c r="F645" s="3">
        <v>19490</v>
      </c>
      <c r="G645" s="3" t="s">
        <v>32</v>
      </c>
      <c r="H645" s="3">
        <v>3698</v>
      </c>
      <c r="I645" s="3">
        <v>257</v>
      </c>
      <c r="J645" s="3">
        <v>13</v>
      </c>
      <c r="K645" s="3">
        <v>2</v>
      </c>
      <c r="L645" s="2">
        <v>43428.732939814814</v>
      </c>
      <c r="O645" s="3" t="s">
        <v>26</v>
      </c>
      <c r="P645" s="3" t="s">
        <v>27</v>
      </c>
      <c r="Q645" s="3" t="s">
        <v>104</v>
      </c>
      <c r="R645" s="3" t="s">
        <v>19</v>
      </c>
      <c r="S645" s="2">
        <v>43428.773078703707</v>
      </c>
      <c r="U645" s="2">
        <v>43428.778819444444</v>
      </c>
      <c r="X645" s="2">
        <f t="shared" si="247"/>
        <v>43428.732719907406</v>
      </c>
      <c r="Y645" s="33">
        <f t="shared" si="248"/>
        <v>0</v>
      </c>
      <c r="Z645" s="33">
        <f t="shared" si="249"/>
        <v>0</v>
      </c>
      <c r="AA645" s="30"/>
      <c r="AB645" s="30">
        <f t="shared" si="250"/>
        <v>0</v>
      </c>
      <c r="AC645" s="30"/>
      <c r="AD645" s="30"/>
      <c r="AE645" s="30"/>
      <c r="AG645" s="3" t="s">
        <v>92</v>
      </c>
    </row>
    <row r="646" spans="1:33" s="3" customFormat="1" x14ac:dyDescent="0.4">
      <c r="A646" s="16" t="str">
        <f t="shared" ref="A646:A674" si="253">IF(W646&gt;0, "★", "-")</f>
        <v>★</v>
      </c>
      <c r="B646" s="16" t="str">
        <f t="shared" ref="B646:B674" si="254">IF(L646&gt;0, "☆", "-")</f>
        <v>☆</v>
      </c>
      <c r="C646" s="3">
        <v>17</v>
      </c>
      <c r="D646" s="2">
        <v>43428.733784722222</v>
      </c>
      <c r="E646" s="3" t="s">
        <v>934</v>
      </c>
      <c r="F646" s="3">
        <v>19492</v>
      </c>
      <c r="G646" s="3" t="s">
        <v>65</v>
      </c>
      <c r="H646" s="3">
        <v>2827</v>
      </c>
      <c r="I646" s="3">
        <v>590</v>
      </c>
      <c r="J646" s="3">
        <v>15</v>
      </c>
      <c r="K646" s="3">
        <v>2</v>
      </c>
      <c r="L646" s="2">
        <v>43428.734895833331</v>
      </c>
      <c r="O646" s="3" t="s">
        <v>22</v>
      </c>
      <c r="P646" s="3" t="s">
        <v>23</v>
      </c>
      <c r="Q646" s="3" t="s">
        <v>48</v>
      </c>
      <c r="R646" s="3" t="s">
        <v>49</v>
      </c>
      <c r="S646" s="2">
        <v>43428.778425925928</v>
      </c>
      <c r="U646" s="2">
        <v>43428.790960648148</v>
      </c>
      <c r="W646" s="2">
        <v>43428.740717592591</v>
      </c>
      <c r="X646" s="2">
        <f t="shared" ref="X646:X674" si="255">IF(W646&gt;0,W646,D646)</f>
        <v>43428.740717592591</v>
      </c>
      <c r="Y646" s="33">
        <f t="shared" ref="Y646:Y674" si="256">N646-M646</f>
        <v>0</v>
      </c>
      <c r="Z646" s="33">
        <f t="shared" ref="Z646:Z674" si="257">Y646*K646</f>
        <v>0</v>
      </c>
      <c r="AA646" s="30"/>
      <c r="AB646" s="30">
        <f t="shared" ref="AB646:AB674" si="258">IF(IF(A646="☆",L646-S646,M646-S646)&lt;0,0,IF(A646="☆",L646-S646,M646-S646))</f>
        <v>0</v>
      </c>
      <c r="AC646" s="30">
        <f>IF(IF(B646="☆",(IF(L646&gt;S646,L646-X646,S646-X646)),M646-X646)&lt;0,0,IF(B646="☆",(IF(L646&gt;S646,L646-X646,S646-X646)),M646-X646))</f>
        <v>3.7708333336922806E-2</v>
      </c>
      <c r="AD646" s="30"/>
      <c r="AE646" s="30"/>
    </row>
    <row r="647" spans="1:33" s="3" customFormat="1" x14ac:dyDescent="0.4">
      <c r="A647" s="16" t="str">
        <f t="shared" si="253"/>
        <v>★</v>
      </c>
      <c r="B647" s="16" t="str">
        <f t="shared" si="254"/>
        <v>☆</v>
      </c>
      <c r="C647" s="3">
        <v>17</v>
      </c>
      <c r="D647" s="2">
        <v>43428.7346875</v>
      </c>
      <c r="E647" s="3" t="s">
        <v>736</v>
      </c>
      <c r="F647" s="3">
        <v>19493</v>
      </c>
      <c r="G647" s="3" t="s">
        <v>32</v>
      </c>
      <c r="H647" s="3">
        <v>6547</v>
      </c>
      <c r="I647" s="3">
        <v>589</v>
      </c>
      <c r="J647" s="3">
        <v>10</v>
      </c>
      <c r="K647" s="3">
        <v>2</v>
      </c>
      <c r="L647" s="2">
        <v>43428.739444444444</v>
      </c>
      <c r="O647" s="3" t="s">
        <v>75</v>
      </c>
      <c r="P647" s="3" t="s">
        <v>76</v>
      </c>
      <c r="Q647" s="3" t="s">
        <v>53</v>
      </c>
      <c r="R647" s="3" t="s">
        <v>54</v>
      </c>
      <c r="S647" s="2">
        <v>43428.741620370369</v>
      </c>
      <c r="U647" s="2">
        <v>43428.745335648149</v>
      </c>
      <c r="W647" s="2">
        <v>43428.741620370369</v>
      </c>
      <c r="X647" s="2">
        <f t="shared" si="255"/>
        <v>43428.741620370369</v>
      </c>
      <c r="Y647" s="33">
        <f t="shared" si="256"/>
        <v>0</v>
      </c>
      <c r="Z647" s="33">
        <f t="shared" si="257"/>
        <v>0</v>
      </c>
      <c r="AA647" s="30"/>
      <c r="AB647" s="30">
        <f t="shared" si="258"/>
        <v>0</v>
      </c>
      <c r="AC647" s="30">
        <f>IF(IF(B647="☆",(IF(L647&gt;S647,L647-X647,S647-X647)),M647-X647)&lt;0,0,IF(B647="☆",(IF(L647&gt;S647,L647-X647,S647-X647)),M647-X647))</f>
        <v>0</v>
      </c>
      <c r="AD647" s="30"/>
      <c r="AE647" s="30"/>
      <c r="AG647" s="3" t="s">
        <v>1056</v>
      </c>
    </row>
    <row r="648" spans="1:33" s="3" customFormat="1" x14ac:dyDescent="0.4">
      <c r="A648" s="16" t="str">
        <f t="shared" si="253"/>
        <v>-</v>
      </c>
      <c r="B648" s="16" t="str">
        <f t="shared" si="254"/>
        <v>☆</v>
      </c>
      <c r="C648" s="3">
        <v>17</v>
      </c>
      <c r="D648" s="2">
        <v>43428.734699074077</v>
      </c>
      <c r="E648" s="3" t="s">
        <v>935</v>
      </c>
      <c r="F648" s="3">
        <v>19494</v>
      </c>
      <c r="G648" s="3" t="s">
        <v>96</v>
      </c>
      <c r="H648" s="3">
        <v>0</v>
      </c>
      <c r="I648" s="3">
        <v>370</v>
      </c>
      <c r="J648" s="3">
        <v>5</v>
      </c>
      <c r="K648" s="3">
        <v>2</v>
      </c>
      <c r="L648" s="2">
        <v>43428.735219907408</v>
      </c>
      <c r="O648" s="3" t="s">
        <v>70</v>
      </c>
      <c r="P648" s="3" t="s">
        <v>107</v>
      </c>
      <c r="Q648" s="3" t="s">
        <v>38</v>
      </c>
      <c r="R648" s="3" t="s">
        <v>108</v>
      </c>
      <c r="S648" s="2">
        <v>43428.779050925928</v>
      </c>
      <c r="U648" s="2">
        <v>43428.78869212963</v>
      </c>
      <c r="X648" s="2">
        <f t="shared" si="255"/>
        <v>43428.734699074077</v>
      </c>
      <c r="Y648" s="33">
        <f t="shared" si="256"/>
        <v>0</v>
      </c>
      <c r="Z648" s="33">
        <f t="shared" si="257"/>
        <v>0</v>
      </c>
      <c r="AA648" s="30"/>
      <c r="AB648" s="30">
        <f t="shared" si="258"/>
        <v>0</v>
      </c>
      <c r="AC648" s="30">
        <f>IF(IF(B648="☆",(IF(L648&gt;S648,L648-X648,S648-X648)),M648-X648)&lt;0,0,IF(B648="☆",(IF(L648&gt;S648,L648-X648,S648-X648)),M648-X648))</f>
        <v>4.4351851851388346E-2</v>
      </c>
      <c r="AD648" s="30"/>
      <c r="AE648" s="30"/>
    </row>
    <row r="649" spans="1:33" s="3" customFormat="1" x14ac:dyDescent="0.4">
      <c r="A649" s="16" t="str">
        <f t="shared" si="253"/>
        <v>★</v>
      </c>
      <c r="B649" s="16" t="str">
        <f t="shared" si="254"/>
        <v>☆</v>
      </c>
      <c r="C649" s="3">
        <v>17</v>
      </c>
      <c r="D649" s="2">
        <v>43428.735069444447</v>
      </c>
      <c r="E649" s="3" t="s">
        <v>902</v>
      </c>
      <c r="F649" s="3">
        <v>19495</v>
      </c>
      <c r="G649" s="3" t="s">
        <v>65</v>
      </c>
      <c r="H649" s="3">
        <v>7285</v>
      </c>
      <c r="I649" s="3">
        <v>500</v>
      </c>
      <c r="J649" s="3">
        <v>11</v>
      </c>
      <c r="K649" s="3">
        <v>2</v>
      </c>
      <c r="L649" s="2">
        <v>43428.735821759263</v>
      </c>
      <c r="O649" s="3" t="s">
        <v>30</v>
      </c>
      <c r="P649" s="3" t="s">
        <v>31</v>
      </c>
      <c r="Q649" s="3" t="s">
        <v>46</v>
      </c>
      <c r="R649" s="3" t="s">
        <v>47</v>
      </c>
      <c r="S649" s="2">
        <v>43428.761724537035</v>
      </c>
      <c r="U649" s="2">
        <v>43428.771527777775</v>
      </c>
      <c r="W649" s="2">
        <v>43428.742002314815</v>
      </c>
      <c r="X649" s="2">
        <f t="shared" si="255"/>
        <v>43428.742002314815</v>
      </c>
      <c r="Y649" s="33">
        <f t="shared" si="256"/>
        <v>0</v>
      </c>
      <c r="Z649" s="33">
        <f t="shared" si="257"/>
        <v>0</v>
      </c>
      <c r="AA649" s="30"/>
      <c r="AB649" s="30">
        <f t="shared" si="258"/>
        <v>0</v>
      </c>
      <c r="AC649" s="30">
        <f>IF(IF(B649="☆",(IF(L649&gt;S649,L649-X649,S649-X649)),M649-X649)&lt;0,0,IF(B649="☆",(IF(L649&gt;S649,L649-X649,S649-X649)),M649-X649))</f>
        <v>1.972222221957054E-2</v>
      </c>
      <c r="AD649" s="30"/>
      <c r="AE649" s="30"/>
      <c r="AG649" s="3" t="s">
        <v>1059</v>
      </c>
    </row>
    <row r="650" spans="1:33" s="3" customFormat="1" x14ac:dyDescent="0.4">
      <c r="A650" s="16" t="str">
        <f t="shared" si="253"/>
        <v>-</v>
      </c>
      <c r="B650" s="16" t="str">
        <f t="shared" si="254"/>
        <v>☆</v>
      </c>
      <c r="C650" s="3">
        <v>17</v>
      </c>
      <c r="D650" s="2">
        <v>43428.735312500001</v>
      </c>
      <c r="E650" s="3" t="s">
        <v>846</v>
      </c>
      <c r="F650" s="3">
        <v>19496</v>
      </c>
      <c r="G650" s="3" t="s">
        <v>18</v>
      </c>
      <c r="H650" s="3">
        <v>7292</v>
      </c>
      <c r="I650" s="3">
        <v>553</v>
      </c>
      <c r="J650" s="3">
        <v>3</v>
      </c>
      <c r="K650" s="3">
        <v>3</v>
      </c>
      <c r="L650" s="2">
        <v>43428.735543981478</v>
      </c>
      <c r="O650" s="3" t="s">
        <v>59</v>
      </c>
      <c r="P650" s="3" t="s">
        <v>60</v>
      </c>
      <c r="Q650" s="3" t="s">
        <v>57</v>
      </c>
      <c r="R650" s="3" t="s">
        <v>58</v>
      </c>
      <c r="S650" s="2">
        <v>43428.777812499997</v>
      </c>
      <c r="U650" s="2">
        <v>43428.792141203703</v>
      </c>
      <c r="X650" s="2">
        <f t="shared" si="255"/>
        <v>43428.735312500001</v>
      </c>
      <c r="Y650" s="33">
        <f t="shared" si="256"/>
        <v>0</v>
      </c>
      <c r="Z650" s="33">
        <f t="shared" si="257"/>
        <v>0</v>
      </c>
      <c r="AA650" s="30"/>
      <c r="AB650" s="30">
        <f t="shared" si="258"/>
        <v>0</v>
      </c>
      <c r="AC650" s="30"/>
      <c r="AD650" s="30"/>
      <c r="AE650" s="30"/>
      <c r="AG650" s="3" t="s">
        <v>1061</v>
      </c>
    </row>
    <row r="651" spans="1:33" s="3" customFormat="1" x14ac:dyDescent="0.4">
      <c r="A651" s="16" t="str">
        <f t="shared" si="253"/>
        <v>-</v>
      </c>
      <c r="B651" s="16" t="str">
        <f t="shared" si="254"/>
        <v>☆</v>
      </c>
      <c r="C651" s="3">
        <v>17</v>
      </c>
      <c r="D651" s="2">
        <v>43428.736805555556</v>
      </c>
      <c r="E651" s="3" t="s">
        <v>936</v>
      </c>
      <c r="F651" s="3">
        <v>19497</v>
      </c>
      <c r="G651" s="3" t="s">
        <v>32</v>
      </c>
      <c r="H651" s="3">
        <v>7305</v>
      </c>
      <c r="I651" s="3">
        <v>53</v>
      </c>
      <c r="J651" s="3">
        <v>11</v>
      </c>
      <c r="K651" s="3">
        <v>1</v>
      </c>
      <c r="L651" s="2">
        <v>43428.737002314818</v>
      </c>
      <c r="O651" s="3" t="s">
        <v>30</v>
      </c>
      <c r="P651" s="3" t="s">
        <v>31</v>
      </c>
      <c r="Q651" s="3" t="s">
        <v>104</v>
      </c>
      <c r="R651" s="3" t="s">
        <v>19</v>
      </c>
      <c r="S651" s="2">
        <v>43428.761724537035</v>
      </c>
      <c r="U651" s="2">
        <v>43428.770127314812</v>
      </c>
      <c r="X651" s="2">
        <f t="shared" si="255"/>
        <v>43428.736805555556</v>
      </c>
      <c r="Y651" s="33">
        <f t="shared" si="256"/>
        <v>0</v>
      </c>
      <c r="Z651" s="33">
        <f t="shared" si="257"/>
        <v>0</v>
      </c>
      <c r="AA651" s="30"/>
      <c r="AB651" s="30">
        <f t="shared" si="258"/>
        <v>0</v>
      </c>
      <c r="AC651" s="30"/>
      <c r="AD651" s="30"/>
      <c r="AE651" s="30"/>
      <c r="AG651" s="3" t="s">
        <v>1063</v>
      </c>
    </row>
    <row r="652" spans="1:33" s="3" customFormat="1" x14ac:dyDescent="0.4">
      <c r="A652" s="16" t="str">
        <f t="shared" si="253"/>
        <v>-</v>
      </c>
      <c r="B652" s="16" t="str">
        <f t="shared" si="254"/>
        <v>☆</v>
      </c>
      <c r="C652" s="3">
        <v>17</v>
      </c>
      <c r="D652" s="2">
        <v>43428.736805555556</v>
      </c>
      <c r="E652" s="3" t="s">
        <v>902</v>
      </c>
      <c r="F652" s="3">
        <v>19498</v>
      </c>
      <c r="G652" s="3" t="s">
        <v>65</v>
      </c>
      <c r="H652" s="3">
        <v>7285</v>
      </c>
      <c r="I652" s="3">
        <v>448</v>
      </c>
      <c r="J652" s="3">
        <v>14</v>
      </c>
      <c r="K652" s="3">
        <v>2</v>
      </c>
      <c r="L652" s="2">
        <v>43428.737962962965</v>
      </c>
      <c r="O652" s="3" t="s">
        <v>30</v>
      </c>
      <c r="P652" s="3" t="s">
        <v>31</v>
      </c>
      <c r="Q652" s="3" t="s">
        <v>46</v>
      </c>
      <c r="R652" s="3" t="s">
        <v>47</v>
      </c>
      <c r="S652" s="2">
        <v>43428.765023148146</v>
      </c>
      <c r="U652" s="2">
        <v>43428.780289351853</v>
      </c>
      <c r="X652" s="2">
        <f t="shared" si="255"/>
        <v>43428.736805555556</v>
      </c>
      <c r="Y652" s="33">
        <f t="shared" si="256"/>
        <v>0</v>
      </c>
      <c r="Z652" s="33">
        <f t="shared" si="257"/>
        <v>0</v>
      </c>
      <c r="AA652" s="30"/>
      <c r="AB652" s="30">
        <f t="shared" si="258"/>
        <v>0</v>
      </c>
      <c r="AC652" s="30"/>
      <c r="AD652" s="30"/>
      <c r="AE652" s="30"/>
      <c r="AG652" s="3" t="s">
        <v>1060</v>
      </c>
    </row>
    <row r="653" spans="1:33" s="3" customFormat="1" x14ac:dyDescent="0.4">
      <c r="A653" s="16" t="str">
        <f t="shared" si="253"/>
        <v>-</v>
      </c>
      <c r="B653" s="16" t="str">
        <f t="shared" si="254"/>
        <v>☆</v>
      </c>
      <c r="C653" s="3">
        <v>17</v>
      </c>
      <c r="D653" s="2">
        <v>43428.737233796295</v>
      </c>
      <c r="E653" s="3" t="s">
        <v>929</v>
      </c>
      <c r="F653" s="3">
        <v>19500</v>
      </c>
      <c r="G653" s="3" t="s">
        <v>143</v>
      </c>
      <c r="H653" s="3">
        <v>4172</v>
      </c>
      <c r="I653" s="3">
        <v>959</v>
      </c>
      <c r="J653" s="3">
        <v>5</v>
      </c>
      <c r="K653" s="3">
        <v>1</v>
      </c>
      <c r="L653" s="2">
        <v>43428.737372685187</v>
      </c>
      <c r="O653" s="3" t="s">
        <v>46</v>
      </c>
      <c r="P653" s="3" t="s">
        <v>47</v>
      </c>
      <c r="Q653" s="3" t="s">
        <v>43</v>
      </c>
      <c r="R653" s="3" t="s">
        <v>89</v>
      </c>
      <c r="S653" s="2">
        <v>43428.774884259263</v>
      </c>
      <c r="U653" s="2">
        <v>43428.784710648149</v>
      </c>
      <c r="X653" s="2">
        <f t="shared" si="255"/>
        <v>43428.737233796295</v>
      </c>
      <c r="Y653" s="33">
        <f t="shared" si="256"/>
        <v>0</v>
      </c>
      <c r="Z653" s="33">
        <f t="shared" si="257"/>
        <v>0</v>
      </c>
      <c r="AA653" s="30"/>
      <c r="AB653" s="30">
        <f t="shared" si="258"/>
        <v>0</v>
      </c>
      <c r="AC653" s="30">
        <f t="shared" ref="AC653:AC661" si="259">IF(IF(B653="☆",(IF(L653&gt;S653,L653-X653,S653-X653)),M653-X653)&lt;0,0,IF(B653="☆",(IF(L653&gt;S653,L653-X653,S653-X653)),M653-X653))</f>
        <v>3.7650462967576459E-2</v>
      </c>
      <c r="AD653" s="30"/>
      <c r="AE653" s="30"/>
    </row>
    <row r="654" spans="1:33" s="3" customFormat="1" x14ac:dyDescent="0.4">
      <c r="A654" s="16" t="str">
        <f t="shared" si="253"/>
        <v>-</v>
      </c>
      <c r="B654" s="16" t="str">
        <f t="shared" si="254"/>
        <v>☆</v>
      </c>
      <c r="C654" s="3">
        <v>17</v>
      </c>
      <c r="D654" s="2">
        <v>43428.737627314818</v>
      </c>
      <c r="E654" s="3" t="s">
        <v>846</v>
      </c>
      <c r="F654" s="3">
        <v>19501</v>
      </c>
      <c r="G654" s="3" t="s">
        <v>18</v>
      </c>
      <c r="H654" s="3">
        <v>7292</v>
      </c>
      <c r="I654" s="3">
        <v>324</v>
      </c>
      <c r="J654" s="3">
        <v>3</v>
      </c>
      <c r="K654" s="3">
        <v>3</v>
      </c>
      <c r="L654" s="2">
        <v>43428.737754629627</v>
      </c>
      <c r="O654" s="3" t="s">
        <v>38</v>
      </c>
      <c r="P654" s="3" t="s">
        <v>108</v>
      </c>
      <c r="Q654" s="3" t="s">
        <v>57</v>
      </c>
      <c r="R654" s="3" t="s">
        <v>58</v>
      </c>
      <c r="S654" s="2">
        <v>43428.779027777775</v>
      </c>
      <c r="U654" s="2">
        <v>43428.792893518519</v>
      </c>
      <c r="X654" s="2">
        <f t="shared" si="255"/>
        <v>43428.737627314818</v>
      </c>
      <c r="Y654" s="33">
        <f t="shared" si="256"/>
        <v>0</v>
      </c>
      <c r="Z654" s="33">
        <f t="shared" si="257"/>
        <v>0</v>
      </c>
      <c r="AA654" s="30"/>
      <c r="AB654" s="30">
        <f t="shared" si="258"/>
        <v>0</v>
      </c>
      <c r="AC654" s="30">
        <f t="shared" si="259"/>
        <v>4.1400462956517003E-2</v>
      </c>
      <c r="AD654" s="30"/>
      <c r="AE654" s="30"/>
      <c r="AG654" s="3" t="s">
        <v>1062</v>
      </c>
    </row>
    <row r="655" spans="1:33" s="3" customFormat="1" x14ac:dyDescent="0.4">
      <c r="A655" s="16" t="str">
        <f t="shared" si="253"/>
        <v>-</v>
      </c>
      <c r="B655" s="16" t="str">
        <f t="shared" si="254"/>
        <v>☆</v>
      </c>
      <c r="C655" s="3">
        <v>17</v>
      </c>
      <c r="D655" s="2">
        <v>43428.737928240742</v>
      </c>
      <c r="E655" s="3" t="s">
        <v>937</v>
      </c>
      <c r="F655" s="3">
        <v>19502</v>
      </c>
      <c r="G655" s="3" t="s">
        <v>143</v>
      </c>
      <c r="H655" s="3">
        <v>2827</v>
      </c>
      <c r="I655" s="3">
        <v>41</v>
      </c>
      <c r="J655" s="3">
        <v>5</v>
      </c>
      <c r="K655" s="3">
        <v>1</v>
      </c>
      <c r="L655" s="2">
        <v>43428.738171296296</v>
      </c>
      <c r="O655" s="3" t="s">
        <v>22</v>
      </c>
      <c r="P655" s="3" t="s">
        <v>23</v>
      </c>
      <c r="Q655" s="3" t="s">
        <v>48</v>
      </c>
      <c r="R655" s="3" t="s">
        <v>49</v>
      </c>
      <c r="S655" s="2">
        <v>43428.774548611109</v>
      </c>
      <c r="U655" s="2">
        <v>43428.78638888889</v>
      </c>
      <c r="X655" s="2">
        <f t="shared" si="255"/>
        <v>43428.737928240742</v>
      </c>
      <c r="Y655" s="33">
        <f t="shared" si="256"/>
        <v>0</v>
      </c>
      <c r="Z655" s="33">
        <f t="shared" si="257"/>
        <v>0</v>
      </c>
      <c r="AA655" s="30"/>
      <c r="AB655" s="30">
        <f t="shared" si="258"/>
        <v>0</v>
      </c>
      <c r="AC655" s="30">
        <f t="shared" si="259"/>
        <v>3.662037036701804E-2</v>
      </c>
      <c r="AD655" s="30"/>
      <c r="AE655" s="30"/>
    </row>
    <row r="656" spans="1:33" s="3" customFormat="1" x14ac:dyDescent="0.4">
      <c r="A656" s="16" t="str">
        <f t="shared" si="253"/>
        <v>-</v>
      </c>
      <c r="B656" s="16" t="str">
        <f t="shared" si="254"/>
        <v>☆</v>
      </c>
      <c r="C656" s="3">
        <v>17</v>
      </c>
      <c r="D656" s="2">
        <v>43428.738182870373</v>
      </c>
      <c r="E656" s="3" t="s">
        <v>936</v>
      </c>
      <c r="F656" s="3">
        <v>19503</v>
      </c>
      <c r="G656" s="3" t="s">
        <v>32</v>
      </c>
      <c r="H656" s="3">
        <v>7305</v>
      </c>
      <c r="I656" s="3">
        <v>846</v>
      </c>
      <c r="J656" s="3">
        <v>11</v>
      </c>
      <c r="K656" s="3">
        <v>1</v>
      </c>
      <c r="L656" s="2">
        <v>43428.738379629627</v>
      </c>
      <c r="O656" s="3" t="s">
        <v>30</v>
      </c>
      <c r="P656" s="3" t="s">
        <v>31</v>
      </c>
      <c r="Q656" s="3" t="s">
        <v>63</v>
      </c>
      <c r="R656" s="3" t="s">
        <v>64</v>
      </c>
      <c r="S656" s="2">
        <v>43428.761724537035</v>
      </c>
      <c r="U656" s="2">
        <v>43428.777129629627</v>
      </c>
      <c r="X656" s="2">
        <f t="shared" si="255"/>
        <v>43428.738182870373</v>
      </c>
      <c r="Y656" s="33">
        <f t="shared" si="256"/>
        <v>0</v>
      </c>
      <c r="Z656" s="33">
        <f t="shared" si="257"/>
        <v>0</v>
      </c>
      <c r="AA656" s="30"/>
      <c r="AB656" s="30">
        <f t="shared" si="258"/>
        <v>0</v>
      </c>
      <c r="AC656" s="30">
        <f t="shared" si="259"/>
        <v>2.3541666661913041E-2</v>
      </c>
      <c r="AD656" s="30"/>
      <c r="AE656" s="30"/>
      <c r="AG656" s="3" t="s">
        <v>1064</v>
      </c>
    </row>
    <row r="657" spans="1:33" s="3" customFormat="1" x14ac:dyDescent="0.4">
      <c r="A657" s="16" t="str">
        <f t="shared" si="253"/>
        <v>-</v>
      </c>
      <c r="B657" s="16" t="str">
        <f t="shared" si="254"/>
        <v>☆</v>
      </c>
      <c r="C657" s="3">
        <v>17</v>
      </c>
      <c r="D657" s="2">
        <v>43428.738310185188</v>
      </c>
      <c r="E657" s="3" t="s">
        <v>929</v>
      </c>
      <c r="F657" s="3">
        <v>19504</v>
      </c>
      <c r="G657" s="3" t="s">
        <v>143</v>
      </c>
      <c r="H657" s="3">
        <v>4172</v>
      </c>
      <c r="I657" s="3">
        <v>871</v>
      </c>
      <c r="J657" s="3">
        <v>5</v>
      </c>
      <c r="K657" s="3">
        <v>1</v>
      </c>
      <c r="L657" s="2">
        <v>43428.738645833335</v>
      </c>
      <c r="O657" s="3" t="s">
        <v>46</v>
      </c>
      <c r="P657" s="3" t="s">
        <v>47</v>
      </c>
      <c r="Q657" s="3" t="s">
        <v>43</v>
      </c>
      <c r="R657" s="3" t="s">
        <v>89</v>
      </c>
      <c r="S657" s="2">
        <v>43428.774884259263</v>
      </c>
      <c r="U657" s="2">
        <v>43428.784710648149</v>
      </c>
      <c r="X657" s="2">
        <f t="shared" si="255"/>
        <v>43428.738310185188</v>
      </c>
      <c r="Y657" s="33">
        <f t="shared" si="256"/>
        <v>0</v>
      </c>
      <c r="Z657" s="33">
        <f t="shared" si="257"/>
        <v>0</v>
      </c>
      <c r="AA657" s="30"/>
      <c r="AB657" s="30">
        <f t="shared" si="258"/>
        <v>0</v>
      </c>
      <c r="AC657" s="30">
        <f t="shared" si="259"/>
        <v>3.6574074074451346E-2</v>
      </c>
      <c r="AD657" s="30"/>
      <c r="AE657" s="30"/>
    </row>
    <row r="658" spans="1:33" s="3" customFormat="1" x14ac:dyDescent="0.4">
      <c r="A658" s="16" t="str">
        <f t="shared" si="253"/>
        <v>-</v>
      </c>
      <c r="B658" s="16" t="str">
        <f t="shared" si="254"/>
        <v>☆</v>
      </c>
      <c r="C658" s="3">
        <v>17</v>
      </c>
      <c r="D658" s="2">
        <v>43428.738391203704</v>
      </c>
      <c r="E658" s="3" t="s">
        <v>938</v>
      </c>
      <c r="F658" s="3">
        <v>19505</v>
      </c>
      <c r="G658" s="3" t="s">
        <v>96</v>
      </c>
      <c r="H658" s="3">
        <v>0</v>
      </c>
      <c r="I658" s="3">
        <v>805</v>
      </c>
      <c r="J658" s="3">
        <v>3</v>
      </c>
      <c r="K658" s="3">
        <v>2</v>
      </c>
      <c r="L658" s="2">
        <v>43428.738946759258</v>
      </c>
      <c r="O658" s="3" t="s">
        <v>43</v>
      </c>
      <c r="P658" s="3" t="s">
        <v>89</v>
      </c>
      <c r="Q658" s="3" t="s">
        <v>36</v>
      </c>
      <c r="R658" s="3" t="s">
        <v>37</v>
      </c>
      <c r="S658" s="2">
        <v>43428.763136574074</v>
      </c>
      <c r="U658" s="2">
        <v>43428.77715277778</v>
      </c>
      <c r="X658" s="2">
        <f t="shared" si="255"/>
        <v>43428.738391203704</v>
      </c>
      <c r="Y658" s="33">
        <f t="shared" si="256"/>
        <v>0</v>
      </c>
      <c r="Z658" s="33">
        <f t="shared" si="257"/>
        <v>0</v>
      </c>
      <c r="AA658" s="30"/>
      <c r="AB658" s="30">
        <f t="shared" si="258"/>
        <v>0</v>
      </c>
      <c r="AC658" s="30">
        <f t="shared" si="259"/>
        <v>2.47453703705105E-2</v>
      </c>
      <c r="AD658" s="30"/>
      <c r="AE658" s="30"/>
    </row>
    <row r="659" spans="1:33" s="3" customFormat="1" x14ac:dyDescent="0.4">
      <c r="A659" s="16" t="str">
        <f t="shared" si="253"/>
        <v>-</v>
      </c>
      <c r="B659" s="16" t="str">
        <f t="shared" si="254"/>
        <v>☆</v>
      </c>
      <c r="C659" s="3">
        <v>17</v>
      </c>
      <c r="D659" s="2">
        <v>43428.738981481481</v>
      </c>
      <c r="E659" s="3" t="s">
        <v>939</v>
      </c>
      <c r="F659" s="3">
        <v>19507</v>
      </c>
      <c r="G659" s="3" t="s">
        <v>32</v>
      </c>
      <c r="H659" s="3">
        <v>5964</v>
      </c>
      <c r="I659" s="3">
        <v>668</v>
      </c>
      <c r="J659" s="3">
        <v>3</v>
      </c>
      <c r="K659" s="3">
        <v>1</v>
      </c>
      <c r="L659" s="2">
        <v>43428.739560185182</v>
      </c>
      <c r="O659" s="3" t="s">
        <v>26</v>
      </c>
      <c r="P659" s="3" t="s">
        <v>27</v>
      </c>
      <c r="Q659" s="3" t="s">
        <v>43</v>
      </c>
      <c r="R659" s="3" t="s">
        <v>89</v>
      </c>
      <c r="S659" s="2">
        <v>43428.764143518521</v>
      </c>
      <c r="U659" s="2">
        <v>43428.770208333335</v>
      </c>
      <c r="X659" s="2">
        <f t="shared" si="255"/>
        <v>43428.738981481481</v>
      </c>
      <c r="Y659" s="33">
        <f t="shared" si="256"/>
        <v>0</v>
      </c>
      <c r="Z659" s="33">
        <f t="shared" si="257"/>
        <v>0</v>
      </c>
      <c r="AA659" s="30"/>
      <c r="AB659" s="30">
        <f t="shared" si="258"/>
        <v>0</v>
      </c>
      <c r="AC659" s="30">
        <f t="shared" si="259"/>
        <v>2.5162037039990537E-2</v>
      </c>
      <c r="AD659" s="30"/>
      <c r="AE659" s="30"/>
    </row>
    <row r="660" spans="1:33" s="3" customFormat="1" x14ac:dyDescent="0.4">
      <c r="A660" s="16" t="str">
        <f t="shared" si="253"/>
        <v>-</v>
      </c>
      <c r="B660" s="16" t="str">
        <f t="shared" si="254"/>
        <v>☆</v>
      </c>
      <c r="C660" s="3">
        <v>17</v>
      </c>
      <c r="D660" s="2">
        <v>43428.739953703705</v>
      </c>
      <c r="E660" s="3" t="s">
        <v>938</v>
      </c>
      <c r="F660" s="3">
        <v>19509</v>
      </c>
      <c r="G660" s="3" t="s">
        <v>95</v>
      </c>
      <c r="H660" s="3">
        <v>0</v>
      </c>
      <c r="I660" s="3">
        <v>286</v>
      </c>
      <c r="J660" s="3">
        <v>10</v>
      </c>
      <c r="K660" s="3">
        <v>2</v>
      </c>
      <c r="L660" s="2">
        <v>43428.740254629629</v>
      </c>
      <c r="O660" s="3" t="s">
        <v>43</v>
      </c>
      <c r="P660" s="3" t="s">
        <v>89</v>
      </c>
      <c r="Q660" s="3" t="s">
        <v>104</v>
      </c>
      <c r="R660" s="3" t="s">
        <v>19</v>
      </c>
      <c r="S660" s="2">
        <v>43428.761562500003</v>
      </c>
      <c r="U660" s="2">
        <v>43428.770381944443</v>
      </c>
      <c r="X660" s="2">
        <f t="shared" si="255"/>
        <v>43428.739953703705</v>
      </c>
      <c r="Y660" s="33">
        <f t="shared" si="256"/>
        <v>0</v>
      </c>
      <c r="Z660" s="33">
        <f t="shared" si="257"/>
        <v>0</v>
      </c>
      <c r="AA660" s="30"/>
      <c r="AB660" s="30">
        <f t="shared" si="258"/>
        <v>0</v>
      </c>
      <c r="AC660" s="30">
        <f t="shared" si="259"/>
        <v>2.1608796298096422E-2</v>
      </c>
      <c r="AD660" s="30"/>
      <c r="AE660" s="30"/>
    </row>
    <row r="661" spans="1:33" s="3" customFormat="1" x14ac:dyDescent="0.4">
      <c r="A661" s="16" t="str">
        <f t="shared" si="253"/>
        <v>-</v>
      </c>
      <c r="B661" s="16" t="str">
        <f t="shared" si="254"/>
        <v>☆</v>
      </c>
      <c r="C661" s="3">
        <v>17</v>
      </c>
      <c r="D661" s="2">
        <v>43428.740856481483</v>
      </c>
      <c r="E661" s="3" t="s">
        <v>736</v>
      </c>
      <c r="F661" s="3">
        <v>19510</v>
      </c>
      <c r="G661" s="3" t="s">
        <v>18</v>
      </c>
      <c r="H661" s="3">
        <v>6547</v>
      </c>
      <c r="I661" s="3">
        <v>512</v>
      </c>
      <c r="J661" s="3">
        <v>10</v>
      </c>
      <c r="K661" s="3">
        <v>2</v>
      </c>
      <c r="L661" s="2">
        <v>43428.741099537037</v>
      </c>
      <c r="O661" s="3" t="s">
        <v>43</v>
      </c>
      <c r="P661" s="3" t="s">
        <v>89</v>
      </c>
      <c r="Q661" s="3" t="s">
        <v>75</v>
      </c>
      <c r="R661" s="3" t="s">
        <v>76</v>
      </c>
      <c r="S661" s="2">
        <v>43428.761562500003</v>
      </c>
      <c r="U661" s="2">
        <v>43428.764525462961</v>
      </c>
      <c r="X661" s="2">
        <f t="shared" si="255"/>
        <v>43428.740856481483</v>
      </c>
      <c r="Y661" s="33">
        <f t="shared" si="256"/>
        <v>0</v>
      </c>
      <c r="Z661" s="33">
        <f t="shared" si="257"/>
        <v>0</v>
      </c>
      <c r="AA661" s="30"/>
      <c r="AB661" s="30">
        <f t="shared" si="258"/>
        <v>0</v>
      </c>
      <c r="AC661" s="30">
        <f t="shared" si="259"/>
        <v>2.0706018520286307E-2</v>
      </c>
      <c r="AD661" s="30"/>
      <c r="AE661" s="30"/>
      <c r="AG661" s="3" t="s">
        <v>1065</v>
      </c>
    </row>
    <row r="662" spans="1:33" s="3" customFormat="1" x14ac:dyDescent="0.4">
      <c r="A662" s="16" t="str">
        <f t="shared" si="253"/>
        <v>-</v>
      </c>
      <c r="B662" s="16" t="str">
        <f t="shared" si="254"/>
        <v>☆</v>
      </c>
      <c r="C662" s="3">
        <v>17</v>
      </c>
      <c r="D662" s="2">
        <v>43428.741631944446</v>
      </c>
      <c r="E662" s="3" t="s">
        <v>736</v>
      </c>
      <c r="F662" s="3">
        <v>19511</v>
      </c>
      <c r="G662" s="3" t="s">
        <v>18</v>
      </c>
      <c r="H662" s="3">
        <v>6547</v>
      </c>
      <c r="I662" s="3">
        <v>404</v>
      </c>
      <c r="J662" s="3">
        <v>7</v>
      </c>
      <c r="K662" s="3">
        <v>2</v>
      </c>
      <c r="L662" s="2">
        <v>43428.763090277775</v>
      </c>
      <c r="O662" s="3" t="s">
        <v>43</v>
      </c>
      <c r="P662" s="3" t="s">
        <v>89</v>
      </c>
      <c r="Q662" s="3" t="s">
        <v>53</v>
      </c>
      <c r="R662" s="3" t="s">
        <v>54</v>
      </c>
      <c r="S662" s="2">
        <v>43428.756249999999</v>
      </c>
      <c r="U662" s="2">
        <v>43428.759884259256</v>
      </c>
      <c r="X662" s="2">
        <f t="shared" si="255"/>
        <v>43428.741631944446</v>
      </c>
      <c r="Y662" s="33">
        <f t="shared" si="256"/>
        <v>0</v>
      </c>
      <c r="Z662" s="33">
        <f t="shared" si="257"/>
        <v>0</v>
      </c>
      <c r="AA662" s="30"/>
      <c r="AB662" s="30">
        <f t="shared" si="258"/>
        <v>0</v>
      </c>
      <c r="AC662" s="30"/>
      <c r="AD662" s="30"/>
      <c r="AE662" s="30"/>
      <c r="AG662" s="3" t="s">
        <v>1066</v>
      </c>
    </row>
    <row r="663" spans="1:33" s="3" customFormat="1" x14ac:dyDescent="0.4">
      <c r="A663" s="16" t="str">
        <f t="shared" si="253"/>
        <v>-</v>
      </c>
      <c r="B663" s="16" t="str">
        <f t="shared" si="254"/>
        <v>☆</v>
      </c>
      <c r="C663" s="3">
        <v>17</v>
      </c>
      <c r="D663" s="2">
        <v>43428.742488425924</v>
      </c>
      <c r="E663" s="3" t="s">
        <v>849</v>
      </c>
      <c r="F663" s="3">
        <v>19513</v>
      </c>
      <c r="G663" s="3" t="s">
        <v>32</v>
      </c>
      <c r="H663" s="3">
        <v>6262</v>
      </c>
      <c r="I663" s="3">
        <v>215</v>
      </c>
      <c r="J663" s="3">
        <v>5</v>
      </c>
      <c r="K663" s="3">
        <v>2</v>
      </c>
      <c r="L663" s="2">
        <v>43428.742789351854</v>
      </c>
      <c r="O663" s="3" t="s">
        <v>36</v>
      </c>
      <c r="P663" s="3" t="s">
        <v>37</v>
      </c>
      <c r="Q663" s="3" t="s">
        <v>41</v>
      </c>
      <c r="R663" s="3" t="s">
        <v>42</v>
      </c>
      <c r="S663" s="2">
        <v>43428.774351851855</v>
      </c>
      <c r="U663" s="2">
        <v>43428.785787037035</v>
      </c>
      <c r="X663" s="2">
        <f t="shared" si="255"/>
        <v>43428.742488425924</v>
      </c>
      <c r="Y663" s="33">
        <f t="shared" si="256"/>
        <v>0</v>
      </c>
      <c r="Z663" s="33">
        <f t="shared" si="257"/>
        <v>0</v>
      </c>
      <c r="AA663" s="30"/>
      <c r="AB663" s="30">
        <f t="shared" si="258"/>
        <v>0</v>
      </c>
      <c r="AC663" s="30"/>
      <c r="AD663" s="30"/>
      <c r="AE663" s="30"/>
      <c r="AG663" s="3" t="s">
        <v>1067</v>
      </c>
    </row>
    <row r="664" spans="1:33" s="3" customFormat="1" x14ac:dyDescent="0.4">
      <c r="A664" s="16" t="str">
        <f t="shared" si="253"/>
        <v>-</v>
      </c>
      <c r="B664" s="16" t="str">
        <f t="shared" si="254"/>
        <v>☆</v>
      </c>
      <c r="C664" s="3">
        <v>17</v>
      </c>
      <c r="D664" s="2">
        <v>43428.743402777778</v>
      </c>
      <c r="E664" s="3" t="s">
        <v>849</v>
      </c>
      <c r="F664" s="3">
        <v>19515</v>
      </c>
      <c r="G664" s="3" t="s">
        <v>32</v>
      </c>
      <c r="H664" s="3">
        <v>6262</v>
      </c>
      <c r="I664" s="3">
        <v>572</v>
      </c>
      <c r="J664" s="3">
        <v>15</v>
      </c>
      <c r="K664" s="3">
        <v>2</v>
      </c>
      <c r="L664" s="2">
        <v>43428.743564814817</v>
      </c>
      <c r="O664" s="3" t="s">
        <v>57</v>
      </c>
      <c r="P664" s="3" t="s">
        <v>58</v>
      </c>
      <c r="Q664" s="3" t="s">
        <v>41</v>
      </c>
      <c r="R664" s="3" t="s">
        <v>42</v>
      </c>
      <c r="S664" s="2">
        <v>43428.773715277777</v>
      </c>
      <c r="U664" s="2">
        <v>43428.78533564815</v>
      </c>
      <c r="X664" s="2">
        <f t="shared" si="255"/>
        <v>43428.743402777778</v>
      </c>
      <c r="Y664" s="33">
        <f t="shared" si="256"/>
        <v>0</v>
      </c>
      <c r="Z664" s="33">
        <f t="shared" si="257"/>
        <v>0</v>
      </c>
      <c r="AA664" s="30"/>
      <c r="AB664" s="30">
        <f t="shared" si="258"/>
        <v>0</v>
      </c>
      <c r="AC664" s="30">
        <f t="shared" ref="AC664:AC674" si="260">IF(IF(B664="☆",(IF(L664&gt;S664,L664-X664,S664-X664)),M664-X664)&lt;0,0,IF(B664="☆",(IF(L664&gt;S664,L664-X664,S664-X664)),M664-X664))</f>
        <v>3.0312499999126885E-2</v>
      </c>
      <c r="AD664" s="30"/>
      <c r="AE664" s="30"/>
      <c r="AG664" s="3" t="s">
        <v>1068</v>
      </c>
    </row>
    <row r="665" spans="1:33" s="3" customFormat="1" x14ac:dyDescent="0.4">
      <c r="A665" s="16" t="str">
        <f t="shared" si="253"/>
        <v>-</v>
      </c>
      <c r="B665" s="16" t="str">
        <f t="shared" si="254"/>
        <v>☆</v>
      </c>
      <c r="C665" s="3">
        <v>17</v>
      </c>
      <c r="D665" s="2">
        <v>43428.743900462963</v>
      </c>
      <c r="E665" s="3" t="s">
        <v>941</v>
      </c>
      <c r="F665" s="3">
        <v>19516</v>
      </c>
      <c r="G665" s="3" t="s">
        <v>18</v>
      </c>
      <c r="H665" s="3">
        <v>5957</v>
      </c>
      <c r="I665" s="3">
        <v>137</v>
      </c>
      <c r="J665" s="3">
        <v>5</v>
      </c>
      <c r="K665" s="3">
        <v>2</v>
      </c>
      <c r="L665" s="2">
        <v>43428.744652777779</v>
      </c>
      <c r="O665" s="3" t="s">
        <v>38</v>
      </c>
      <c r="P665" s="3" t="s">
        <v>108</v>
      </c>
      <c r="Q665" s="3" t="s">
        <v>46</v>
      </c>
      <c r="R665" s="3" t="s">
        <v>47</v>
      </c>
      <c r="S665" s="2">
        <v>43428.780706018515</v>
      </c>
      <c r="U665" s="2">
        <v>43428.794282407405</v>
      </c>
      <c r="X665" s="2">
        <f t="shared" si="255"/>
        <v>43428.743900462963</v>
      </c>
      <c r="Y665" s="33">
        <f t="shared" si="256"/>
        <v>0</v>
      </c>
      <c r="Z665" s="33">
        <f t="shared" si="257"/>
        <v>0</v>
      </c>
      <c r="AA665" s="30"/>
      <c r="AB665" s="30">
        <f t="shared" si="258"/>
        <v>0</v>
      </c>
      <c r="AC665" s="30">
        <f t="shared" si="260"/>
        <v>3.6805555551836733E-2</v>
      </c>
      <c r="AD665" s="30"/>
      <c r="AE665" s="30"/>
    </row>
    <row r="666" spans="1:33" s="3" customFormat="1" x14ac:dyDescent="0.4">
      <c r="A666" s="16" t="str">
        <f t="shared" si="253"/>
        <v>-</v>
      </c>
      <c r="B666" s="16" t="str">
        <f t="shared" si="254"/>
        <v>☆</v>
      </c>
      <c r="C666" s="3">
        <v>17</v>
      </c>
      <c r="D666" s="2">
        <v>43428.744212962964</v>
      </c>
      <c r="E666" s="3" t="s">
        <v>871</v>
      </c>
      <c r="F666" s="3">
        <v>19517</v>
      </c>
      <c r="G666" s="3" t="s">
        <v>32</v>
      </c>
      <c r="H666" s="3">
        <v>5077</v>
      </c>
      <c r="I666" s="3">
        <v>445</v>
      </c>
      <c r="J666" s="3">
        <v>11</v>
      </c>
      <c r="K666" s="3">
        <v>2</v>
      </c>
      <c r="L666" s="2">
        <v>43428.744583333333</v>
      </c>
      <c r="O666" s="3" t="s">
        <v>104</v>
      </c>
      <c r="P666" s="3" t="s">
        <v>19</v>
      </c>
      <c r="Q666" s="3" t="s">
        <v>41</v>
      </c>
      <c r="R666" s="3" t="s">
        <v>42</v>
      </c>
      <c r="S666" s="2">
        <v>43428.770127314812</v>
      </c>
      <c r="U666" s="2">
        <v>43428.780011574076</v>
      </c>
      <c r="X666" s="2">
        <f t="shared" si="255"/>
        <v>43428.744212962964</v>
      </c>
      <c r="Y666" s="33">
        <f t="shared" si="256"/>
        <v>0</v>
      </c>
      <c r="Z666" s="33">
        <f t="shared" si="257"/>
        <v>0</v>
      </c>
      <c r="AA666" s="30"/>
      <c r="AB666" s="30">
        <f t="shared" si="258"/>
        <v>0</v>
      </c>
      <c r="AC666" s="30">
        <f t="shared" si="260"/>
        <v>2.5914351848769002E-2</v>
      </c>
      <c r="AD666" s="30"/>
      <c r="AE666" s="30"/>
    </row>
    <row r="667" spans="1:33" s="3" customFormat="1" x14ac:dyDescent="0.4">
      <c r="A667" s="16" t="str">
        <f t="shared" si="253"/>
        <v>-</v>
      </c>
      <c r="B667" s="16" t="str">
        <f t="shared" si="254"/>
        <v>☆</v>
      </c>
      <c r="C667" s="3">
        <v>17</v>
      </c>
      <c r="D667" s="2">
        <v>43428.745995370373</v>
      </c>
      <c r="E667" s="3" t="s">
        <v>636</v>
      </c>
      <c r="F667" s="3">
        <v>19520</v>
      </c>
      <c r="G667" s="3" t="s">
        <v>96</v>
      </c>
      <c r="H667" s="3">
        <v>0</v>
      </c>
      <c r="I667" s="3">
        <v>55</v>
      </c>
      <c r="J667" s="3">
        <v>15</v>
      </c>
      <c r="K667" s="3">
        <v>2</v>
      </c>
      <c r="L667" s="2">
        <v>43428.747175925928</v>
      </c>
      <c r="O667" s="3" t="s">
        <v>36</v>
      </c>
      <c r="P667" s="3" t="s">
        <v>37</v>
      </c>
      <c r="Q667" s="3" t="s">
        <v>59</v>
      </c>
      <c r="R667" s="3" t="s">
        <v>60</v>
      </c>
      <c r="S667" s="2">
        <v>43428.777060185188</v>
      </c>
      <c r="U667" s="2">
        <v>43428.788298611114</v>
      </c>
      <c r="X667" s="2">
        <f t="shared" si="255"/>
        <v>43428.745995370373</v>
      </c>
      <c r="Y667" s="33">
        <f t="shared" si="256"/>
        <v>0</v>
      </c>
      <c r="Z667" s="33">
        <f t="shared" si="257"/>
        <v>0</v>
      </c>
      <c r="AA667" s="30"/>
      <c r="AB667" s="30">
        <f t="shared" si="258"/>
        <v>0</v>
      </c>
      <c r="AC667" s="30">
        <f t="shared" si="260"/>
        <v>3.1064814815181307E-2</v>
      </c>
      <c r="AD667" s="30"/>
      <c r="AE667" s="30"/>
    </row>
    <row r="668" spans="1:33" s="3" customFormat="1" x14ac:dyDescent="0.4">
      <c r="A668" s="16" t="str">
        <f t="shared" si="253"/>
        <v>-</v>
      </c>
      <c r="B668" s="16" t="str">
        <f t="shared" si="254"/>
        <v>☆</v>
      </c>
      <c r="C668" s="3">
        <v>17</v>
      </c>
      <c r="D668" s="2">
        <v>43428.748622685183</v>
      </c>
      <c r="E668" s="3" t="s">
        <v>899</v>
      </c>
      <c r="F668" s="3">
        <v>19524</v>
      </c>
      <c r="G668" s="3" t="s">
        <v>32</v>
      </c>
      <c r="H668" s="3">
        <v>1417</v>
      </c>
      <c r="I668" s="3">
        <v>254</v>
      </c>
      <c r="J668" s="3">
        <v>15</v>
      </c>
      <c r="K668" s="3">
        <v>2</v>
      </c>
      <c r="L668" s="2">
        <v>43428.748981481483</v>
      </c>
      <c r="O668" s="3" t="s">
        <v>59</v>
      </c>
      <c r="P668" s="3" t="s">
        <v>60</v>
      </c>
      <c r="Q668" s="3" t="s">
        <v>24</v>
      </c>
      <c r="R668" s="3" t="s">
        <v>25</v>
      </c>
      <c r="S668" s="2">
        <v>43428.783854166664</v>
      </c>
      <c r="U668" s="2">
        <v>43428.793425925927</v>
      </c>
      <c r="X668" s="2">
        <f t="shared" si="255"/>
        <v>43428.748622685183</v>
      </c>
      <c r="Y668" s="33">
        <f t="shared" si="256"/>
        <v>0</v>
      </c>
      <c r="Z668" s="33">
        <f t="shared" si="257"/>
        <v>0</v>
      </c>
      <c r="AA668" s="30"/>
      <c r="AB668" s="30">
        <f t="shared" si="258"/>
        <v>0</v>
      </c>
      <c r="AC668" s="30">
        <f t="shared" si="260"/>
        <v>3.5231481480877846E-2</v>
      </c>
      <c r="AD668" s="30"/>
      <c r="AE668" s="30"/>
    </row>
    <row r="669" spans="1:33" s="5" customFormat="1" x14ac:dyDescent="0.4">
      <c r="A669" s="17" t="str">
        <f t="shared" si="253"/>
        <v>-</v>
      </c>
      <c r="B669" s="17" t="str">
        <f t="shared" si="254"/>
        <v>☆</v>
      </c>
      <c r="C669" s="5">
        <v>17</v>
      </c>
      <c r="D669" s="4">
        <v>43428.749583333331</v>
      </c>
      <c r="E669" s="5" t="s">
        <v>805</v>
      </c>
      <c r="F669" s="5">
        <v>19525</v>
      </c>
      <c r="G669" s="5" t="s">
        <v>32</v>
      </c>
      <c r="H669" s="5">
        <v>7182</v>
      </c>
      <c r="I669" s="5">
        <v>385</v>
      </c>
      <c r="J669" s="5">
        <v>15</v>
      </c>
      <c r="K669" s="5">
        <v>2</v>
      </c>
      <c r="L669" s="4">
        <v>43428.749780092592</v>
      </c>
      <c r="O669" s="5" t="s">
        <v>30</v>
      </c>
      <c r="P669" s="5" t="s">
        <v>31</v>
      </c>
      <c r="Q669" s="5" t="s">
        <v>36</v>
      </c>
      <c r="R669" s="5" t="s">
        <v>37</v>
      </c>
      <c r="S669" s="4">
        <v>43428.778032407405</v>
      </c>
      <c r="U669" s="4">
        <v>43428.789027777777</v>
      </c>
      <c r="X669" s="4">
        <f t="shared" si="255"/>
        <v>43428.749583333331</v>
      </c>
      <c r="Y669" s="34">
        <f t="shared" si="256"/>
        <v>0</v>
      </c>
      <c r="Z669" s="34">
        <f t="shared" si="257"/>
        <v>0</v>
      </c>
      <c r="AA669" s="31"/>
      <c r="AB669" s="31">
        <f t="shared" si="258"/>
        <v>0</v>
      </c>
      <c r="AC669" s="31">
        <f t="shared" si="260"/>
        <v>2.8449074074160308E-2</v>
      </c>
      <c r="AD669" s="31"/>
      <c r="AE669" s="31"/>
    </row>
    <row r="670" spans="1:33" s="21" customFormat="1" x14ac:dyDescent="0.4">
      <c r="A670" s="20" t="str">
        <f t="shared" si="253"/>
        <v>★</v>
      </c>
      <c r="B670" s="20" t="str">
        <f t="shared" si="254"/>
        <v>-</v>
      </c>
      <c r="C670" s="21">
        <v>18</v>
      </c>
      <c r="D670" s="22">
        <v>43428.719490740739</v>
      </c>
      <c r="E670" s="21" t="s">
        <v>921</v>
      </c>
      <c r="F670" s="21">
        <v>19448</v>
      </c>
      <c r="G670" s="21" t="s">
        <v>96</v>
      </c>
      <c r="H670" s="21">
        <v>0</v>
      </c>
      <c r="I670" s="21">
        <v>806</v>
      </c>
      <c r="J670" s="21">
        <v>11</v>
      </c>
      <c r="K670" s="21">
        <v>2</v>
      </c>
      <c r="M670" s="22">
        <v>43428.759432870371</v>
      </c>
      <c r="N670" s="22">
        <v>43428.772164351853</v>
      </c>
      <c r="O670" s="21" t="s">
        <v>30</v>
      </c>
      <c r="P670" s="21" t="s">
        <v>31</v>
      </c>
      <c r="Q670" s="21" t="s">
        <v>104</v>
      </c>
      <c r="R670" s="21" t="s">
        <v>19</v>
      </c>
      <c r="S670" s="22">
        <v>43428.761030092595</v>
      </c>
      <c r="T670" s="22">
        <v>43428.761030092595</v>
      </c>
      <c r="U670" s="22">
        <v>43428.770127314812</v>
      </c>
      <c r="V670" s="22">
        <v>43428.773599537039</v>
      </c>
      <c r="W670" s="22">
        <v>43428.761030092595</v>
      </c>
      <c r="X670" s="22">
        <f t="shared" si="255"/>
        <v>43428.761030092595</v>
      </c>
      <c r="Y670" s="35">
        <f t="shared" si="256"/>
        <v>1.2731481481750961E-2</v>
      </c>
      <c r="Z670" s="35">
        <f t="shared" si="257"/>
        <v>2.5462962963501923E-2</v>
      </c>
      <c r="AA670" s="32">
        <f>SUM(Z670:Z747)</f>
        <v>0.44030092589673586</v>
      </c>
      <c r="AB670" s="32">
        <f t="shared" si="258"/>
        <v>0</v>
      </c>
      <c r="AC670" s="32">
        <f t="shared" si="260"/>
        <v>0</v>
      </c>
      <c r="AD670" s="32">
        <f>AVERAGE(AC670:AC747)</f>
        <v>5.0101772032011748E-3</v>
      </c>
      <c r="AE670" s="32">
        <f>MEDIAN(AC670:AC747)</f>
        <v>3.2465277799929027E-3</v>
      </c>
    </row>
    <row r="671" spans="1:33" s="3" customFormat="1" x14ac:dyDescent="0.4">
      <c r="A671" s="16" t="str">
        <f t="shared" si="253"/>
        <v>★</v>
      </c>
      <c r="B671" s="16" t="str">
        <f t="shared" si="254"/>
        <v>-</v>
      </c>
      <c r="C671" s="3">
        <v>18</v>
      </c>
      <c r="D671" s="2">
        <v>43428.720439814817</v>
      </c>
      <c r="E671" s="3" t="s">
        <v>889</v>
      </c>
      <c r="F671" s="3">
        <v>19452</v>
      </c>
      <c r="G671" s="3" t="s">
        <v>32</v>
      </c>
      <c r="H671" s="3">
        <v>7280</v>
      </c>
      <c r="I671" s="3">
        <v>953</v>
      </c>
      <c r="J671" s="3">
        <v>2</v>
      </c>
      <c r="K671" s="3">
        <v>3</v>
      </c>
      <c r="M671" s="2">
        <v>43428.758680555555</v>
      </c>
      <c r="N671" s="2">
        <v>43428.763067129628</v>
      </c>
      <c r="O671" s="3" t="s">
        <v>22</v>
      </c>
      <c r="P671" s="3" t="s">
        <v>23</v>
      </c>
      <c r="Q671" s="3" t="s">
        <v>30</v>
      </c>
      <c r="R671" s="3" t="s">
        <v>31</v>
      </c>
      <c r="S671" s="2">
        <v>43428.762094907404</v>
      </c>
      <c r="T671" s="2">
        <v>43428.762094907404</v>
      </c>
      <c r="U671" s="2">
        <v>43428.771018518521</v>
      </c>
      <c r="V671" s="2">
        <v>43428.769652777781</v>
      </c>
      <c r="W671" s="2">
        <v>43428.762094907404</v>
      </c>
      <c r="X671" s="2">
        <f t="shared" si="255"/>
        <v>43428.762094907404</v>
      </c>
      <c r="Y671" s="33">
        <f t="shared" si="256"/>
        <v>4.386574073578231E-3</v>
      </c>
      <c r="Z671" s="33">
        <f t="shared" si="257"/>
        <v>1.3159722220734693E-2</v>
      </c>
      <c r="AA671" s="30"/>
      <c r="AB671" s="30">
        <f t="shared" si="258"/>
        <v>0</v>
      </c>
      <c r="AC671" s="30">
        <f t="shared" si="260"/>
        <v>0</v>
      </c>
      <c r="AD671" s="30"/>
      <c r="AE671" s="30"/>
    </row>
    <row r="672" spans="1:33" s="3" customFormat="1" x14ac:dyDescent="0.4">
      <c r="A672" s="16" t="str">
        <f t="shared" si="253"/>
        <v>★</v>
      </c>
      <c r="B672" s="16" t="str">
        <f t="shared" si="254"/>
        <v>-</v>
      </c>
      <c r="C672" s="3">
        <v>18</v>
      </c>
      <c r="D672" s="2">
        <v>43428.730821759258</v>
      </c>
      <c r="E672" s="3" t="s">
        <v>933</v>
      </c>
      <c r="F672" s="3">
        <v>19484</v>
      </c>
      <c r="G672" s="3" t="s">
        <v>32</v>
      </c>
      <c r="H672" s="3">
        <v>2442</v>
      </c>
      <c r="I672" s="3">
        <v>847</v>
      </c>
      <c r="J672" s="3">
        <v>6</v>
      </c>
      <c r="K672" s="3">
        <v>5</v>
      </c>
      <c r="M672" s="2">
        <v>43428.776331018518</v>
      </c>
      <c r="N672" s="2">
        <v>43428.78162037037</v>
      </c>
      <c r="O672" s="3" t="s">
        <v>53</v>
      </c>
      <c r="P672" s="3" t="s">
        <v>54</v>
      </c>
      <c r="Q672" s="3" t="s">
        <v>48</v>
      </c>
      <c r="R672" s="3" t="s">
        <v>49</v>
      </c>
      <c r="S672" s="2">
        <v>43428.777962962966</v>
      </c>
      <c r="T672" s="2">
        <v>43428.777962962966</v>
      </c>
      <c r="U672" s="2">
        <v>43428.785624999997</v>
      </c>
      <c r="V672" s="2">
        <v>43428.785624999997</v>
      </c>
      <c r="W672" s="2">
        <v>43428.772372685184</v>
      </c>
      <c r="X672" s="2">
        <f t="shared" si="255"/>
        <v>43428.772372685184</v>
      </c>
      <c r="Y672" s="33">
        <f t="shared" si="256"/>
        <v>5.2893518513883464E-3</v>
      </c>
      <c r="Z672" s="33">
        <f t="shared" si="257"/>
        <v>2.6446759256941732E-2</v>
      </c>
      <c r="AA672" s="30"/>
      <c r="AB672" s="30">
        <f t="shared" si="258"/>
        <v>0</v>
      </c>
      <c r="AC672" s="30">
        <f t="shared" si="260"/>
        <v>3.9583333345944993E-3</v>
      </c>
      <c r="AD672" s="30"/>
      <c r="AE672" s="30"/>
    </row>
    <row r="673" spans="1:31" s="3" customFormat="1" x14ac:dyDescent="0.4">
      <c r="A673" s="16" t="str">
        <f t="shared" si="253"/>
        <v>★</v>
      </c>
      <c r="B673" s="16" t="str">
        <f t="shared" si="254"/>
        <v>-</v>
      </c>
      <c r="C673" s="3">
        <v>18</v>
      </c>
      <c r="D673" s="2">
        <v>43428.738634259258</v>
      </c>
      <c r="E673" s="3" t="s">
        <v>756</v>
      </c>
      <c r="F673" s="3">
        <v>19506</v>
      </c>
      <c r="G673" s="3" t="s">
        <v>143</v>
      </c>
      <c r="H673" s="3">
        <v>6447</v>
      </c>
      <c r="I673" s="3">
        <v>466</v>
      </c>
      <c r="J673" s="3">
        <v>4</v>
      </c>
      <c r="K673" s="3">
        <v>2</v>
      </c>
      <c r="M673" s="2">
        <v>43428.777175925927</v>
      </c>
      <c r="N673" s="2">
        <v>43428.779085648152</v>
      </c>
      <c r="O673" s="3" t="s">
        <v>43</v>
      </c>
      <c r="P673" s="3" t="s">
        <v>89</v>
      </c>
      <c r="Q673" s="3" t="s">
        <v>41</v>
      </c>
      <c r="R673" s="3" t="s">
        <v>42</v>
      </c>
      <c r="S673" s="2">
        <v>43428.780289351853</v>
      </c>
      <c r="T673" s="2">
        <v>43428.780289351853</v>
      </c>
      <c r="U673" s="2">
        <v>43428.78365740741</v>
      </c>
      <c r="V673" s="2">
        <v>43428.78365740741</v>
      </c>
      <c r="W673" s="2">
        <v>43428.780289351853</v>
      </c>
      <c r="X673" s="2">
        <f t="shared" si="255"/>
        <v>43428.780289351853</v>
      </c>
      <c r="Y673" s="33">
        <f t="shared" si="256"/>
        <v>1.9097222248092294E-3</v>
      </c>
      <c r="Z673" s="33">
        <f t="shared" si="257"/>
        <v>3.8194444496184587E-3</v>
      </c>
      <c r="AA673" s="30"/>
      <c r="AB673" s="30">
        <f t="shared" si="258"/>
        <v>0</v>
      </c>
      <c r="AC673" s="30">
        <f t="shared" si="260"/>
        <v>0</v>
      </c>
      <c r="AD673" s="30"/>
      <c r="AE673" s="30"/>
    </row>
    <row r="674" spans="1:31" s="3" customFormat="1" x14ac:dyDescent="0.4">
      <c r="A674" s="16" t="str">
        <f t="shared" si="253"/>
        <v>★</v>
      </c>
      <c r="B674" s="16" t="str">
        <f t="shared" si="254"/>
        <v>-</v>
      </c>
      <c r="C674" s="3">
        <v>18</v>
      </c>
      <c r="D674" s="2">
        <v>43428.746759259258</v>
      </c>
      <c r="E674" s="3" t="s">
        <v>684</v>
      </c>
      <c r="F674" s="3">
        <v>19521</v>
      </c>
      <c r="G674" s="3" t="s">
        <v>32</v>
      </c>
      <c r="H674" s="3">
        <v>4161</v>
      </c>
      <c r="I674" s="3">
        <v>510</v>
      </c>
      <c r="J674" s="3">
        <v>10</v>
      </c>
      <c r="K674" s="3">
        <v>1</v>
      </c>
      <c r="M674" s="2">
        <v>43428.75141203704</v>
      </c>
      <c r="N674" s="2">
        <v>43428.762557870374</v>
      </c>
      <c r="O674" s="3" t="s">
        <v>57</v>
      </c>
      <c r="P674" s="3" t="s">
        <v>58</v>
      </c>
      <c r="Q674" s="3" t="s">
        <v>43</v>
      </c>
      <c r="R674" s="3" t="s">
        <v>89</v>
      </c>
      <c r="S674" s="2">
        <v>43428.753692129627</v>
      </c>
      <c r="T674" s="2">
        <v>43428.753692129627</v>
      </c>
      <c r="U674" s="2">
        <v>43428.768807870372</v>
      </c>
      <c r="V674" s="2">
        <v>43428.768807870372</v>
      </c>
      <c r="W674" s="2">
        <v>43428.753692129627</v>
      </c>
      <c r="X674" s="2">
        <f t="shared" si="255"/>
        <v>43428.753692129627</v>
      </c>
      <c r="Y674" s="33">
        <f t="shared" si="256"/>
        <v>1.1145833334012423E-2</v>
      </c>
      <c r="Z674" s="33">
        <f t="shared" si="257"/>
        <v>1.1145833334012423E-2</v>
      </c>
      <c r="AA674" s="30"/>
      <c r="AB674" s="30">
        <f t="shared" si="258"/>
        <v>0</v>
      </c>
      <c r="AC674" s="30">
        <f t="shared" si="260"/>
        <v>0</v>
      </c>
      <c r="AD674" s="30"/>
      <c r="AE674" s="30"/>
    </row>
    <row r="675" spans="1:31" s="3" customFormat="1" x14ac:dyDescent="0.4">
      <c r="A675" s="16" t="str">
        <f t="shared" si="243"/>
        <v>★</v>
      </c>
      <c r="B675" s="16" t="str">
        <f t="shared" si="244"/>
        <v>-</v>
      </c>
      <c r="C675" s="3">
        <v>18</v>
      </c>
      <c r="D675" s="2">
        <v>43428.75136574074</v>
      </c>
      <c r="E675" s="3" t="s">
        <v>868</v>
      </c>
      <c r="F675" s="3">
        <v>19528</v>
      </c>
      <c r="G675" s="3" t="s">
        <v>65</v>
      </c>
      <c r="H675" s="3">
        <v>7099</v>
      </c>
      <c r="I675" s="3">
        <v>306</v>
      </c>
      <c r="J675" s="3">
        <v>1</v>
      </c>
      <c r="K675" s="3">
        <v>2</v>
      </c>
      <c r="M675" s="2">
        <v>43428.758159722223</v>
      </c>
      <c r="N675" s="2">
        <v>43428.76059027778</v>
      </c>
      <c r="O675" s="3" t="s">
        <v>28</v>
      </c>
      <c r="P675" s="3" t="s">
        <v>29</v>
      </c>
      <c r="Q675" s="3" t="s">
        <v>30</v>
      </c>
      <c r="R675" s="3" t="s">
        <v>31</v>
      </c>
      <c r="S675" s="2">
        <v>43428.758298611108</v>
      </c>
      <c r="T675" s="2">
        <v>43428.758298611108</v>
      </c>
      <c r="U675" s="2">
        <v>43428.763912037037</v>
      </c>
      <c r="V675" s="2">
        <v>43428.763912037037</v>
      </c>
      <c r="W675" s="2">
        <v>43428.758298611108</v>
      </c>
      <c r="X675" s="2">
        <f t="shared" si="240"/>
        <v>43428.758298611108</v>
      </c>
      <c r="Y675" s="33">
        <f t="shared" si="241"/>
        <v>2.4305555562023073E-3</v>
      </c>
      <c r="Z675" s="33">
        <f t="shared" si="242"/>
        <v>4.8611111124046147E-3</v>
      </c>
      <c r="AA675" s="30"/>
      <c r="AB675" s="30">
        <f t="shared" si="238"/>
        <v>0</v>
      </c>
      <c r="AC675" s="30">
        <f t="shared" si="239"/>
        <v>0</v>
      </c>
      <c r="AD675" s="30"/>
      <c r="AE675" s="30"/>
    </row>
    <row r="676" spans="1:31" s="3" customFormat="1" x14ac:dyDescent="0.4">
      <c r="A676" s="16" t="str">
        <f t="shared" si="243"/>
        <v>-</v>
      </c>
      <c r="B676" s="16" t="str">
        <f t="shared" si="244"/>
        <v>-</v>
      </c>
      <c r="C676" s="3">
        <v>18</v>
      </c>
      <c r="D676" s="2">
        <v>43428.752106481479</v>
      </c>
      <c r="E676" s="3" t="s">
        <v>805</v>
      </c>
      <c r="F676" s="3">
        <v>19530</v>
      </c>
      <c r="G676" s="3" t="s">
        <v>32</v>
      </c>
      <c r="H676" s="3">
        <v>7182</v>
      </c>
      <c r="I676" s="3">
        <v>105</v>
      </c>
      <c r="J676" s="3">
        <v>1</v>
      </c>
      <c r="K676" s="3">
        <v>2</v>
      </c>
      <c r="M676" s="2">
        <v>43428.763124999998</v>
      </c>
      <c r="N676" s="2">
        <v>43428.767453703702</v>
      </c>
      <c r="O676" s="3" t="s">
        <v>30</v>
      </c>
      <c r="P676" s="3" t="s">
        <v>31</v>
      </c>
      <c r="Q676" s="3" t="s">
        <v>36</v>
      </c>
      <c r="R676" s="3" t="s">
        <v>37</v>
      </c>
      <c r="S676" s="2">
        <v>43428.763912037037</v>
      </c>
      <c r="T676" s="2">
        <v>43428.763912037037</v>
      </c>
      <c r="U676" s="2">
        <v>43428.772986111115</v>
      </c>
      <c r="V676" s="2">
        <v>43428.78224537037</v>
      </c>
      <c r="X676" s="2">
        <f t="shared" si="240"/>
        <v>43428.752106481479</v>
      </c>
      <c r="Y676" s="33">
        <f t="shared" si="241"/>
        <v>4.3287037042318843E-3</v>
      </c>
      <c r="Z676" s="33">
        <f t="shared" si="242"/>
        <v>8.6574074084637687E-3</v>
      </c>
      <c r="AA676" s="30"/>
      <c r="AB676" s="30">
        <f t="shared" si="238"/>
        <v>0</v>
      </c>
      <c r="AC676" s="30">
        <f t="shared" si="239"/>
        <v>1.1018518518540077E-2</v>
      </c>
      <c r="AD676" s="30"/>
      <c r="AE676" s="30"/>
    </row>
    <row r="677" spans="1:31" s="3" customFormat="1" x14ac:dyDescent="0.4">
      <c r="A677" s="16" t="str">
        <f t="shared" si="243"/>
        <v>-</v>
      </c>
      <c r="B677" s="16" t="str">
        <f t="shared" si="244"/>
        <v>-</v>
      </c>
      <c r="C677" s="3">
        <v>18</v>
      </c>
      <c r="D677" s="2">
        <v>43428.755023148151</v>
      </c>
      <c r="E677" s="3" t="s">
        <v>945</v>
      </c>
      <c r="F677" s="3">
        <v>19535</v>
      </c>
      <c r="G677" s="3" t="s">
        <v>95</v>
      </c>
      <c r="H677" s="3">
        <v>0</v>
      </c>
      <c r="I677" s="3">
        <v>522</v>
      </c>
      <c r="J677" s="3">
        <v>1</v>
      </c>
      <c r="K677" s="3">
        <v>2</v>
      </c>
      <c r="M677" s="2">
        <v>43428.773738425924</v>
      </c>
      <c r="N677" s="2">
        <v>43428.781828703701</v>
      </c>
      <c r="O677" s="3" t="s">
        <v>77</v>
      </c>
      <c r="P677" s="3" t="s">
        <v>78</v>
      </c>
      <c r="Q677" s="3" t="s">
        <v>26</v>
      </c>
      <c r="R677" s="3" t="s">
        <v>27</v>
      </c>
      <c r="S677" s="2">
        <v>43428.768807870372</v>
      </c>
      <c r="T677" s="2">
        <v>43428.772511574076</v>
      </c>
      <c r="U677" s="2">
        <v>43428.774918981479</v>
      </c>
      <c r="V677" s="2">
        <v>43428.778622685182</v>
      </c>
      <c r="X677" s="2">
        <f t="shared" si="240"/>
        <v>43428.755023148151</v>
      </c>
      <c r="Y677" s="33">
        <f t="shared" si="241"/>
        <v>8.0902777772280388E-3</v>
      </c>
      <c r="Z677" s="33">
        <f t="shared" si="242"/>
        <v>1.6180555554456078E-2</v>
      </c>
      <c r="AA677" s="30"/>
      <c r="AB677" s="30">
        <f t="shared" si="238"/>
        <v>4.9305555512546562E-3</v>
      </c>
      <c r="AC677" s="30">
        <f t="shared" si="239"/>
        <v>1.8715277772571426E-2</v>
      </c>
      <c r="AD677" s="30"/>
      <c r="AE677" s="30"/>
    </row>
    <row r="678" spans="1:31" s="3" customFormat="1" x14ac:dyDescent="0.4">
      <c r="A678" s="16" t="str">
        <f t="shared" si="243"/>
        <v>-</v>
      </c>
      <c r="B678" s="16" t="str">
        <f t="shared" si="244"/>
        <v>-</v>
      </c>
      <c r="C678" s="3">
        <v>18</v>
      </c>
      <c r="D678" s="2">
        <v>43428.756724537037</v>
      </c>
      <c r="E678" s="3" t="s">
        <v>313</v>
      </c>
      <c r="F678" s="3">
        <v>19537</v>
      </c>
      <c r="G678" s="3" t="s">
        <v>32</v>
      </c>
      <c r="H678" s="3">
        <v>5428</v>
      </c>
      <c r="I678" s="3">
        <v>484</v>
      </c>
      <c r="J678" s="3">
        <v>2</v>
      </c>
      <c r="K678" s="3">
        <v>1</v>
      </c>
      <c r="M678" s="2">
        <v>43428.769571759258</v>
      </c>
      <c r="N678" s="2">
        <v>43428.782858796294</v>
      </c>
      <c r="O678" s="3" t="s">
        <v>39</v>
      </c>
      <c r="P678" s="3" t="s">
        <v>40</v>
      </c>
      <c r="Q678" s="3" t="s">
        <v>36</v>
      </c>
      <c r="R678" s="3" t="s">
        <v>37</v>
      </c>
      <c r="S678" s="2">
        <v>43428.773946759262</v>
      </c>
      <c r="T678" s="2">
        <v>43428.773946759262</v>
      </c>
      <c r="U678" s="2">
        <v>43428.785092592596</v>
      </c>
      <c r="V678" s="2">
        <v>43428.792349537034</v>
      </c>
      <c r="X678" s="2">
        <f t="shared" si="240"/>
        <v>43428.756724537037</v>
      </c>
      <c r="Y678" s="33">
        <f t="shared" si="241"/>
        <v>1.3287037036207039E-2</v>
      </c>
      <c r="Z678" s="33">
        <f t="shared" si="242"/>
        <v>1.3287037036207039E-2</v>
      </c>
      <c r="AA678" s="30"/>
      <c r="AB678" s="30">
        <f t="shared" si="238"/>
        <v>0</v>
      </c>
      <c r="AC678" s="30">
        <f t="shared" si="239"/>
        <v>1.2847222220443655E-2</v>
      </c>
      <c r="AD678" s="30"/>
      <c r="AE678" s="30"/>
    </row>
    <row r="679" spans="1:31" s="3" customFormat="1" x14ac:dyDescent="0.4">
      <c r="A679" s="16" t="str">
        <f t="shared" si="243"/>
        <v>-</v>
      </c>
      <c r="B679" s="16" t="str">
        <f t="shared" si="244"/>
        <v>-</v>
      </c>
      <c r="C679" s="3">
        <v>18</v>
      </c>
      <c r="D679" s="2">
        <v>43428.757974537039</v>
      </c>
      <c r="E679" s="3" t="s">
        <v>636</v>
      </c>
      <c r="F679" s="3">
        <v>19539</v>
      </c>
      <c r="G679" s="3" t="s">
        <v>96</v>
      </c>
      <c r="H679" s="3">
        <v>0</v>
      </c>
      <c r="I679" s="3">
        <v>535</v>
      </c>
      <c r="J679" s="3">
        <v>2</v>
      </c>
      <c r="K679" s="3">
        <v>2</v>
      </c>
      <c r="M679" s="2">
        <v>43428.773576388892</v>
      </c>
      <c r="N679" s="2">
        <v>43428.779699074075</v>
      </c>
      <c r="O679" s="3" t="s">
        <v>59</v>
      </c>
      <c r="P679" s="3" t="s">
        <v>60</v>
      </c>
      <c r="Q679" s="3" t="s">
        <v>104</v>
      </c>
      <c r="R679" s="3" t="s">
        <v>19</v>
      </c>
      <c r="S679" s="2">
        <v>43428.777824074074</v>
      </c>
      <c r="T679" s="2">
        <v>43428.777824074074</v>
      </c>
      <c r="U679" s="2">
        <v>43428.786435185182</v>
      </c>
      <c r="V679" s="2">
        <v>43428.786435185182</v>
      </c>
      <c r="X679" s="2">
        <f t="shared" si="240"/>
        <v>43428.757974537039</v>
      </c>
      <c r="Y679" s="33">
        <f t="shared" si="241"/>
        <v>6.1226851830724627E-3</v>
      </c>
      <c r="Z679" s="33">
        <f t="shared" si="242"/>
        <v>1.2245370366144925E-2</v>
      </c>
      <c r="AA679" s="30"/>
      <c r="AB679" s="30">
        <f t="shared" si="238"/>
        <v>0</v>
      </c>
      <c r="AC679" s="30">
        <f t="shared" si="239"/>
        <v>1.5601851853716653E-2</v>
      </c>
      <c r="AD679" s="30"/>
      <c r="AE679" s="30"/>
    </row>
    <row r="680" spans="1:31" s="3" customFormat="1" x14ac:dyDescent="0.4">
      <c r="A680" s="16" t="str">
        <f t="shared" si="243"/>
        <v>★</v>
      </c>
      <c r="B680" s="16" t="str">
        <f t="shared" si="244"/>
        <v>-</v>
      </c>
      <c r="C680" s="3">
        <v>18</v>
      </c>
      <c r="D680" s="2">
        <v>43428.759965277779</v>
      </c>
      <c r="E680" s="3" t="s">
        <v>946</v>
      </c>
      <c r="F680" s="3">
        <v>19540</v>
      </c>
      <c r="G680" s="3" t="s">
        <v>18</v>
      </c>
      <c r="H680" s="3">
        <v>1442</v>
      </c>
      <c r="I680" s="3">
        <v>64</v>
      </c>
      <c r="J680" s="3">
        <v>12</v>
      </c>
      <c r="K680" s="3">
        <v>2</v>
      </c>
      <c r="M680" s="2">
        <v>43428.766655092593</v>
      </c>
      <c r="N680" s="2">
        <v>43428.770462962966</v>
      </c>
      <c r="O680" s="3" t="s">
        <v>104</v>
      </c>
      <c r="P680" s="3" t="s">
        <v>19</v>
      </c>
      <c r="Q680" s="3" t="s">
        <v>30</v>
      </c>
      <c r="R680" s="3" t="s">
        <v>31</v>
      </c>
      <c r="S680" s="2">
        <v>43428.766886574071</v>
      </c>
      <c r="T680" s="2">
        <v>43428.766886574071</v>
      </c>
      <c r="U680" s="2">
        <v>43428.773773148147</v>
      </c>
      <c r="V680" s="2">
        <v>43428.773773148147</v>
      </c>
      <c r="W680" s="2">
        <v>43428.766886574071</v>
      </c>
      <c r="X680" s="2">
        <f t="shared" si="240"/>
        <v>43428.766886574071</v>
      </c>
      <c r="Y680" s="33">
        <f t="shared" si="241"/>
        <v>3.8078703728388064E-3</v>
      </c>
      <c r="Z680" s="33">
        <f t="shared" si="242"/>
        <v>7.6157407456776127E-3</v>
      </c>
      <c r="AA680" s="30"/>
      <c r="AB680" s="30">
        <f t="shared" si="238"/>
        <v>0</v>
      </c>
      <c r="AC680" s="30">
        <f t="shared" si="239"/>
        <v>0</v>
      </c>
      <c r="AD680" s="30"/>
      <c r="AE680" s="30"/>
    </row>
    <row r="681" spans="1:31" s="3" customFormat="1" x14ac:dyDescent="0.4">
      <c r="A681" s="16" t="str">
        <f t="shared" si="243"/>
        <v>-</v>
      </c>
      <c r="B681" s="16" t="str">
        <f t="shared" si="244"/>
        <v>-</v>
      </c>
      <c r="C681" s="3">
        <v>18</v>
      </c>
      <c r="D681" s="2">
        <v>43428.762037037035</v>
      </c>
      <c r="E681" s="3" t="s">
        <v>947</v>
      </c>
      <c r="F681" s="3">
        <v>19542</v>
      </c>
      <c r="G681" s="3" t="s">
        <v>65</v>
      </c>
      <c r="H681" s="3">
        <v>5954</v>
      </c>
      <c r="I681" s="3">
        <v>915</v>
      </c>
      <c r="J681" s="3">
        <v>14</v>
      </c>
      <c r="K681" s="3">
        <v>2</v>
      </c>
      <c r="M681" s="2">
        <v>43428.768148148149</v>
      </c>
      <c r="N681" s="2">
        <v>43428.774328703701</v>
      </c>
      <c r="O681" s="3" t="s">
        <v>36</v>
      </c>
      <c r="P681" s="3" t="s">
        <v>37</v>
      </c>
      <c r="Q681" s="3" t="s">
        <v>38</v>
      </c>
      <c r="R681" s="3" t="s">
        <v>108</v>
      </c>
      <c r="S681" s="2">
        <v>43428.771111111113</v>
      </c>
      <c r="T681" s="2">
        <v>43428.771111111113</v>
      </c>
      <c r="U681" s="2">
        <v>43428.780532407407</v>
      </c>
      <c r="V681" s="2">
        <v>43428.780532407407</v>
      </c>
      <c r="X681" s="2">
        <f t="shared" si="240"/>
        <v>43428.762037037035</v>
      </c>
      <c r="Y681" s="33">
        <f t="shared" si="241"/>
        <v>6.1805555524188094E-3</v>
      </c>
      <c r="Z681" s="33">
        <f t="shared" si="242"/>
        <v>1.2361111104837619E-2</v>
      </c>
      <c r="AA681" s="30"/>
      <c r="AB681" s="30">
        <f t="shared" si="238"/>
        <v>0</v>
      </c>
      <c r="AC681" s="30">
        <f t="shared" si="239"/>
        <v>6.1111111135687679E-3</v>
      </c>
      <c r="AD681" s="30"/>
      <c r="AE681" s="30"/>
    </row>
    <row r="682" spans="1:31" s="3" customFormat="1" x14ac:dyDescent="0.4">
      <c r="A682" s="16" t="str">
        <f t="shared" si="243"/>
        <v>★</v>
      </c>
      <c r="B682" s="16" t="str">
        <f t="shared" si="244"/>
        <v>-</v>
      </c>
      <c r="C682" s="3">
        <v>18</v>
      </c>
      <c r="D682" s="2">
        <v>43428.762743055559</v>
      </c>
      <c r="E682" s="3" t="s">
        <v>948</v>
      </c>
      <c r="F682" s="3">
        <v>19543</v>
      </c>
      <c r="G682" s="3" t="s">
        <v>18</v>
      </c>
      <c r="H682" s="3">
        <v>7319</v>
      </c>
      <c r="I682" s="3">
        <v>392</v>
      </c>
      <c r="J682" s="3">
        <v>3</v>
      </c>
      <c r="K682" s="3">
        <v>2</v>
      </c>
      <c r="M682" s="2">
        <v>43428.771261574075</v>
      </c>
      <c r="N682" s="2">
        <v>43428.779097222221</v>
      </c>
      <c r="O682" s="3" t="s">
        <v>48</v>
      </c>
      <c r="P682" s="3" t="s">
        <v>49</v>
      </c>
      <c r="Q682" s="3" t="s">
        <v>30</v>
      </c>
      <c r="R682" s="3" t="s">
        <v>31</v>
      </c>
      <c r="S682" s="2">
        <v>43428.769675925927</v>
      </c>
      <c r="T682" s="2">
        <v>43428.769675925927</v>
      </c>
      <c r="U682" s="2">
        <v>43428.782372685186</v>
      </c>
      <c r="V682" s="2">
        <v>43428.778194444443</v>
      </c>
      <c r="W682" s="2">
        <v>43428.769675925927</v>
      </c>
      <c r="X682" s="2">
        <f t="shared" si="240"/>
        <v>43428.769675925927</v>
      </c>
      <c r="Y682" s="33">
        <f t="shared" si="241"/>
        <v>7.8356481462833472E-3</v>
      </c>
      <c r="Z682" s="33">
        <f t="shared" si="242"/>
        <v>1.5671296292566694E-2</v>
      </c>
      <c r="AA682" s="30"/>
      <c r="AB682" s="30">
        <f t="shared" si="238"/>
        <v>1.5856481477385387E-3</v>
      </c>
      <c r="AC682" s="30">
        <f t="shared" si="239"/>
        <v>1.5856481477385387E-3</v>
      </c>
      <c r="AD682" s="30"/>
      <c r="AE682" s="30"/>
    </row>
    <row r="683" spans="1:31" s="3" customFormat="1" x14ac:dyDescent="0.4">
      <c r="A683" s="16" t="str">
        <f t="shared" si="243"/>
        <v>-</v>
      </c>
      <c r="B683" s="16" t="str">
        <f t="shared" si="244"/>
        <v>-</v>
      </c>
      <c r="C683" s="3">
        <v>18</v>
      </c>
      <c r="D683" s="2">
        <v>43428.763032407405</v>
      </c>
      <c r="E683" s="3" t="s">
        <v>949</v>
      </c>
      <c r="F683" s="3">
        <v>19544</v>
      </c>
      <c r="G683" s="3" t="s">
        <v>32</v>
      </c>
      <c r="H683" s="3">
        <v>1804</v>
      </c>
      <c r="I683" s="3">
        <v>359</v>
      </c>
      <c r="J683" s="3">
        <v>11</v>
      </c>
      <c r="K683" s="3">
        <v>1</v>
      </c>
      <c r="M683" s="2">
        <v>43428.768136574072</v>
      </c>
      <c r="N683" s="2">
        <v>43428.771863425929</v>
      </c>
      <c r="O683" s="3" t="s">
        <v>28</v>
      </c>
      <c r="P683" s="3" t="s">
        <v>29</v>
      </c>
      <c r="Q683" s="3" t="s">
        <v>104</v>
      </c>
      <c r="R683" s="3" t="s">
        <v>19</v>
      </c>
      <c r="S683" s="2">
        <v>43428.768263888887</v>
      </c>
      <c r="T683" s="2">
        <v>43428.768263888887</v>
      </c>
      <c r="U683" s="2">
        <v>43428.773900462962</v>
      </c>
      <c r="V683" s="2">
        <v>43428.773900462962</v>
      </c>
      <c r="X683" s="2">
        <f t="shared" si="240"/>
        <v>43428.763032407405</v>
      </c>
      <c r="Y683" s="33">
        <f t="shared" si="241"/>
        <v>3.7268518572091125E-3</v>
      </c>
      <c r="Z683" s="33">
        <f t="shared" si="242"/>
        <v>3.7268518572091125E-3</v>
      </c>
      <c r="AA683" s="30"/>
      <c r="AB683" s="30">
        <f t="shared" si="238"/>
        <v>0</v>
      </c>
      <c r="AC683" s="30">
        <f t="shared" si="239"/>
        <v>5.1041666665696539E-3</v>
      </c>
      <c r="AD683" s="30"/>
      <c r="AE683" s="30"/>
    </row>
    <row r="684" spans="1:31" s="3" customFormat="1" x14ac:dyDescent="0.4">
      <c r="A684" s="16" t="str">
        <f t="shared" si="243"/>
        <v>-</v>
      </c>
      <c r="B684" s="16" t="str">
        <f t="shared" si="244"/>
        <v>-</v>
      </c>
      <c r="C684" s="3">
        <v>18</v>
      </c>
      <c r="D684" s="2">
        <v>43428.763252314813</v>
      </c>
      <c r="E684" s="3" t="s">
        <v>736</v>
      </c>
      <c r="F684" s="3">
        <v>19545</v>
      </c>
      <c r="G684" s="3" t="s">
        <v>143</v>
      </c>
      <c r="H684" s="3">
        <v>6547</v>
      </c>
      <c r="I684" s="3">
        <v>22</v>
      </c>
      <c r="J684" s="3">
        <v>10</v>
      </c>
      <c r="K684" s="3">
        <v>2</v>
      </c>
      <c r="M684" s="2">
        <v>43428.765115740738</v>
      </c>
      <c r="N684" s="2">
        <v>43428.770694444444</v>
      </c>
      <c r="O684" s="3" t="s">
        <v>43</v>
      </c>
      <c r="P684" s="3" t="s">
        <v>89</v>
      </c>
      <c r="Q684" s="3" t="s">
        <v>53</v>
      </c>
      <c r="R684" s="3" t="s">
        <v>54</v>
      </c>
      <c r="S684" s="2">
        <v>43428.765289351853</v>
      </c>
      <c r="T684" s="2">
        <v>43428.765289351853</v>
      </c>
      <c r="U684" s="2">
        <v>43428.768472222226</v>
      </c>
      <c r="V684" s="2">
        <v>43428.768472222226</v>
      </c>
      <c r="X684" s="2">
        <f t="shared" si="240"/>
        <v>43428.763252314813</v>
      </c>
      <c r="Y684" s="33">
        <f t="shared" si="241"/>
        <v>5.5787037053960375E-3</v>
      </c>
      <c r="Z684" s="33">
        <f t="shared" si="242"/>
        <v>1.1157407410792075E-2</v>
      </c>
      <c r="AA684" s="30"/>
      <c r="AB684" s="30">
        <f t="shared" si="238"/>
        <v>0</v>
      </c>
      <c r="AC684" s="30">
        <f t="shared" si="239"/>
        <v>1.8634259249665774E-3</v>
      </c>
      <c r="AD684" s="30"/>
      <c r="AE684" s="30"/>
    </row>
    <row r="685" spans="1:31" s="3" customFormat="1" x14ac:dyDescent="0.4">
      <c r="A685" s="16" t="str">
        <f t="shared" si="243"/>
        <v>-</v>
      </c>
      <c r="B685" s="16" t="str">
        <f t="shared" si="244"/>
        <v>-</v>
      </c>
      <c r="C685" s="3">
        <v>18</v>
      </c>
      <c r="D685" s="2">
        <v>43428.766979166663</v>
      </c>
      <c r="E685" s="3" t="s">
        <v>950</v>
      </c>
      <c r="F685" s="3">
        <v>19548</v>
      </c>
      <c r="G685" s="3" t="s">
        <v>18</v>
      </c>
      <c r="H685" s="3">
        <v>7218</v>
      </c>
      <c r="I685" s="3">
        <v>929</v>
      </c>
      <c r="J685" s="3">
        <v>3</v>
      </c>
      <c r="K685" s="3">
        <v>3</v>
      </c>
      <c r="M685" s="2">
        <v>43428.782280092593</v>
      </c>
      <c r="N685" s="2">
        <v>43428.787615740737</v>
      </c>
      <c r="O685" s="3" t="s">
        <v>73</v>
      </c>
      <c r="P685" s="3" t="s">
        <v>74</v>
      </c>
      <c r="Q685" s="3" t="s">
        <v>33</v>
      </c>
      <c r="R685" s="3" t="s">
        <v>34</v>
      </c>
      <c r="S685" s="2">
        <v>43428.782905092594</v>
      </c>
      <c r="T685" s="2">
        <v>43428.782905092594</v>
      </c>
      <c r="U685" s="2">
        <v>43428.789675925924</v>
      </c>
      <c r="V685" s="2">
        <v>43428.789675925924</v>
      </c>
      <c r="X685" s="2">
        <f t="shared" si="240"/>
        <v>43428.766979166663</v>
      </c>
      <c r="Y685" s="33">
        <f t="shared" si="241"/>
        <v>5.3356481439550407E-3</v>
      </c>
      <c r="Z685" s="33">
        <f t="shared" si="242"/>
        <v>1.6006944431865122E-2</v>
      </c>
      <c r="AA685" s="30"/>
      <c r="AB685" s="30">
        <f t="shared" si="238"/>
        <v>0</v>
      </c>
      <c r="AC685" s="30">
        <f t="shared" si="239"/>
        <v>1.5300925930205267E-2</v>
      </c>
      <c r="AD685" s="30"/>
      <c r="AE685" s="30"/>
    </row>
    <row r="686" spans="1:31" s="3" customFormat="1" x14ac:dyDescent="0.4">
      <c r="A686" s="16" t="str">
        <f t="shared" si="243"/>
        <v>-</v>
      </c>
      <c r="B686" s="16" t="str">
        <f t="shared" si="244"/>
        <v>-</v>
      </c>
      <c r="C686" s="3">
        <v>18</v>
      </c>
      <c r="D686" s="2">
        <v>43428.771354166667</v>
      </c>
      <c r="E686" s="3" t="s">
        <v>952</v>
      </c>
      <c r="F686" s="3">
        <v>19555</v>
      </c>
      <c r="G686" s="3" t="s">
        <v>143</v>
      </c>
      <c r="H686" s="3">
        <v>7296</v>
      </c>
      <c r="I686" s="3">
        <v>188</v>
      </c>
      <c r="J686" s="3">
        <v>5</v>
      </c>
      <c r="K686" s="3">
        <v>2</v>
      </c>
      <c r="M686" s="2">
        <v>43428.773101851853</v>
      </c>
      <c r="N686" s="2">
        <v>43428.778599537036</v>
      </c>
      <c r="O686" s="3" t="s">
        <v>30</v>
      </c>
      <c r="P686" s="3" t="s">
        <v>31</v>
      </c>
      <c r="Q686" s="3" t="s">
        <v>39</v>
      </c>
      <c r="R686" s="3" t="s">
        <v>40</v>
      </c>
      <c r="S686" s="2">
        <v>43428.772627314815</v>
      </c>
      <c r="T686" s="2">
        <v>43428.772627314815</v>
      </c>
      <c r="U686" s="2">
        <v>43428.778310185182</v>
      </c>
      <c r="V686" s="2">
        <v>43428.778310185182</v>
      </c>
      <c r="X686" s="2">
        <f t="shared" si="240"/>
        <v>43428.771354166667</v>
      </c>
      <c r="Y686" s="33">
        <f t="shared" si="241"/>
        <v>5.4976851824903861E-3</v>
      </c>
      <c r="Z686" s="33">
        <f t="shared" si="242"/>
        <v>1.0995370364980772E-2</v>
      </c>
      <c r="AA686" s="30"/>
      <c r="AB686" s="30">
        <f t="shared" ref="AB686:AB762" si="261">IF(IF(A686="☆",L686-S686,M686-S686)&lt;0,0,IF(A686="☆",L686-S686,M686-S686))</f>
        <v>4.7453703882638365E-4</v>
      </c>
      <c r="AC686" s="30">
        <f t="shared" ref="AC686:AC762" si="262">IF(IF(B686="☆",(IF(L686&gt;S686,L686-X686,S686-X686)),M686-X686)&lt;0,0,IF(B686="☆",(IF(L686&gt;S686,L686-X686,S686-X686)),M686-X686))</f>
        <v>1.747685186273884E-3</v>
      </c>
      <c r="AD686" s="30"/>
      <c r="AE686" s="30"/>
    </row>
    <row r="687" spans="1:31" s="3" customFormat="1" x14ac:dyDescent="0.4">
      <c r="A687" s="16" t="str">
        <f t="shared" ref="A687:A769" si="263">IF(W687&gt;0, "★", "-")</f>
        <v>-</v>
      </c>
      <c r="B687" s="16" t="str">
        <f t="shared" ref="B687:B769" si="264">IF(L687&gt;0, "☆", "-")</f>
        <v>-</v>
      </c>
      <c r="C687" s="3">
        <v>18</v>
      </c>
      <c r="D687" s="2">
        <v>43428.777696759258</v>
      </c>
      <c r="E687" s="3" t="s">
        <v>891</v>
      </c>
      <c r="F687" s="3">
        <v>19566</v>
      </c>
      <c r="G687" s="3" t="s">
        <v>97</v>
      </c>
      <c r="H687" s="3">
        <v>7281</v>
      </c>
      <c r="I687" s="3">
        <v>771</v>
      </c>
      <c r="J687" s="3">
        <v>12</v>
      </c>
      <c r="K687" s="3">
        <v>2</v>
      </c>
      <c r="M687" s="2">
        <v>43428.785428240742</v>
      </c>
      <c r="N687" s="2">
        <v>43428.790868055556</v>
      </c>
      <c r="O687" s="3" t="s">
        <v>57</v>
      </c>
      <c r="P687" s="3" t="s">
        <v>58</v>
      </c>
      <c r="Q687" s="3" t="s">
        <v>38</v>
      </c>
      <c r="R687" s="3" t="s">
        <v>108</v>
      </c>
      <c r="S687" s="2">
        <v>43428.785601851851</v>
      </c>
      <c r="T687" s="2">
        <v>43428.785601851851</v>
      </c>
      <c r="U687" s="2">
        <v>43428.794675925928</v>
      </c>
      <c r="V687" s="2">
        <v>43428.794675925928</v>
      </c>
      <c r="X687" s="2">
        <f t="shared" ref="X687:X767" si="265">IF(W687&gt;0,W687,D687)</f>
        <v>43428.777696759258</v>
      </c>
      <c r="Y687" s="33">
        <f t="shared" ref="Y687:Y767" si="266">N687-M687</f>
        <v>5.4398148131440394E-3</v>
      </c>
      <c r="Z687" s="33">
        <f t="shared" ref="Z687:Z767" si="267">Y687*K687</f>
        <v>1.0879629626288079E-2</v>
      </c>
      <c r="AA687" s="30"/>
      <c r="AB687" s="30">
        <f t="shared" si="261"/>
        <v>0</v>
      </c>
      <c r="AC687" s="30">
        <f t="shared" si="262"/>
        <v>7.7314814843703061E-3</v>
      </c>
      <c r="AD687" s="30"/>
      <c r="AE687" s="30"/>
    </row>
    <row r="688" spans="1:31" s="3" customFormat="1" x14ac:dyDescent="0.4">
      <c r="A688" s="16" t="str">
        <f t="shared" si="263"/>
        <v>-</v>
      </c>
      <c r="B688" s="16" t="str">
        <f t="shared" si="264"/>
        <v>-</v>
      </c>
      <c r="C688" s="3">
        <v>18</v>
      </c>
      <c r="D688" s="2">
        <v>43428.777986111112</v>
      </c>
      <c r="E688" s="3" t="s">
        <v>753</v>
      </c>
      <c r="F688" s="3">
        <v>19568</v>
      </c>
      <c r="G688" s="3" t="s">
        <v>18</v>
      </c>
      <c r="H688" s="3">
        <v>7246</v>
      </c>
      <c r="I688" s="3">
        <v>517</v>
      </c>
      <c r="J688" s="3">
        <v>1</v>
      </c>
      <c r="K688" s="3">
        <v>4</v>
      </c>
      <c r="M688" s="2">
        <v>43428.788599537038</v>
      </c>
      <c r="N688" s="2">
        <v>43428.798946759256</v>
      </c>
      <c r="O688" s="3" t="s">
        <v>46</v>
      </c>
      <c r="P688" s="3" t="s">
        <v>47</v>
      </c>
      <c r="Q688" s="3" t="s">
        <v>53</v>
      </c>
      <c r="R688" s="3" t="s">
        <v>54</v>
      </c>
      <c r="S688" s="2">
        <v>43428.78837962963</v>
      </c>
      <c r="T688" s="2">
        <v>43428.78837962963</v>
      </c>
      <c r="U688" s="2">
        <v>43428.799768518518</v>
      </c>
      <c r="V688" s="2">
        <v>43428.799768518518</v>
      </c>
      <c r="X688" s="2">
        <f t="shared" si="265"/>
        <v>43428.777986111112</v>
      </c>
      <c r="Y688" s="33">
        <f t="shared" si="266"/>
        <v>1.0347222218115348E-2</v>
      </c>
      <c r="Z688" s="33">
        <f t="shared" si="267"/>
        <v>4.1388888872461393E-2</v>
      </c>
      <c r="AA688" s="30"/>
      <c r="AB688" s="30">
        <f t="shared" si="261"/>
        <v>2.1990740788169205E-4</v>
      </c>
      <c r="AC688" s="30">
        <f t="shared" si="262"/>
        <v>1.0613425925839692E-2</v>
      </c>
      <c r="AD688" s="30"/>
      <c r="AE688" s="30"/>
    </row>
    <row r="689" spans="1:33" s="3" customFormat="1" x14ac:dyDescent="0.4">
      <c r="A689" s="16" t="str">
        <f t="shared" si="263"/>
        <v>-</v>
      </c>
      <c r="B689" s="16" t="str">
        <f t="shared" si="264"/>
        <v>-</v>
      </c>
      <c r="C689" s="3">
        <v>18</v>
      </c>
      <c r="D689" s="2">
        <v>43428.778611111113</v>
      </c>
      <c r="E689" s="3" t="s">
        <v>666</v>
      </c>
      <c r="F689" s="3">
        <v>19572</v>
      </c>
      <c r="G689" s="3" t="s">
        <v>18</v>
      </c>
      <c r="H689" s="3">
        <v>7202</v>
      </c>
      <c r="I689" s="3">
        <v>361</v>
      </c>
      <c r="J689" s="3">
        <v>5</v>
      </c>
      <c r="K689" s="3">
        <v>1</v>
      </c>
      <c r="M689" s="2">
        <v>43428.785173611112</v>
      </c>
      <c r="N689" s="2">
        <v>43428.790833333333</v>
      </c>
      <c r="O689" s="3" t="s">
        <v>30</v>
      </c>
      <c r="P689" s="3" t="s">
        <v>31</v>
      </c>
      <c r="Q689" s="3" t="s">
        <v>38</v>
      </c>
      <c r="R689" s="3" t="s">
        <v>108</v>
      </c>
      <c r="S689" s="2">
        <v>43428.78528935185</v>
      </c>
      <c r="T689" s="2">
        <v>43428.785300925927</v>
      </c>
      <c r="U689" s="2">
        <v>43428.791574074072</v>
      </c>
      <c r="V689" s="2">
        <v>43428.792280092595</v>
      </c>
      <c r="X689" s="2">
        <f t="shared" si="265"/>
        <v>43428.778611111113</v>
      </c>
      <c r="Y689" s="33">
        <f t="shared" si="266"/>
        <v>5.6597222210257314E-3</v>
      </c>
      <c r="Z689" s="33">
        <f t="shared" si="267"/>
        <v>5.6597222210257314E-3</v>
      </c>
      <c r="AA689" s="30"/>
      <c r="AB689" s="30">
        <f t="shared" si="261"/>
        <v>0</v>
      </c>
      <c r="AC689" s="30">
        <f t="shared" si="262"/>
        <v>6.5624999988358468E-3</v>
      </c>
      <c r="AD689" s="30"/>
      <c r="AE689" s="30"/>
    </row>
    <row r="690" spans="1:33" s="3" customFormat="1" x14ac:dyDescent="0.4">
      <c r="A690" s="16" t="str">
        <f t="shared" si="263"/>
        <v>-</v>
      </c>
      <c r="B690" s="16" t="str">
        <f t="shared" si="264"/>
        <v>-</v>
      </c>
      <c r="C690" s="3">
        <v>18</v>
      </c>
      <c r="D690" s="2">
        <v>43428.778622685182</v>
      </c>
      <c r="E690" s="3" t="s">
        <v>667</v>
      </c>
      <c r="F690" s="3">
        <v>19573</v>
      </c>
      <c r="G690" s="3" t="s">
        <v>18</v>
      </c>
      <c r="H690" s="3">
        <v>7201</v>
      </c>
      <c r="I690" s="3">
        <v>810</v>
      </c>
      <c r="J690" s="3">
        <v>5</v>
      </c>
      <c r="K690" s="3">
        <v>1</v>
      </c>
      <c r="M690" s="2">
        <v>43428.785231481481</v>
      </c>
      <c r="N690" s="2">
        <v>43428.790729166663</v>
      </c>
      <c r="O690" s="3" t="s">
        <v>30</v>
      </c>
      <c r="P690" s="3" t="s">
        <v>31</v>
      </c>
      <c r="Q690" s="3" t="s">
        <v>38</v>
      </c>
      <c r="R690" s="3" t="s">
        <v>108</v>
      </c>
      <c r="S690" s="2">
        <v>43428.78564814815</v>
      </c>
      <c r="T690" s="2">
        <v>43428.78564814815</v>
      </c>
      <c r="U690" s="2">
        <v>43428.791932870372</v>
      </c>
      <c r="V690" s="2">
        <v>43428.791932870372</v>
      </c>
      <c r="X690" s="2">
        <f t="shared" si="265"/>
        <v>43428.778622685182</v>
      </c>
      <c r="Y690" s="33">
        <f t="shared" si="266"/>
        <v>5.4976851824903861E-3</v>
      </c>
      <c r="Z690" s="33">
        <f t="shared" si="267"/>
        <v>5.4976851824903861E-3</v>
      </c>
      <c r="AA690" s="30"/>
      <c r="AB690" s="30">
        <f t="shared" si="261"/>
        <v>0</v>
      </c>
      <c r="AC690" s="30">
        <f t="shared" si="262"/>
        <v>6.6087962986784987E-3</v>
      </c>
      <c r="AD690" s="30"/>
      <c r="AE690" s="30"/>
    </row>
    <row r="691" spans="1:33" s="3" customFormat="1" x14ac:dyDescent="0.4">
      <c r="A691" s="16" t="str">
        <f t="shared" si="263"/>
        <v>★</v>
      </c>
      <c r="B691" s="16" t="str">
        <f t="shared" si="264"/>
        <v>-</v>
      </c>
      <c r="C691" s="3">
        <v>18</v>
      </c>
      <c r="D691" s="2">
        <v>43428.779652777775</v>
      </c>
      <c r="E691" s="3" t="s">
        <v>953</v>
      </c>
      <c r="F691" s="3">
        <v>19577</v>
      </c>
      <c r="G691" s="3" t="s">
        <v>32</v>
      </c>
      <c r="H691" s="3">
        <v>7035</v>
      </c>
      <c r="I691" s="3">
        <v>855</v>
      </c>
      <c r="J691" s="3">
        <v>6</v>
      </c>
      <c r="K691" s="3">
        <v>2</v>
      </c>
      <c r="M691" s="2">
        <v>43428.787164351852</v>
      </c>
      <c r="N691" s="2">
        <v>43428.798125000001</v>
      </c>
      <c r="O691" s="3" t="s">
        <v>39</v>
      </c>
      <c r="P691" s="3" t="s">
        <v>40</v>
      </c>
      <c r="Q691" s="3" t="s">
        <v>73</v>
      </c>
      <c r="R691" s="3" t="s">
        <v>74</v>
      </c>
      <c r="S691" s="2">
        <v>43428.788553240738</v>
      </c>
      <c r="T691" s="2">
        <v>43428.788553240738</v>
      </c>
      <c r="U691" s="2">
        <v>43428.798368055555</v>
      </c>
      <c r="V691" s="2">
        <v>43428.798368055555</v>
      </c>
      <c r="W691" s="2">
        <v>43428.786585648151</v>
      </c>
      <c r="X691" s="2">
        <f t="shared" si="265"/>
        <v>43428.786585648151</v>
      </c>
      <c r="Y691" s="33">
        <f t="shared" si="266"/>
        <v>1.096064814919373E-2</v>
      </c>
      <c r="Z691" s="33">
        <f t="shared" si="267"/>
        <v>2.192129629838746E-2</v>
      </c>
      <c r="AA691" s="30"/>
      <c r="AB691" s="30">
        <f t="shared" si="261"/>
        <v>0</v>
      </c>
      <c r="AC691" s="30">
        <f t="shared" si="262"/>
        <v>5.7870370073942468E-4</v>
      </c>
      <c r="AD691" s="30"/>
      <c r="AE691" s="30"/>
    </row>
    <row r="692" spans="1:33" s="3" customFormat="1" x14ac:dyDescent="0.4">
      <c r="A692" s="16" t="str">
        <f t="shared" si="263"/>
        <v>-</v>
      </c>
      <c r="B692" s="16" t="str">
        <f t="shared" si="264"/>
        <v>-</v>
      </c>
      <c r="C692" s="3">
        <v>18</v>
      </c>
      <c r="D692" s="2">
        <v>43428.780972222223</v>
      </c>
      <c r="E692" s="3" t="s">
        <v>909</v>
      </c>
      <c r="F692" s="3">
        <v>19579</v>
      </c>
      <c r="G692" s="3" t="s">
        <v>95</v>
      </c>
      <c r="H692" s="3">
        <v>0</v>
      </c>
      <c r="I692" s="3">
        <v>450</v>
      </c>
      <c r="J692" s="3">
        <v>4</v>
      </c>
      <c r="K692" s="3">
        <v>2</v>
      </c>
      <c r="M692" s="2">
        <v>43428.788854166669</v>
      </c>
      <c r="N692" s="2">
        <v>43428.799386574072</v>
      </c>
      <c r="O692" s="3" t="s">
        <v>20</v>
      </c>
      <c r="P692" s="3" t="s">
        <v>21</v>
      </c>
      <c r="Q692" s="3" t="s">
        <v>63</v>
      </c>
      <c r="R692" s="3" t="s">
        <v>64</v>
      </c>
      <c r="S692" s="2">
        <v>43428.789398148147</v>
      </c>
      <c r="T692" s="2">
        <v>43428.789398148147</v>
      </c>
      <c r="U692" s="2">
        <v>43428.797719907408</v>
      </c>
      <c r="V692" s="2">
        <v>43428.804664351854</v>
      </c>
      <c r="X692" s="2">
        <f t="shared" si="265"/>
        <v>43428.780972222223</v>
      </c>
      <c r="Y692" s="33">
        <f t="shared" si="266"/>
        <v>1.0532407402934041E-2</v>
      </c>
      <c r="Z692" s="33">
        <f t="shared" si="267"/>
        <v>2.1064814805868082E-2</v>
      </c>
      <c r="AA692" s="30"/>
      <c r="AB692" s="30">
        <f t="shared" si="261"/>
        <v>0</v>
      </c>
      <c r="AC692" s="30">
        <f t="shared" si="262"/>
        <v>7.8819444461259991E-3</v>
      </c>
      <c r="AD692" s="30"/>
      <c r="AE692" s="30"/>
    </row>
    <row r="693" spans="1:33" s="3" customFormat="1" x14ac:dyDescent="0.4">
      <c r="A693" s="16" t="str">
        <f t="shared" si="263"/>
        <v>-</v>
      </c>
      <c r="B693" s="16" t="str">
        <f t="shared" si="264"/>
        <v>-</v>
      </c>
      <c r="C693" s="3">
        <v>18</v>
      </c>
      <c r="D693" s="2">
        <v>43428.781550925924</v>
      </c>
      <c r="E693" s="3" t="s">
        <v>918</v>
      </c>
      <c r="F693" s="3">
        <v>19582</v>
      </c>
      <c r="G693" s="3" t="s">
        <v>65</v>
      </c>
      <c r="H693" s="3">
        <v>6318</v>
      </c>
      <c r="I693" s="3">
        <v>754</v>
      </c>
      <c r="J693" s="3">
        <v>7</v>
      </c>
      <c r="K693" s="3">
        <v>1</v>
      </c>
      <c r="M693" s="2">
        <v>43428.78696759259</v>
      </c>
      <c r="N693" s="2">
        <v>43428.792094907411</v>
      </c>
      <c r="O693" s="3" t="s">
        <v>63</v>
      </c>
      <c r="P693" s="3" t="s">
        <v>64</v>
      </c>
      <c r="Q693" s="3" t="s">
        <v>22</v>
      </c>
      <c r="R693" s="3" t="s">
        <v>23</v>
      </c>
      <c r="S693" s="2">
        <v>43428.787083333336</v>
      </c>
      <c r="T693" s="2">
        <v>43428.787083333336</v>
      </c>
      <c r="U693" s="2">
        <v>43428.790416666663</v>
      </c>
      <c r="V693" s="2">
        <v>43428.790416666663</v>
      </c>
      <c r="X693" s="2">
        <f t="shared" si="265"/>
        <v>43428.781550925924</v>
      </c>
      <c r="Y693" s="33">
        <f t="shared" si="266"/>
        <v>5.1273148201289587E-3</v>
      </c>
      <c r="Z693" s="33">
        <f t="shared" si="267"/>
        <v>5.1273148201289587E-3</v>
      </c>
      <c r="AA693" s="30"/>
      <c r="AB693" s="30">
        <f t="shared" si="261"/>
        <v>0</v>
      </c>
      <c r="AC693" s="30">
        <f t="shared" si="262"/>
        <v>5.4166666668606922E-3</v>
      </c>
      <c r="AD693" s="30"/>
      <c r="AE693" s="30"/>
    </row>
    <row r="694" spans="1:33" s="3" customFormat="1" x14ac:dyDescent="0.4">
      <c r="A694" s="16" t="str">
        <f t="shared" si="263"/>
        <v>-</v>
      </c>
      <c r="B694" s="16" t="str">
        <f t="shared" si="264"/>
        <v>-</v>
      </c>
      <c r="C694" s="3">
        <v>18</v>
      </c>
      <c r="D694" s="2">
        <v>43428.784421296295</v>
      </c>
      <c r="E694" s="3" t="s">
        <v>954</v>
      </c>
      <c r="F694" s="3">
        <v>19586</v>
      </c>
      <c r="G694" s="3" t="s">
        <v>65</v>
      </c>
      <c r="H694" s="3">
        <v>2915</v>
      </c>
      <c r="I694" s="3">
        <v>380</v>
      </c>
      <c r="J694" s="3">
        <v>15</v>
      </c>
      <c r="K694" s="3">
        <v>2</v>
      </c>
      <c r="M694" s="2">
        <v>43428.78597222222</v>
      </c>
      <c r="N694" s="2">
        <v>43428.795578703706</v>
      </c>
      <c r="O694" s="3" t="s">
        <v>20</v>
      </c>
      <c r="P694" s="3" t="s">
        <v>21</v>
      </c>
      <c r="Q694" s="3" t="s">
        <v>33</v>
      </c>
      <c r="R694" s="3" t="s">
        <v>34</v>
      </c>
      <c r="S694" s="2">
        <v>43428.785868055558</v>
      </c>
      <c r="T694" s="2">
        <v>43428.785868055558</v>
      </c>
      <c r="U694" s="2">
        <v>43428.79420138889</v>
      </c>
      <c r="V694" s="2">
        <v>43428.798900462964</v>
      </c>
      <c r="X694" s="2">
        <f t="shared" si="265"/>
        <v>43428.784421296295</v>
      </c>
      <c r="Y694" s="33">
        <f t="shared" si="266"/>
        <v>9.606481486116536E-3</v>
      </c>
      <c r="Z694" s="33">
        <f t="shared" si="267"/>
        <v>1.9212962972233072E-2</v>
      </c>
      <c r="AA694" s="30"/>
      <c r="AB694" s="30">
        <f t="shared" si="261"/>
        <v>1.0416666191304103E-4</v>
      </c>
      <c r="AC694" s="30">
        <f t="shared" si="262"/>
        <v>1.5509259246755391E-3</v>
      </c>
      <c r="AD694" s="30"/>
      <c r="AE694" s="30"/>
    </row>
    <row r="695" spans="1:33" s="3" customFormat="1" x14ac:dyDescent="0.4">
      <c r="A695" s="16" t="str">
        <f t="shared" si="263"/>
        <v>-</v>
      </c>
      <c r="B695" s="16" t="str">
        <f t="shared" si="264"/>
        <v>-</v>
      </c>
      <c r="C695" s="3">
        <v>18</v>
      </c>
      <c r="D695" s="2">
        <v>43428.785254629627</v>
      </c>
      <c r="E695" s="3" t="s">
        <v>873</v>
      </c>
      <c r="F695" s="3">
        <v>19588</v>
      </c>
      <c r="G695" s="3" t="s">
        <v>18</v>
      </c>
      <c r="H695" s="3">
        <v>3401</v>
      </c>
      <c r="I695" s="3">
        <v>437</v>
      </c>
      <c r="J695" s="3">
        <v>8</v>
      </c>
      <c r="K695" s="3">
        <v>1</v>
      </c>
      <c r="M695" s="2">
        <v>43428.785914351851</v>
      </c>
      <c r="N695" s="2">
        <v>43428.789282407408</v>
      </c>
      <c r="O695" s="3" t="s">
        <v>36</v>
      </c>
      <c r="P695" s="3" t="s">
        <v>37</v>
      </c>
      <c r="Q695" s="3" t="s">
        <v>22</v>
      </c>
      <c r="R695" s="3" t="s">
        <v>23</v>
      </c>
      <c r="S695" s="2">
        <v>43428.790150462963</v>
      </c>
      <c r="T695" s="2">
        <v>43428.790150462963</v>
      </c>
      <c r="U695" s="2">
        <v>43428.793877314813</v>
      </c>
      <c r="V695" s="2">
        <v>43428.793877314813</v>
      </c>
      <c r="X695" s="2">
        <f t="shared" si="265"/>
        <v>43428.785254629627</v>
      </c>
      <c r="Y695" s="33">
        <f t="shared" si="266"/>
        <v>3.3680555570754223E-3</v>
      </c>
      <c r="Z695" s="33">
        <f t="shared" si="267"/>
        <v>3.3680555570754223E-3</v>
      </c>
      <c r="AA695" s="30"/>
      <c r="AB695" s="30">
        <f t="shared" si="261"/>
        <v>0</v>
      </c>
      <c r="AC695" s="30">
        <f t="shared" si="262"/>
        <v>6.5972222364507616E-4</v>
      </c>
      <c r="AD695" s="30"/>
      <c r="AE695" s="30"/>
    </row>
    <row r="696" spans="1:33" s="3" customFormat="1" x14ac:dyDescent="0.4">
      <c r="A696" s="16" t="str">
        <f t="shared" si="263"/>
        <v>-</v>
      </c>
      <c r="B696" s="16" t="str">
        <f t="shared" si="264"/>
        <v>-</v>
      </c>
      <c r="C696" s="3">
        <v>18</v>
      </c>
      <c r="D696" s="2">
        <v>43428.787662037037</v>
      </c>
      <c r="E696" s="3" t="s">
        <v>957</v>
      </c>
      <c r="F696" s="3">
        <v>19591</v>
      </c>
      <c r="G696" s="3" t="s">
        <v>18</v>
      </c>
      <c r="H696" s="3">
        <v>7277</v>
      </c>
      <c r="I696" s="3">
        <v>773</v>
      </c>
      <c r="J696" s="3">
        <v>5</v>
      </c>
      <c r="K696" s="3">
        <v>4</v>
      </c>
      <c r="M696" s="2">
        <v>43428.792685185188</v>
      </c>
      <c r="N696" s="2">
        <v>43428.799363425926</v>
      </c>
      <c r="O696" s="3" t="s">
        <v>41</v>
      </c>
      <c r="P696" s="3" t="s">
        <v>42</v>
      </c>
      <c r="Q696" s="3" t="s">
        <v>22</v>
      </c>
      <c r="R696" s="3" t="s">
        <v>23</v>
      </c>
      <c r="S696" s="2">
        <v>43428.792245370372</v>
      </c>
      <c r="T696" s="2">
        <v>43428.792245370372</v>
      </c>
      <c r="U696" s="2">
        <v>43428.806851851848</v>
      </c>
      <c r="V696" s="2">
        <v>43428.806851851848</v>
      </c>
      <c r="X696" s="2">
        <f t="shared" si="265"/>
        <v>43428.787662037037</v>
      </c>
      <c r="Y696" s="33">
        <f t="shared" si="266"/>
        <v>6.6782407375285402E-3</v>
      </c>
      <c r="Z696" s="33">
        <f t="shared" si="267"/>
        <v>2.6712962950114161E-2</v>
      </c>
      <c r="AA696" s="30"/>
      <c r="AB696" s="30">
        <f t="shared" si="261"/>
        <v>4.398148157633841E-4</v>
      </c>
      <c r="AC696" s="30">
        <f t="shared" si="262"/>
        <v>5.02314815093996E-3</v>
      </c>
      <c r="AD696" s="30"/>
      <c r="AE696" s="30"/>
    </row>
    <row r="697" spans="1:33" s="3" customFormat="1" x14ac:dyDescent="0.4">
      <c r="A697" s="16" t="str">
        <f t="shared" si="263"/>
        <v>-</v>
      </c>
      <c r="B697" s="16" t="str">
        <f t="shared" si="264"/>
        <v>-</v>
      </c>
      <c r="C697" s="3">
        <v>18</v>
      </c>
      <c r="D697" s="2">
        <v>43428.787997685184</v>
      </c>
      <c r="E697" s="3" t="s">
        <v>899</v>
      </c>
      <c r="F697" s="3">
        <v>19592</v>
      </c>
      <c r="G697" s="3" t="s">
        <v>32</v>
      </c>
      <c r="H697" s="3">
        <v>1417</v>
      </c>
      <c r="I697" s="3">
        <v>724</v>
      </c>
      <c r="J697" s="3">
        <v>2</v>
      </c>
      <c r="K697" s="3">
        <v>2</v>
      </c>
      <c r="M697" s="2">
        <v>43428.790416666663</v>
      </c>
      <c r="N697" s="2">
        <v>43428.796157407407</v>
      </c>
      <c r="O697" s="3" t="s">
        <v>24</v>
      </c>
      <c r="P697" s="3" t="s">
        <v>25</v>
      </c>
      <c r="Q697" s="3" t="s">
        <v>63</v>
      </c>
      <c r="R697" s="3" t="s">
        <v>64</v>
      </c>
      <c r="S697" s="2">
        <v>43428.790046296293</v>
      </c>
      <c r="T697" s="2">
        <v>43428.790046296293</v>
      </c>
      <c r="U697" s="2">
        <v>43428.796516203707</v>
      </c>
      <c r="V697" s="2">
        <v>43428.796516203707</v>
      </c>
      <c r="X697" s="2">
        <f t="shared" si="265"/>
        <v>43428.787997685184</v>
      </c>
      <c r="Y697" s="33">
        <f t="shared" si="266"/>
        <v>5.7407407439313829E-3</v>
      </c>
      <c r="Z697" s="33">
        <f t="shared" si="267"/>
        <v>1.1481481487862766E-2</v>
      </c>
      <c r="AA697" s="30"/>
      <c r="AB697" s="30">
        <f t="shared" si="261"/>
        <v>3.7037036963738501E-4</v>
      </c>
      <c r="AC697" s="30">
        <f t="shared" si="262"/>
        <v>2.418981479422655E-3</v>
      </c>
      <c r="AD697" s="30"/>
      <c r="AE697" s="30"/>
    </row>
    <row r="698" spans="1:33" s="3" customFormat="1" x14ac:dyDescent="0.4">
      <c r="A698" s="16" t="str">
        <f t="shared" si="263"/>
        <v>-</v>
      </c>
      <c r="B698" s="16" t="str">
        <f t="shared" si="264"/>
        <v>-</v>
      </c>
      <c r="C698" s="3">
        <v>18</v>
      </c>
      <c r="D698" s="2">
        <v>43428.7890625</v>
      </c>
      <c r="E698" s="3" t="s">
        <v>959</v>
      </c>
      <c r="F698" s="3">
        <v>19597</v>
      </c>
      <c r="G698" s="3" t="s">
        <v>95</v>
      </c>
      <c r="H698" s="3">
        <v>0</v>
      </c>
      <c r="I698" s="3">
        <v>176</v>
      </c>
      <c r="J698" s="3">
        <v>8</v>
      </c>
      <c r="K698" s="3">
        <v>1</v>
      </c>
      <c r="M698" s="2">
        <v>43428.793530092589</v>
      </c>
      <c r="N698" s="2">
        <v>43428.808287037034</v>
      </c>
      <c r="O698" s="3" t="s">
        <v>44</v>
      </c>
      <c r="P698" s="3" t="s">
        <v>45</v>
      </c>
      <c r="Q698" s="3" t="s">
        <v>70</v>
      </c>
      <c r="R698" s="3" t="s">
        <v>107</v>
      </c>
      <c r="S698" s="2">
        <v>43428.79582175926</v>
      </c>
      <c r="T698" s="2">
        <v>43428.79582175926</v>
      </c>
      <c r="U698" s="2">
        <v>43428.800833333335</v>
      </c>
      <c r="V698" s="2">
        <v>43428.800833333335</v>
      </c>
      <c r="X698" s="2">
        <f t="shared" si="265"/>
        <v>43428.7890625</v>
      </c>
      <c r="Y698" s="33">
        <f t="shared" si="266"/>
        <v>1.4756944445252884E-2</v>
      </c>
      <c r="Z698" s="33">
        <f t="shared" si="267"/>
        <v>1.4756944445252884E-2</v>
      </c>
      <c r="AA698" s="30"/>
      <c r="AB698" s="30">
        <f t="shared" si="261"/>
        <v>0</v>
      </c>
      <c r="AC698" s="30">
        <f t="shared" si="262"/>
        <v>4.4675925892079249E-3</v>
      </c>
      <c r="AD698" s="30"/>
      <c r="AE698" s="30"/>
    </row>
    <row r="699" spans="1:33" s="3" customFormat="1" x14ac:dyDescent="0.4">
      <c r="A699" s="16" t="str">
        <f t="shared" si="263"/>
        <v>-</v>
      </c>
      <c r="B699" s="16" t="str">
        <f t="shared" si="264"/>
        <v>-</v>
      </c>
      <c r="C699" s="3">
        <v>18</v>
      </c>
      <c r="D699" s="2">
        <v>43428.789293981485</v>
      </c>
      <c r="E699" s="3" t="s">
        <v>952</v>
      </c>
      <c r="F699" s="3">
        <v>19598</v>
      </c>
      <c r="G699" s="3" t="s">
        <v>143</v>
      </c>
      <c r="H699" s="3">
        <v>7296</v>
      </c>
      <c r="I699" s="3">
        <v>192</v>
      </c>
      <c r="J699" s="3">
        <v>6</v>
      </c>
      <c r="K699" s="3">
        <v>2</v>
      </c>
      <c r="M699" s="2">
        <v>43428.793483796297</v>
      </c>
      <c r="N699" s="2">
        <v>43428.800787037035</v>
      </c>
      <c r="O699" s="3" t="s">
        <v>39</v>
      </c>
      <c r="P699" s="3" t="s">
        <v>40</v>
      </c>
      <c r="Q699" s="3" t="s">
        <v>57</v>
      </c>
      <c r="R699" s="3" t="s">
        <v>58</v>
      </c>
      <c r="S699" s="2">
        <v>43428.793194444443</v>
      </c>
      <c r="T699" s="2">
        <v>43428.793194444443</v>
      </c>
      <c r="U699" s="2">
        <v>43428.807280092595</v>
      </c>
      <c r="V699" s="2">
        <v>43428.807280092595</v>
      </c>
      <c r="X699" s="2">
        <f t="shared" si="265"/>
        <v>43428.789293981485</v>
      </c>
      <c r="Y699" s="33">
        <f t="shared" si="266"/>
        <v>7.3032407381106168E-3</v>
      </c>
      <c r="Z699" s="33">
        <f t="shared" si="267"/>
        <v>1.4606481476221234E-2</v>
      </c>
      <c r="AA699" s="30"/>
      <c r="AB699" s="30">
        <f t="shared" si="261"/>
        <v>2.8935185400769114E-4</v>
      </c>
      <c r="AC699" s="30">
        <f t="shared" si="262"/>
        <v>4.1898148119798861E-3</v>
      </c>
      <c r="AD699" s="30"/>
      <c r="AE699" s="30"/>
    </row>
    <row r="700" spans="1:33" s="3" customFormat="1" x14ac:dyDescent="0.4">
      <c r="A700" s="16" t="str">
        <f t="shared" si="263"/>
        <v>-</v>
      </c>
      <c r="B700" s="16" t="str">
        <f t="shared" si="264"/>
        <v>-</v>
      </c>
      <c r="C700" s="3">
        <v>18</v>
      </c>
      <c r="D700" s="2">
        <v>43428.791122685187</v>
      </c>
      <c r="E700" s="3" t="s">
        <v>960</v>
      </c>
      <c r="F700" s="3">
        <v>19602</v>
      </c>
      <c r="G700" s="3" t="s">
        <v>97</v>
      </c>
      <c r="H700" s="3">
        <v>4870</v>
      </c>
      <c r="I700" s="3">
        <v>825</v>
      </c>
      <c r="J700" s="3">
        <v>1</v>
      </c>
      <c r="K700" s="3">
        <v>2</v>
      </c>
      <c r="M700" s="2">
        <v>43428.802349537036</v>
      </c>
      <c r="N700" s="2">
        <v>43428.806840277779</v>
      </c>
      <c r="O700" s="3" t="s">
        <v>68</v>
      </c>
      <c r="P700" s="3" t="s">
        <v>69</v>
      </c>
      <c r="Q700" s="3" t="s">
        <v>104</v>
      </c>
      <c r="R700" s="3" t="s">
        <v>19</v>
      </c>
      <c r="S700" s="2">
        <v>43428.802395833336</v>
      </c>
      <c r="T700" s="2">
        <v>43428.802395833336</v>
      </c>
      <c r="U700" s="2">
        <v>43428.810671296298</v>
      </c>
      <c r="V700" s="2">
        <v>43428.810671296298</v>
      </c>
      <c r="X700" s="2">
        <f t="shared" si="265"/>
        <v>43428.791122685187</v>
      </c>
      <c r="Y700" s="33">
        <f t="shared" si="266"/>
        <v>4.4907407427672297E-3</v>
      </c>
      <c r="Z700" s="33">
        <f t="shared" si="267"/>
        <v>8.9814814855344594E-3</v>
      </c>
      <c r="AA700" s="30"/>
      <c r="AB700" s="30">
        <f t="shared" si="261"/>
        <v>0</v>
      </c>
      <c r="AC700" s="30">
        <f t="shared" si="262"/>
        <v>1.1226851849642117E-2</v>
      </c>
      <c r="AD700" s="30"/>
      <c r="AE700" s="30"/>
    </row>
    <row r="701" spans="1:33" s="3" customFormat="1" x14ac:dyDescent="0.4">
      <c r="A701" s="16" t="str">
        <f t="shared" si="263"/>
        <v>-</v>
      </c>
      <c r="B701" s="16" t="str">
        <f t="shared" si="264"/>
        <v>-</v>
      </c>
      <c r="C701" s="3">
        <v>18</v>
      </c>
      <c r="D701" s="2">
        <v>43428.791226851848</v>
      </c>
      <c r="E701" s="3" t="s">
        <v>889</v>
      </c>
      <c r="F701" s="3">
        <v>19603</v>
      </c>
      <c r="G701" s="3" t="s">
        <v>32</v>
      </c>
      <c r="H701" s="3">
        <v>7280</v>
      </c>
      <c r="I701" s="3">
        <v>764</v>
      </c>
      <c r="J701" s="3">
        <v>7</v>
      </c>
      <c r="K701" s="3">
        <v>3</v>
      </c>
      <c r="M701" s="2">
        <v>43428.7968287037</v>
      </c>
      <c r="N701" s="2">
        <v>43428.802442129629</v>
      </c>
      <c r="O701" s="3" t="s">
        <v>30</v>
      </c>
      <c r="P701" s="3" t="s">
        <v>31</v>
      </c>
      <c r="Q701" s="3" t="s">
        <v>22</v>
      </c>
      <c r="R701" s="3" t="s">
        <v>23</v>
      </c>
      <c r="S701" s="2">
        <v>43428.797106481485</v>
      </c>
      <c r="T701" s="2">
        <v>43428.797106481485</v>
      </c>
      <c r="U701" s="2">
        <v>43428.805648148147</v>
      </c>
      <c r="V701" s="2">
        <v>43428.805648148147</v>
      </c>
      <c r="X701" s="2">
        <f t="shared" si="265"/>
        <v>43428.791226851848</v>
      </c>
      <c r="Y701" s="33">
        <f t="shared" si="266"/>
        <v>5.6134259284590371E-3</v>
      </c>
      <c r="Z701" s="33">
        <f t="shared" si="267"/>
        <v>1.6840277785377111E-2</v>
      </c>
      <c r="AA701" s="30"/>
      <c r="AB701" s="30">
        <f t="shared" si="261"/>
        <v>0</v>
      </c>
      <c r="AC701" s="30">
        <f t="shared" si="262"/>
        <v>5.6018518516793847E-3</v>
      </c>
      <c r="AD701" s="30"/>
      <c r="AE701" s="30"/>
    </row>
    <row r="702" spans="1:33" s="3" customFormat="1" x14ac:dyDescent="0.4">
      <c r="A702" s="16" t="str">
        <f t="shared" ref="A702:A733" si="268">IF(W702&gt;0, "★", "-")</f>
        <v>★</v>
      </c>
      <c r="B702" s="16" t="str">
        <f t="shared" ref="B702:B733" si="269">IF(L702&gt;0, "☆", "-")</f>
        <v>☆</v>
      </c>
      <c r="C702" s="3">
        <v>18</v>
      </c>
      <c r="D702" s="2">
        <v>43428.711446759262</v>
      </c>
      <c r="E702" s="3" t="s">
        <v>753</v>
      </c>
      <c r="F702" s="3">
        <v>19435</v>
      </c>
      <c r="G702" s="3" t="s">
        <v>18</v>
      </c>
      <c r="H702" s="3">
        <v>7246</v>
      </c>
      <c r="I702" s="3">
        <v>830</v>
      </c>
      <c r="J702" s="3">
        <v>13</v>
      </c>
      <c r="K702" s="3">
        <v>4</v>
      </c>
      <c r="L702" s="2">
        <v>43428.759687500002</v>
      </c>
      <c r="O702" s="3" t="s">
        <v>57</v>
      </c>
      <c r="P702" s="3" t="s">
        <v>58</v>
      </c>
      <c r="Q702" s="3" t="s">
        <v>53</v>
      </c>
      <c r="R702" s="3" t="s">
        <v>54</v>
      </c>
      <c r="S702" s="2">
        <v>43428.753101851849</v>
      </c>
      <c r="U702" s="2">
        <v>43428.766365740739</v>
      </c>
      <c r="W702" s="2">
        <v>43428.753101851849</v>
      </c>
      <c r="X702" s="2">
        <f t="shared" ref="X702:X733" si="270">IF(W702&gt;0,W702,D702)</f>
        <v>43428.753101851849</v>
      </c>
      <c r="Y702" s="33">
        <f t="shared" ref="Y702:Y733" si="271">N702-M702</f>
        <v>0</v>
      </c>
      <c r="Z702" s="33">
        <f t="shared" ref="Z702:Z733" si="272">Y702*K702</f>
        <v>0</v>
      </c>
      <c r="AA702" s="30"/>
      <c r="AB702" s="30">
        <f t="shared" ref="AB702:AB733" si="273">IF(IF(A702="☆",L702-S702,M702-S702)&lt;0,0,IF(A702="☆",L702-S702,M702-S702))</f>
        <v>0</v>
      </c>
      <c r="AC702" s="30">
        <f>IF(IF(B702="☆",(IF(L702&gt;S702,L702-X702,S702-X702)),M702-X702)&lt;0,0,IF(B702="☆",(IF(L702&gt;S702,L702-X702,S702-X702)),M702-X702))</f>
        <v>6.5856481523951516E-3</v>
      </c>
      <c r="AD702" s="30"/>
      <c r="AE702" s="30"/>
    </row>
    <row r="703" spans="1:33" s="3" customFormat="1" x14ac:dyDescent="0.4">
      <c r="A703" s="16" t="str">
        <f t="shared" si="268"/>
        <v>★</v>
      </c>
      <c r="B703" s="16" t="str">
        <f t="shared" si="269"/>
        <v>☆</v>
      </c>
      <c r="C703" s="3">
        <v>18</v>
      </c>
      <c r="D703" s="2">
        <v>43428.720925925925</v>
      </c>
      <c r="E703" s="3" t="s">
        <v>794</v>
      </c>
      <c r="F703" s="3">
        <v>19455</v>
      </c>
      <c r="G703" s="3" t="s">
        <v>32</v>
      </c>
      <c r="H703" s="3">
        <v>7237</v>
      </c>
      <c r="I703" s="3">
        <v>988</v>
      </c>
      <c r="J703" s="3">
        <v>14</v>
      </c>
      <c r="K703" s="3">
        <v>2</v>
      </c>
      <c r="L703" s="2">
        <v>43428.721134259256</v>
      </c>
      <c r="O703" s="3" t="s">
        <v>43</v>
      </c>
      <c r="P703" s="3" t="s">
        <v>89</v>
      </c>
      <c r="Q703" s="3" t="s">
        <v>46</v>
      </c>
      <c r="R703" s="3" t="s">
        <v>47</v>
      </c>
      <c r="S703" s="2">
        <v>43428.76258101852</v>
      </c>
      <c r="U703" s="2">
        <v>43428.775081018517</v>
      </c>
      <c r="W703" s="2">
        <v>43428.76258101852</v>
      </c>
      <c r="X703" s="2">
        <f t="shared" si="270"/>
        <v>43428.76258101852</v>
      </c>
      <c r="Y703" s="33">
        <f t="shared" si="271"/>
        <v>0</v>
      </c>
      <c r="Z703" s="33">
        <f t="shared" si="272"/>
        <v>0</v>
      </c>
      <c r="AA703" s="30"/>
      <c r="AB703" s="30">
        <f t="shared" si="273"/>
        <v>0</v>
      </c>
      <c r="AC703" s="30">
        <f>IF(IF(B703="☆",(IF(L703&gt;S703,L703-X703,S703-X703)),M703-X703)&lt;0,0,IF(B703="☆",(IF(L703&gt;S703,L703-X703,S703-X703)),M703-X703))</f>
        <v>0</v>
      </c>
      <c r="AD703" s="30"/>
      <c r="AE703" s="30"/>
    </row>
    <row r="704" spans="1:33" s="3" customFormat="1" x14ac:dyDescent="0.4">
      <c r="A704" s="16" t="str">
        <f t="shared" si="268"/>
        <v>★</v>
      </c>
      <c r="B704" s="16" t="str">
        <f t="shared" si="269"/>
        <v>☆</v>
      </c>
      <c r="C704" s="3">
        <v>18</v>
      </c>
      <c r="D704" s="2">
        <v>43428.72923611111</v>
      </c>
      <c r="E704" s="3" t="s">
        <v>931</v>
      </c>
      <c r="F704" s="3">
        <v>19473</v>
      </c>
      <c r="G704" s="3" t="s">
        <v>32</v>
      </c>
      <c r="H704" s="3">
        <v>6447</v>
      </c>
      <c r="I704" s="3">
        <v>434</v>
      </c>
      <c r="J704" s="3">
        <v>13</v>
      </c>
      <c r="K704" s="3">
        <v>1</v>
      </c>
      <c r="L704" s="2">
        <v>43428.729421296295</v>
      </c>
      <c r="O704" s="3" t="s">
        <v>43</v>
      </c>
      <c r="P704" s="3" t="s">
        <v>89</v>
      </c>
      <c r="Q704" s="3" t="s">
        <v>41</v>
      </c>
      <c r="R704" s="3" t="s">
        <v>42</v>
      </c>
      <c r="S704" s="2">
        <v>43428.770891203705</v>
      </c>
      <c r="U704" s="2">
        <v>43428.773564814815</v>
      </c>
      <c r="W704" s="2">
        <v>43428.770891203705</v>
      </c>
      <c r="X704" s="2">
        <f t="shared" si="270"/>
        <v>43428.770891203705</v>
      </c>
      <c r="Y704" s="33">
        <f t="shared" si="271"/>
        <v>0</v>
      </c>
      <c r="Z704" s="33">
        <f t="shared" si="272"/>
        <v>0</v>
      </c>
      <c r="AA704" s="30"/>
      <c r="AB704" s="30">
        <f t="shared" si="273"/>
        <v>0</v>
      </c>
      <c r="AC704" s="30">
        <f>IF(IF(B704="☆",(IF(L704&gt;S704,L704-X704,S704-X704)),M704-X704)&lt;0,0,IF(B704="☆",(IF(L704&gt;S704,L704-X704,S704-X704)),M704-X704))</f>
        <v>0</v>
      </c>
      <c r="AD704" s="30"/>
      <c r="AE704" s="30"/>
      <c r="AG704" s="3" t="s">
        <v>1069</v>
      </c>
    </row>
    <row r="705" spans="1:33" s="3" customFormat="1" x14ac:dyDescent="0.4">
      <c r="A705" s="16" t="str">
        <f t="shared" si="268"/>
        <v>★</v>
      </c>
      <c r="B705" s="16" t="str">
        <f t="shared" si="269"/>
        <v>☆</v>
      </c>
      <c r="C705" s="3">
        <v>18</v>
      </c>
      <c r="D705" s="2">
        <v>43428.729745370372</v>
      </c>
      <c r="E705" s="3" t="s">
        <v>756</v>
      </c>
      <c r="F705" s="3">
        <v>19475</v>
      </c>
      <c r="G705" s="3" t="s">
        <v>32</v>
      </c>
      <c r="H705" s="3">
        <v>6447</v>
      </c>
      <c r="I705" s="3">
        <v>787</v>
      </c>
      <c r="J705" s="3">
        <v>3</v>
      </c>
      <c r="K705" s="3">
        <v>2</v>
      </c>
      <c r="L705" s="2">
        <v>43428.738379629627</v>
      </c>
      <c r="O705" s="3" t="s">
        <v>43</v>
      </c>
      <c r="P705" s="3" t="s">
        <v>89</v>
      </c>
      <c r="Q705" s="3" t="s">
        <v>41</v>
      </c>
      <c r="R705" s="3" t="s">
        <v>42</v>
      </c>
      <c r="S705" s="2">
        <v>43428.77140046296</v>
      </c>
      <c r="U705" s="2">
        <v>43428.774768518517</v>
      </c>
      <c r="W705" s="2">
        <v>43428.77140046296</v>
      </c>
      <c r="X705" s="2">
        <f t="shared" si="270"/>
        <v>43428.77140046296</v>
      </c>
      <c r="Y705" s="33">
        <f t="shared" si="271"/>
        <v>0</v>
      </c>
      <c r="Z705" s="33">
        <f t="shared" si="272"/>
        <v>0</v>
      </c>
      <c r="AA705" s="30"/>
      <c r="AB705" s="30">
        <f t="shared" si="273"/>
        <v>0</v>
      </c>
      <c r="AC705" s="30"/>
      <c r="AD705" s="30"/>
      <c r="AE705" s="30"/>
      <c r="AG705" s="3" t="s">
        <v>1070</v>
      </c>
    </row>
    <row r="706" spans="1:33" s="3" customFormat="1" x14ac:dyDescent="0.4">
      <c r="A706" s="16" t="str">
        <f t="shared" si="268"/>
        <v>★</v>
      </c>
      <c r="B706" s="16" t="str">
        <f t="shared" si="269"/>
        <v>☆</v>
      </c>
      <c r="C706" s="3">
        <v>18</v>
      </c>
      <c r="D706" s="2">
        <v>43428.745983796296</v>
      </c>
      <c r="E706" s="3" t="s">
        <v>849</v>
      </c>
      <c r="F706" s="3">
        <v>19519</v>
      </c>
      <c r="G706" s="3" t="s">
        <v>32</v>
      </c>
      <c r="H706" s="3">
        <v>6262</v>
      </c>
      <c r="I706" s="3">
        <v>690</v>
      </c>
      <c r="J706" s="3">
        <v>5</v>
      </c>
      <c r="K706" s="3">
        <v>2</v>
      </c>
      <c r="L706" s="2">
        <v>43428.765902777777</v>
      </c>
      <c r="O706" s="3" t="s">
        <v>30</v>
      </c>
      <c r="P706" s="3" t="s">
        <v>31</v>
      </c>
      <c r="Q706" s="3" t="s">
        <v>53</v>
      </c>
      <c r="R706" s="3" t="s">
        <v>54</v>
      </c>
      <c r="S706" s="2">
        <v>43428.778738425928</v>
      </c>
      <c r="U706" s="2">
        <v>43428.787997685184</v>
      </c>
      <c r="W706" s="2">
        <v>43428.752916666665</v>
      </c>
      <c r="X706" s="2">
        <f t="shared" si="270"/>
        <v>43428.752916666665</v>
      </c>
      <c r="Y706" s="33">
        <f t="shared" si="271"/>
        <v>0</v>
      </c>
      <c r="Z706" s="33">
        <f t="shared" si="272"/>
        <v>0</v>
      </c>
      <c r="AA706" s="30"/>
      <c r="AB706" s="30">
        <f t="shared" si="273"/>
        <v>0</v>
      </c>
      <c r="AC706" s="30">
        <f>IF(IF(B706="☆",(IF(L706&gt;S706,L706-X706,S706-X706)),M706-X706)&lt;0,0,IF(B706="☆",(IF(L706&gt;S706,L706-X706,S706-X706)),M706-X706))</f>
        <v>2.5821759263635613E-2</v>
      </c>
      <c r="AD706" s="30"/>
      <c r="AE706" s="30"/>
    </row>
    <row r="707" spans="1:33" s="3" customFormat="1" x14ac:dyDescent="0.4">
      <c r="A707" s="16" t="str">
        <f t="shared" si="268"/>
        <v>-</v>
      </c>
      <c r="B707" s="16" t="str">
        <f t="shared" si="269"/>
        <v>☆</v>
      </c>
      <c r="C707" s="3">
        <v>18</v>
      </c>
      <c r="D707" s="2">
        <v>43428.750902777778</v>
      </c>
      <c r="E707" s="3" t="s">
        <v>893</v>
      </c>
      <c r="F707" s="3">
        <v>19526</v>
      </c>
      <c r="G707" s="3" t="s">
        <v>32</v>
      </c>
      <c r="H707" s="3">
        <v>7182</v>
      </c>
      <c r="I707" s="3">
        <v>793</v>
      </c>
      <c r="J707" s="3">
        <v>1</v>
      </c>
      <c r="K707" s="3">
        <v>1</v>
      </c>
      <c r="L707" s="2">
        <v>43428.751087962963</v>
      </c>
      <c r="O707" s="3" t="s">
        <v>30</v>
      </c>
      <c r="P707" s="3" t="s">
        <v>31</v>
      </c>
      <c r="Q707" s="3" t="s">
        <v>36</v>
      </c>
      <c r="R707" s="3" t="s">
        <v>37</v>
      </c>
      <c r="S707" s="2">
        <v>43428.752905092595</v>
      </c>
      <c r="U707" s="2">
        <v>43428.761284722219</v>
      </c>
      <c r="X707" s="2">
        <f t="shared" si="270"/>
        <v>43428.750902777778</v>
      </c>
      <c r="Y707" s="33">
        <f t="shared" si="271"/>
        <v>0</v>
      </c>
      <c r="Z707" s="33">
        <f t="shared" si="272"/>
        <v>0</v>
      </c>
      <c r="AA707" s="30"/>
      <c r="AB707" s="30">
        <f t="shared" si="273"/>
        <v>0</v>
      </c>
      <c r="AC707" s="30">
        <f>IF(IF(B707="☆",(IF(L707&gt;S707,L707-X707,S707-X707)),M707-X707)&lt;0,0,IF(B707="☆",(IF(L707&gt;S707,L707-X707,S707-X707)),M707-X707))</f>
        <v>2.0023148172185756E-3</v>
      </c>
      <c r="AD707" s="30"/>
      <c r="AE707" s="30"/>
      <c r="AG707" s="3" t="s">
        <v>1072</v>
      </c>
    </row>
    <row r="708" spans="1:33" s="3" customFormat="1" x14ac:dyDescent="0.4">
      <c r="A708" s="16" t="str">
        <f t="shared" si="268"/>
        <v>★</v>
      </c>
      <c r="B708" s="16" t="str">
        <f t="shared" si="269"/>
        <v>☆</v>
      </c>
      <c r="C708" s="3">
        <v>18</v>
      </c>
      <c r="D708" s="2">
        <v>43428.751180555555</v>
      </c>
      <c r="E708" s="3" t="s">
        <v>885</v>
      </c>
      <c r="F708" s="3">
        <v>19527</v>
      </c>
      <c r="G708" s="3" t="s">
        <v>18</v>
      </c>
      <c r="H708" s="3">
        <v>7058</v>
      </c>
      <c r="I708" s="3">
        <v>932</v>
      </c>
      <c r="J708" s="3">
        <v>12</v>
      </c>
      <c r="K708" s="3">
        <v>4</v>
      </c>
      <c r="L708" s="2">
        <v>43428.756574074076</v>
      </c>
      <c r="O708" s="3" t="s">
        <v>33</v>
      </c>
      <c r="P708" s="3" t="s">
        <v>34</v>
      </c>
      <c r="Q708" s="3" t="s">
        <v>24</v>
      </c>
      <c r="R708" s="3" t="s">
        <v>25</v>
      </c>
      <c r="S708" s="2">
        <v>43428.758113425924</v>
      </c>
      <c r="U708" s="2">
        <v>43428.767696759256</v>
      </c>
      <c r="W708" s="2">
        <v>43428.758113425924</v>
      </c>
      <c r="X708" s="2">
        <f t="shared" si="270"/>
        <v>43428.758113425924</v>
      </c>
      <c r="Y708" s="33">
        <f t="shared" si="271"/>
        <v>0</v>
      </c>
      <c r="Z708" s="33">
        <f t="shared" si="272"/>
        <v>0</v>
      </c>
      <c r="AA708" s="30"/>
      <c r="AB708" s="30">
        <f t="shared" si="273"/>
        <v>0</v>
      </c>
      <c r="AC708" s="30">
        <f>IF(IF(B708="☆",(IF(L708&gt;S708,L708-X708,S708-X708)),M708-X708)&lt;0,0,IF(B708="☆",(IF(L708&gt;S708,L708-X708,S708-X708)),M708-X708))</f>
        <v>0</v>
      </c>
      <c r="AD708" s="30"/>
      <c r="AE708" s="30"/>
    </row>
    <row r="709" spans="1:33" s="3" customFormat="1" x14ac:dyDescent="0.4">
      <c r="A709" s="16" t="str">
        <f t="shared" si="268"/>
        <v>-</v>
      </c>
      <c r="B709" s="16" t="str">
        <f t="shared" si="269"/>
        <v>☆</v>
      </c>
      <c r="C709" s="3">
        <v>18</v>
      </c>
      <c r="D709" s="2">
        <v>43428.75141203704</v>
      </c>
      <c r="E709" s="3" t="s">
        <v>805</v>
      </c>
      <c r="F709" s="3">
        <v>19529</v>
      </c>
      <c r="G709" s="3" t="s">
        <v>32</v>
      </c>
      <c r="H709" s="3">
        <v>7182</v>
      </c>
      <c r="I709" s="3">
        <v>856</v>
      </c>
      <c r="J709" s="3">
        <v>1</v>
      </c>
      <c r="K709" s="3">
        <v>2</v>
      </c>
      <c r="L709" s="2">
        <v>43428.751620370371</v>
      </c>
      <c r="O709" s="3" t="s">
        <v>30</v>
      </c>
      <c r="P709" s="3" t="s">
        <v>31</v>
      </c>
      <c r="Q709" s="3" t="s">
        <v>36</v>
      </c>
      <c r="R709" s="3" t="s">
        <v>37</v>
      </c>
      <c r="S709" s="2">
        <v>43428.763912037037</v>
      </c>
      <c r="U709" s="2">
        <v>43428.772986111115</v>
      </c>
      <c r="X709" s="2">
        <f t="shared" si="270"/>
        <v>43428.75141203704</v>
      </c>
      <c r="Y709" s="33">
        <f t="shared" si="271"/>
        <v>0</v>
      </c>
      <c r="Z709" s="33">
        <f t="shared" si="272"/>
        <v>0</v>
      </c>
      <c r="AA709" s="30"/>
      <c r="AB709" s="30">
        <f t="shared" si="273"/>
        <v>0</v>
      </c>
      <c r="AC709" s="30"/>
      <c r="AD709" s="30"/>
      <c r="AE709" s="30"/>
      <c r="AG709" s="3" t="s">
        <v>1071</v>
      </c>
    </row>
    <row r="710" spans="1:33" s="3" customFormat="1" x14ac:dyDescent="0.4">
      <c r="A710" s="16" t="str">
        <f t="shared" si="268"/>
        <v>-</v>
      </c>
      <c r="B710" s="16" t="str">
        <f t="shared" si="269"/>
        <v>☆</v>
      </c>
      <c r="C710" s="3">
        <v>18</v>
      </c>
      <c r="D710" s="2">
        <v>43428.753206018519</v>
      </c>
      <c r="E710" s="3" t="s">
        <v>899</v>
      </c>
      <c r="F710" s="3">
        <v>19531</v>
      </c>
      <c r="G710" s="3" t="s">
        <v>32</v>
      </c>
      <c r="H710" s="3">
        <v>1417</v>
      </c>
      <c r="I710" s="3">
        <v>360</v>
      </c>
      <c r="J710" s="3">
        <v>12</v>
      </c>
      <c r="K710" s="3">
        <v>2</v>
      </c>
      <c r="L710" s="2">
        <v>43428.753449074073</v>
      </c>
      <c r="O710" s="3" t="s">
        <v>38</v>
      </c>
      <c r="P710" s="3" t="s">
        <v>108</v>
      </c>
      <c r="Q710" s="3" t="s">
        <v>73</v>
      </c>
      <c r="R710" s="3" t="s">
        <v>74</v>
      </c>
      <c r="S710" s="2">
        <v>43428.77547453704</v>
      </c>
      <c r="U710" s="2">
        <v>43428.786435185182</v>
      </c>
      <c r="X710" s="2">
        <f t="shared" si="270"/>
        <v>43428.753206018519</v>
      </c>
      <c r="Y710" s="33">
        <f t="shared" si="271"/>
        <v>0</v>
      </c>
      <c r="Z710" s="33">
        <f t="shared" si="272"/>
        <v>0</v>
      </c>
      <c r="AA710" s="30"/>
      <c r="AB710" s="30">
        <f t="shared" si="273"/>
        <v>0</v>
      </c>
      <c r="AC710" s="30"/>
      <c r="AD710" s="30"/>
      <c r="AE710" s="30"/>
      <c r="AG710" s="3" t="s">
        <v>1073</v>
      </c>
    </row>
    <row r="711" spans="1:33" s="3" customFormat="1" x14ac:dyDescent="0.4">
      <c r="A711" s="16" t="str">
        <f t="shared" si="268"/>
        <v>-</v>
      </c>
      <c r="B711" s="16" t="str">
        <f t="shared" si="269"/>
        <v>☆</v>
      </c>
      <c r="C711" s="3">
        <v>18</v>
      </c>
      <c r="D711" s="2">
        <v>43428.754155092596</v>
      </c>
      <c r="E711" s="3" t="s">
        <v>899</v>
      </c>
      <c r="F711" s="3">
        <v>19532</v>
      </c>
      <c r="G711" s="3" t="s">
        <v>32</v>
      </c>
      <c r="H711" s="3">
        <v>1417</v>
      </c>
      <c r="I711" s="3">
        <v>393</v>
      </c>
      <c r="J711" s="3">
        <v>12</v>
      </c>
      <c r="K711" s="3">
        <v>2</v>
      </c>
      <c r="L711" s="2">
        <v>43428.75439814815</v>
      </c>
      <c r="O711" s="3" t="s">
        <v>75</v>
      </c>
      <c r="P711" s="3" t="s">
        <v>76</v>
      </c>
      <c r="Q711" s="3" t="s">
        <v>24</v>
      </c>
      <c r="R711" s="3" t="s">
        <v>25</v>
      </c>
      <c r="S711" s="2">
        <v>43428.775150462963</v>
      </c>
      <c r="U711" s="2">
        <v>43428.78324074074</v>
      </c>
      <c r="X711" s="2">
        <f t="shared" si="270"/>
        <v>43428.754155092596</v>
      </c>
      <c r="Y711" s="33">
        <f t="shared" si="271"/>
        <v>0</v>
      </c>
      <c r="Z711" s="33">
        <f t="shared" si="272"/>
        <v>0</v>
      </c>
      <c r="AA711" s="30"/>
      <c r="AB711" s="30">
        <f t="shared" si="273"/>
        <v>0</v>
      </c>
      <c r="AC711" s="30">
        <f>IF(IF(B711="☆",(IF(L711&gt;S711,L711-X711,S711-X711)),M711-X711)&lt;0,0,IF(B711="☆",(IF(L711&gt;S711,L711-X711,S711-X711)),M711-X711))</f>
        <v>2.099537036701804E-2</v>
      </c>
      <c r="AD711" s="30"/>
      <c r="AE711" s="30"/>
      <c r="AG711" s="3" t="s">
        <v>1074</v>
      </c>
    </row>
    <row r="712" spans="1:33" s="3" customFormat="1" x14ac:dyDescent="0.4">
      <c r="A712" s="16" t="str">
        <f t="shared" si="268"/>
        <v>★</v>
      </c>
      <c r="B712" s="16" t="str">
        <f t="shared" si="269"/>
        <v>☆</v>
      </c>
      <c r="C712" s="3">
        <v>18</v>
      </c>
      <c r="D712" s="2">
        <v>43428.754282407404</v>
      </c>
      <c r="E712" s="3" t="s">
        <v>870</v>
      </c>
      <c r="F712" s="3">
        <v>19533</v>
      </c>
      <c r="G712" s="3" t="s">
        <v>32</v>
      </c>
      <c r="H712" s="3">
        <v>7296</v>
      </c>
      <c r="I712" s="3">
        <v>921</v>
      </c>
      <c r="J712" s="3">
        <v>1</v>
      </c>
      <c r="K712" s="3">
        <v>2</v>
      </c>
      <c r="L712" s="2">
        <v>43428.754490740743</v>
      </c>
      <c r="O712" s="3" t="s">
        <v>30</v>
      </c>
      <c r="P712" s="3" t="s">
        <v>31</v>
      </c>
      <c r="Q712" s="3" t="s">
        <v>55</v>
      </c>
      <c r="R712" s="3" t="s">
        <v>56</v>
      </c>
      <c r="S712" s="2">
        <v>43428.764606481483</v>
      </c>
      <c r="U712" s="2">
        <v>43428.76971064815</v>
      </c>
      <c r="W712" s="2">
        <v>43428.761203703703</v>
      </c>
      <c r="X712" s="2">
        <f t="shared" si="270"/>
        <v>43428.761203703703</v>
      </c>
      <c r="Y712" s="33">
        <f t="shared" si="271"/>
        <v>0</v>
      </c>
      <c r="Z712" s="33">
        <f t="shared" si="272"/>
        <v>0</v>
      </c>
      <c r="AA712" s="30"/>
      <c r="AB712" s="30">
        <f t="shared" si="273"/>
        <v>0</v>
      </c>
      <c r="AC712" s="30">
        <f>IF(IF(B712="☆",(IF(L712&gt;S712,L712-X712,S712-X712)),M712-X712)&lt;0,0,IF(B712="☆",(IF(L712&gt;S712,L712-X712,S712-X712)),M712-X712))</f>
        <v>3.4027777801384218E-3</v>
      </c>
      <c r="AD712" s="30"/>
      <c r="AE712" s="30"/>
      <c r="AG712" s="3" t="s">
        <v>1075</v>
      </c>
    </row>
    <row r="713" spans="1:33" s="3" customFormat="1" x14ac:dyDescent="0.4">
      <c r="A713" s="16" t="str">
        <f t="shared" si="268"/>
        <v>★</v>
      </c>
      <c r="B713" s="16" t="str">
        <f t="shared" si="269"/>
        <v>☆</v>
      </c>
      <c r="C713" s="3">
        <v>18</v>
      </c>
      <c r="D713" s="2">
        <v>43428.754884259259</v>
      </c>
      <c r="E713" s="3" t="s">
        <v>944</v>
      </c>
      <c r="F713" s="3">
        <v>19534</v>
      </c>
      <c r="G713" s="3" t="s">
        <v>32</v>
      </c>
      <c r="H713" s="3">
        <v>7296</v>
      </c>
      <c r="I713" s="3">
        <v>242</v>
      </c>
      <c r="J713" s="3">
        <v>12</v>
      </c>
      <c r="K713" s="3">
        <v>1</v>
      </c>
      <c r="L713" s="2">
        <v>43428.771064814813</v>
      </c>
      <c r="O713" s="3" t="s">
        <v>30</v>
      </c>
      <c r="P713" s="3" t="s">
        <v>31</v>
      </c>
      <c r="Q713" s="3" t="s">
        <v>39</v>
      </c>
      <c r="R713" s="3" t="s">
        <v>40</v>
      </c>
      <c r="S713" s="2">
        <v>43428.770949074074</v>
      </c>
      <c r="U713" s="2">
        <v>43428.775937500002</v>
      </c>
      <c r="W713" s="2">
        <v>43428.761805555558</v>
      </c>
      <c r="X713" s="2">
        <f t="shared" si="270"/>
        <v>43428.761805555558</v>
      </c>
      <c r="Y713" s="33">
        <f t="shared" si="271"/>
        <v>0</v>
      </c>
      <c r="Z713" s="33">
        <f t="shared" si="272"/>
        <v>0</v>
      </c>
      <c r="AA713" s="30"/>
      <c r="AB713" s="30">
        <f t="shared" si="273"/>
        <v>0</v>
      </c>
      <c r="AC713" s="30"/>
      <c r="AD713" s="30"/>
      <c r="AE713" s="30"/>
      <c r="AG713" s="3" t="s">
        <v>1076</v>
      </c>
    </row>
    <row r="714" spans="1:33" s="3" customFormat="1" x14ac:dyDescent="0.4">
      <c r="A714" s="16" t="str">
        <f t="shared" si="268"/>
        <v>★</v>
      </c>
      <c r="B714" s="16" t="str">
        <f t="shared" si="269"/>
        <v>☆</v>
      </c>
      <c r="C714" s="3">
        <v>18</v>
      </c>
      <c r="D714" s="2">
        <v>43428.756944444445</v>
      </c>
      <c r="E714" s="3" t="s">
        <v>885</v>
      </c>
      <c r="F714" s="3">
        <v>19538</v>
      </c>
      <c r="G714" s="3" t="s">
        <v>18</v>
      </c>
      <c r="H714" s="3">
        <v>7058</v>
      </c>
      <c r="I714" s="3">
        <v>217</v>
      </c>
      <c r="J714" s="3">
        <v>12</v>
      </c>
      <c r="K714" s="3">
        <v>4</v>
      </c>
      <c r="L714" s="2">
        <v>43428.758055555554</v>
      </c>
      <c r="O714" s="3" t="s">
        <v>33</v>
      </c>
      <c r="P714" s="3" t="s">
        <v>34</v>
      </c>
      <c r="Q714" s="3" t="s">
        <v>24</v>
      </c>
      <c r="R714" s="3" t="s">
        <v>25</v>
      </c>
      <c r="S714" s="2">
        <v>43428.763877314814</v>
      </c>
      <c r="U714" s="2">
        <v>43428.773460648146</v>
      </c>
      <c r="W714" s="2">
        <v>43428.763877314814</v>
      </c>
      <c r="X714" s="2">
        <f t="shared" si="270"/>
        <v>43428.763877314814</v>
      </c>
      <c r="Y714" s="33">
        <f t="shared" si="271"/>
        <v>0</v>
      </c>
      <c r="Z714" s="33">
        <f t="shared" si="272"/>
        <v>0</v>
      </c>
      <c r="AA714" s="30"/>
      <c r="AB714" s="30">
        <f t="shared" si="273"/>
        <v>0</v>
      </c>
      <c r="AC714" s="30">
        <f>IF(IF(B714="☆",(IF(L714&gt;S714,L714-X714,S714-X714)),M714-X714)&lt;0,0,IF(B714="☆",(IF(L714&gt;S714,L714-X714,S714-X714)),M714-X714))</f>
        <v>0</v>
      </c>
      <c r="AD714" s="30"/>
      <c r="AE714" s="30"/>
    </row>
    <row r="715" spans="1:33" s="3" customFormat="1" x14ac:dyDescent="0.4">
      <c r="A715" s="16" t="str">
        <f t="shared" si="268"/>
        <v>-</v>
      </c>
      <c r="B715" s="16" t="str">
        <f t="shared" si="269"/>
        <v>☆</v>
      </c>
      <c r="C715" s="3">
        <v>18</v>
      </c>
      <c r="D715" s="2">
        <v>43428.761030092595</v>
      </c>
      <c r="E715" s="3" t="s">
        <v>858</v>
      </c>
      <c r="F715" s="3">
        <v>19541</v>
      </c>
      <c r="G715" s="3" t="s">
        <v>50</v>
      </c>
      <c r="H715" s="3">
        <v>7266</v>
      </c>
      <c r="I715" s="3">
        <v>405</v>
      </c>
      <c r="J715" s="3">
        <v>3</v>
      </c>
      <c r="K715" s="3">
        <v>1</v>
      </c>
      <c r="L715" s="2">
        <v>43428.764548611114</v>
      </c>
      <c r="O715" s="3" t="s">
        <v>39</v>
      </c>
      <c r="P715" s="3" t="s">
        <v>40</v>
      </c>
      <c r="Q715" s="3" t="s">
        <v>104</v>
      </c>
      <c r="R715" s="3" t="s">
        <v>19</v>
      </c>
      <c r="S715" s="2">
        <v>43428.763391203705</v>
      </c>
      <c r="U715" s="2">
        <v>43428.770370370374</v>
      </c>
      <c r="X715" s="2">
        <f t="shared" si="270"/>
        <v>43428.761030092595</v>
      </c>
      <c r="Y715" s="33">
        <f t="shared" si="271"/>
        <v>0</v>
      </c>
      <c r="Z715" s="33">
        <f t="shared" si="272"/>
        <v>0</v>
      </c>
      <c r="AA715" s="30"/>
      <c r="AB715" s="30">
        <f t="shared" si="273"/>
        <v>0</v>
      </c>
      <c r="AC715" s="30"/>
      <c r="AD715" s="30"/>
      <c r="AE715" s="30"/>
      <c r="AG715" s="3" t="s">
        <v>92</v>
      </c>
    </row>
    <row r="716" spans="1:33" s="3" customFormat="1" x14ac:dyDescent="0.4">
      <c r="A716" s="16" t="str">
        <f t="shared" si="268"/>
        <v>-</v>
      </c>
      <c r="B716" s="16" t="str">
        <f t="shared" si="269"/>
        <v>☆</v>
      </c>
      <c r="C716" s="3">
        <v>18</v>
      </c>
      <c r="D716" s="2">
        <v>43428.765636574077</v>
      </c>
      <c r="E716" s="3" t="s">
        <v>858</v>
      </c>
      <c r="F716" s="3">
        <v>19546</v>
      </c>
      <c r="G716" s="3" t="s">
        <v>50</v>
      </c>
      <c r="H716" s="3">
        <v>7266</v>
      </c>
      <c r="I716" s="3">
        <v>180</v>
      </c>
      <c r="J716" s="3">
        <v>12</v>
      </c>
      <c r="K716" s="3">
        <v>2</v>
      </c>
      <c r="L716" s="2">
        <v>43428.766203703701</v>
      </c>
      <c r="O716" s="3" t="s">
        <v>39</v>
      </c>
      <c r="P716" s="3" t="s">
        <v>40</v>
      </c>
      <c r="Q716" s="3" t="s">
        <v>104</v>
      </c>
      <c r="R716" s="3" t="s">
        <v>19</v>
      </c>
      <c r="S716" s="2">
        <v>43428.778761574074</v>
      </c>
      <c r="U716" s="2">
        <v>43428.786435185182</v>
      </c>
      <c r="X716" s="2">
        <f t="shared" si="270"/>
        <v>43428.765636574077</v>
      </c>
      <c r="Y716" s="33">
        <f t="shared" si="271"/>
        <v>0</v>
      </c>
      <c r="Z716" s="33">
        <f t="shared" si="272"/>
        <v>0</v>
      </c>
      <c r="AA716" s="30"/>
      <c r="AB716" s="30">
        <f t="shared" si="273"/>
        <v>0</v>
      </c>
      <c r="AC716" s="30"/>
      <c r="AD716" s="30"/>
      <c r="AE716" s="30"/>
      <c r="AG716" s="3" t="s">
        <v>92</v>
      </c>
    </row>
    <row r="717" spans="1:33" s="3" customFormat="1" x14ac:dyDescent="0.4">
      <c r="A717" s="16" t="str">
        <f t="shared" si="268"/>
        <v>-</v>
      </c>
      <c r="B717" s="16" t="str">
        <f t="shared" si="269"/>
        <v>☆</v>
      </c>
      <c r="C717" s="3">
        <v>18</v>
      </c>
      <c r="D717" s="2">
        <v>43428.767094907409</v>
      </c>
      <c r="E717" s="3" t="s">
        <v>858</v>
      </c>
      <c r="F717" s="3">
        <v>19549</v>
      </c>
      <c r="G717" s="3" t="s">
        <v>97</v>
      </c>
      <c r="H717" s="3">
        <v>7266</v>
      </c>
      <c r="I717" s="3">
        <v>841</v>
      </c>
      <c r="J717" s="3">
        <v>12</v>
      </c>
      <c r="K717" s="3">
        <v>2</v>
      </c>
      <c r="L717" s="2">
        <v>43428.767291666663</v>
      </c>
      <c r="O717" s="3" t="s">
        <v>51</v>
      </c>
      <c r="P717" s="3" t="s">
        <v>52</v>
      </c>
      <c r="Q717" s="3" t="s">
        <v>104</v>
      </c>
      <c r="R717" s="3" t="s">
        <v>19</v>
      </c>
      <c r="S717" s="2">
        <v>43428.780324074076</v>
      </c>
      <c r="U717" s="2">
        <v>43428.787430555552</v>
      </c>
      <c r="X717" s="2">
        <f t="shared" si="270"/>
        <v>43428.767094907409</v>
      </c>
      <c r="Y717" s="33">
        <f t="shared" si="271"/>
        <v>0</v>
      </c>
      <c r="Z717" s="33">
        <f t="shared" si="272"/>
        <v>0</v>
      </c>
      <c r="AA717" s="30"/>
      <c r="AB717" s="30">
        <f t="shared" si="273"/>
        <v>0</v>
      </c>
      <c r="AC717" s="30"/>
      <c r="AD717" s="30"/>
      <c r="AE717" s="30"/>
      <c r="AG717" s="3" t="s">
        <v>92</v>
      </c>
    </row>
    <row r="718" spans="1:33" s="3" customFormat="1" x14ac:dyDescent="0.4">
      <c r="A718" s="16" t="str">
        <f t="shared" si="268"/>
        <v>★</v>
      </c>
      <c r="B718" s="16" t="str">
        <f t="shared" si="269"/>
        <v>☆</v>
      </c>
      <c r="C718" s="3">
        <v>18</v>
      </c>
      <c r="D718" s="2">
        <v>43428.769502314812</v>
      </c>
      <c r="E718" s="3" t="s">
        <v>951</v>
      </c>
      <c r="F718" s="3">
        <v>19550</v>
      </c>
      <c r="G718" s="3" t="s">
        <v>97</v>
      </c>
      <c r="H718" s="3">
        <v>7283</v>
      </c>
      <c r="I718" s="3">
        <v>226</v>
      </c>
      <c r="J718" s="3">
        <v>1</v>
      </c>
      <c r="K718" s="3">
        <v>2</v>
      </c>
      <c r="L718" s="2">
        <v>43428.76972222222</v>
      </c>
      <c r="O718" s="3" t="s">
        <v>36</v>
      </c>
      <c r="P718" s="3" t="s">
        <v>37</v>
      </c>
      <c r="Q718" s="3" t="s">
        <v>66</v>
      </c>
      <c r="R718" s="3" t="s">
        <v>67</v>
      </c>
      <c r="S718" s="2">
        <v>43428.785763888889</v>
      </c>
      <c r="U718" s="2">
        <v>43428.79215277778</v>
      </c>
      <c r="W718" s="2">
        <v>43428.776388888888</v>
      </c>
      <c r="X718" s="2">
        <f t="shared" si="270"/>
        <v>43428.776388888888</v>
      </c>
      <c r="Y718" s="33">
        <f t="shared" si="271"/>
        <v>0</v>
      </c>
      <c r="Z718" s="33">
        <f t="shared" si="272"/>
        <v>0</v>
      </c>
      <c r="AA718" s="30"/>
      <c r="AB718" s="30">
        <f t="shared" si="273"/>
        <v>0</v>
      </c>
      <c r="AC718" s="30">
        <f>IF(IF(B718="☆",(IF(L718&gt;S718,L718-X718,S718-X718)),M718-X718)&lt;0,0,IF(B718="☆",(IF(L718&gt;S718,L718-X718,S718-X718)),M718-X718))</f>
        <v>9.3750000014551915E-3</v>
      </c>
      <c r="AD718" s="30"/>
      <c r="AE718" s="30"/>
    </row>
    <row r="719" spans="1:33" s="3" customFormat="1" x14ac:dyDescent="0.4">
      <c r="A719" s="16" t="str">
        <f t="shared" si="268"/>
        <v>-</v>
      </c>
      <c r="B719" s="16" t="str">
        <f t="shared" si="269"/>
        <v>☆</v>
      </c>
      <c r="C719" s="3">
        <v>18</v>
      </c>
      <c r="D719" s="2">
        <v>43428.769791666666</v>
      </c>
      <c r="E719" s="3" t="s">
        <v>858</v>
      </c>
      <c r="F719" s="3">
        <v>19551</v>
      </c>
      <c r="G719" s="3" t="s">
        <v>50</v>
      </c>
      <c r="H719" s="3">
        <v>7266</v>
      </c>
      <c r="I719" s="3">
        <v>513</v>
      </c>
      <c r="J719" s="3">
        <v>12</v>
      </c>
      <c r="K719" s="3">
        <v>2</v>
      </c>
      <c r="L719" s="2">
        <v>43428.769988425927</v>
      </c>
      <c r="O719" s="3" t="s">
        <v>51</v>
      </c>
      <c r="P719" s="3" t="s">
        <v>52</v>
      </c>
      <c r="Q719" s="3" t="s">
        <v>104</v>
      </c>
      <c r="R719" s="3" t="s">
        <v>19</v>
      </c>
      <c r="S719" s="2">
        <v>43428.777511574073</v>
      </c>
      <c r="U719" s="2">
        <v>43428.784618055557</v>
      </c>
      <c r="X719" s="2">
        <f t="shared" si="270"/>
        <v>43428.769791666666</v>
      </c>
      <c r="Y719" s="33">
        <f t="shared" si="271"/>
        <v>0</v>
      </c>
      <c r="Z719" s="33">
        <f t="shared" si="272"/>
        <v>0</v>
      </c>
      <c r="AA719" s="30"/>
      <c r="AB719" s="30">
        <f t="shared" si="273"/>
        <v>0</v>
      </c>
      <c r="AC719" s="30"/>
      <c r="AD719" s="30"/>
      <c r="AE719" s="30"/>
      <c r="AG719" s="3" t="s">
        <v>92</v>
      </c>
    </row>
    <row r="720" spans="1:33" s="3" customFormat="1" x14ac:dyDescent="0.4">
      <c r="A720" s="16" t="str">
        <f t="shared" si="268"/>
        <v>-</v>
      </c>
      <c r="B720" s="16" t="str">
        <f t="shared" si="269"/>
        <v>☆</v>
      </c>
      <c r="C720" s="3">
        <v>18</v>
      </c>
      <c r="D720" s="2">
        <v>43428.770462962966</v>
      </c>
      <c r="E720" s="3" t="s">
        <v>951</v>
      </c>
      <c r="F720" s="3">
        <v>19553</v>
      </c>
      <c r="G720" s="3" t="s">
        <v>97</v>
      </c>
      <c r="H720" s="3">
        <v>7283</v>
      </c>
      <c r="I720" s="3">
        <v>295</v>
      </c>
      <c r="J720" s="3">
        <v>1</v>
      </c>
      <c r="K720" s="3">
        <v>2</v>
      </c>
      <c r="L720" s="2">
        <v>43428.771921296298</v>
      </c>
      <c r="O720" s="3" t="s">
        <v>36</v>
      </c>
      <c r="P720" s="3" t="s">
        <v>37</v>
      </c>
      <c r="Q720" s="3" t="s">
        <v>66</v>
      </c>
      <c r="R720" s="3" t="s">
        <v>67</v>
      </c>
      <c r="S720" s="2">
        <v>43428.785254629627</v>
      </c>
      <c r="U720" s="2">
        <v>43428.791643518518</v>
      </c>
      <c r="X720" s="2">
        <f t="shared" si="270"/>
        <v>43428.770462962966</v>
      </c>
      <c r="Y720" s="33">
        <f t="shared" si="271"/>
        <v>0</v>
      </c>
      <c r="Z720" s="33">
        <f t="shared" si="272"/>
        <v>0</v>
      </c>
      <c r="AA720" s="30"/>
      <c r="AB720" s="30">
        <f t="shared" si="273"/>
        <v>0</v>
      </c>
      <c r="AC720" s="30">
        <f>IF(IF(B720="☆",(IF(L720&gt;S720,L720-X720,S720-X720)),M720-X720)&lt;0,0,IF(B720="☆",(IF(L720&gt;S720,L720-X720,S720-X720)),M720-X720))</f>
        <v>1.4791666661039926E-2</v>
      </c>
      <c r="AD720" s="30"/>
      <c r="AE720" s="30"/>
    </row>
    <row r="721" spans="1:33" s="3" customFormat="1" x14ac:dyDescent="0.4">
      <c r="A721" s="16" t="str">
        <f t="shared" si="268"/>
        <v>-</v>
      </c>
      <c r="B721" s="16" t="str">
        <f t="shared" si="269"/>
        <v>☆</v>
      </c>
      <c r="C721" s="3">
        <v>18</v>
      </c>
      <c r="D721" s="2">
        <v>43428.771157407406</v>
      </c>
      <c r="E721" s="3" t="s">
        <v>944</v>
      </c>
      <c r="F721" s="3">
        <v>19554</v>
      </c>
      <c r="G721" s="3" t="s">
        <v>143</v>
      </c>
      <c r="H721" s="3">
        <v>7296</v>
      </c>
      <c r="I721" s="3">
        <v>873</v>
      </c>
      <c r="J721" s="3">
        <v>5</v>
      </c>
      <c r="K721" s="3">
        <v>1</v>
      </c>
      <c r="L721" s="2">
        <v>43428.771249999998</v>
      </c>
      <c r="O721" s="3" t="s">
        <v>30</v>
      </c>
      <c r="P721" s="3" t="s">
        <v>31</v>
      </c>
      <c r="Q721" s="3" t="s">
        <v>39</v>
      </c>
      <c r="R721" s="3" t="s">
        <v>40</v>
      </c>
      <c r="S721" s="2">
        <v>43428.77244212963</v>
      </c>
      <c r="U721" s="2">
        <v>43428.777430555558</v>
      </c>
      <c r="X721" s="2">
        <f t="shared" si="270"/>
        <v>43428.771157407406</v>
      </c>
      <c r="Y721" s="33">
        <f t="shared" si="271"/>
        <v>0</v>
      </c>
      <c r="Z721" s="33">
        <f t="shared" si="272"/>
        <v>0</v>
      </c>
      <c r="AA721" s="30"/>
      <c r="AB721" s="30">
        <f t="shared" si="273"/>
        <v>0</v>
      </c>
      <c r="AC721" s="30">
        <f>IF(IF(B721="☆",(IF(L721&gt;S721,L721-X721,S721-X721)),M721-X721)&lt;0,0,IF(B721="☆",(IF(L721&gt;S721,L721-X721,S721-X721)),M721-X721))</f>
        <v>1.2847222242271528E-3</v>
      </c>
      <c r="AD721" s="30"/>
      <c r="AE721" s="30"/>
    </row>
    <row r="722" spans="1:33" s="3" customFormat="1" x14ac:dyDescent="0.4">
      <c r="A722" s="16" t="str">
        <f t="shared" si="268"/>
        <v>-</v>
      </c>
      <c r="B722" s="16" t="str">
        <f t="shared" si="269"/>
        <v>☆</v>
      </c>
      <c r="C722" s="3">
        <v>18</v>
      </c>
      <c r="D722" s="2">
        <v>43428.773020833331</v>
      </c>
      <c r="E722" s="3" t="s">
        <v>858</v>
      </c>
      <c r="F722" s="3">
        <v>19556</v>
      </c>
      <c r="G722" s="3" t="s">
        <v>50</v>
      </c>
      <c r="H722" s="3">
        <v>7266</v>
      </c>
      <c r="I722" s="3">
        <v>477</v>
      </c>
      <c r="J722" s="3">
        <v>12</v>
      </c>
      <c r="K722" s="3">
        <v>2</v>
      </c>
      <c r="L722" s="2">
        <v>43428.775497685187</v>
      </c>
      <c r="O722" s="3" t="s">
        <v>88</v>
      </c>
      <c r="P722" s="3" t="s">
        <v>35</v>
      </c>
      <c r="Q722" s="3" t="s">
        <v>104</v>
      </c>
      <c r="R722" s="3" t="s">
        <v>19</v>
      </c>
      <c r="S722" s="2">
        <v>43428.77611111111</v>
      </c>
      <c r="U722" s="2">
        <v>43428.782118055555</v>
      </c>
      <c r="X722" s="2">
        <f t="shared" si="270"/>
        <v>43428.773020833331</v>
      </c>
      <c r="Y722" s="33">
        <f t="shared" si="271"/>
        <v>0</v>
      </c>
      <c r="Z722" s="33">
        <f t="shared" si="272"/>
        <v>0</v>
      </c>
      <c r="AA722" s="30"/>
      <c r="AB722" s="30">
        <f t="shared" si="273"/>
        <v>0</v>
      </c>
      <c r="AC722" s="30">
        <f>IF(IF(B722="☆",(IF(L722&gt;S722,L722-X722,S722-X722)),M722-X722)&lt;0,0,IF(B722="☆",(IF(L722&gt;S722,L722-X722,S722-X722)),M722-X722))</f>
        <v>3.0902777798473835E-3</v>
      </c>
      <c r="AD722" s="30"/>
      <c r="AE722" s="30"/>
      <c r="AG722" s="3" t="s">
        <v>92</v>
      </c>
    </row>
    <row r="723" spans="1:33" s="3" customFormat="1" x14ac:dyDescent="0.4">
      <c r="A723" s="16" t="str">
        <f t="shared" si="268"/>
        <v>★</v>
      </c>
      <c r="B723" s="16" t="str">
        <f t="shared" si="269"/>
        <v>☆</v>
      </c>
      <c r="C723" s="3">
        <v>18</v>
      </c>
      <c r="D723" s="2">
        <v>43428.773773148147</v>
      </c>
      <c r="E723" s="3" t="s">
        <v>873</v>
      </c>
      <c r="F723" s="3">
        <v>19557</v>
      </c>
      <c r="G723" s="3" t="s">
        <v>18</v>
      </c>
      <c r="H723" s="3">
        <v>3401</v>
      </c>
      <c r="I723" s="3">
        <v>520</v>
      </c>
      <c r="J723" s="3">
        <v>15</v>
      </c>
      <c r="K723" s="3">
        <v>1</v>
      </c>
      <c r="L723" s="2">
        <v>43428.781863425924</v>
      </c>
      <c r="O723" s="3" t="s">
        <v>36</v>
      </c>
      <c r="P723" s="3" t="s">
        <v>37</v>
      </c>
      <c r="Q723" s="3" t="s">
        <v>22</v>
      </c>
      <c r="R723" s="3" t="s">
        <v>23</v>
      </c>
      <c r="S723" s="2">
        <v>43428.780706018515</v>
      </c>
      <c r="U723" s="2">
        <v>43428.784432870372</v>
      </c>
      <c r="W723" s="2">
        <v>43428.780706018515</v>
      </c>
      <c r="X723" s="2">
        <f t="shared" si="270"/>
        <v>43428.780706018515</v>
      </c>
      <c r="Y723" s="33">
        <f t="shared" si="271"/>
        <v>0</v>
      </c>
      <c r="Z723" s="33">
        <f t="shared" si="272"/>
        <v>0</v>
      </c>
      <c r="AA723" s="30"/>
      <c r="AB723" s="30">
        <f t="shared" si="273"/>
        <v>0</v>
      </c>
      <c r="AC723" s="30">
        <f>IF(IF(B723="☆",(IF(L723&gt;S723,L723-X723,S723-X723)),M723-X723)&lt;0,0,IF(B723="☆",(IF(L723&gt;S723,L723-X723,S723-X723)),M723-X723))</f>
        <v>1.157407408754807E-3</v>
      </c>
      <c r="AD723" s="30"/>
      <c r="AE723" s="30"/>
    </row>
    <row r="724" spans="1:33" s="3" customFormat="1" x14ac:dyDescent="0.4">
      <c r="A724" s="16" t="str">
        <f t="shared" si="268"/>
        <v>-</v>
      </c>
      <c r="B724" s="16" t="str">
        <f t="shared" si="269"/>
        <v>☆</v>
      </c>
      <c r="C724" s="3">
        <v>18</v>
      </c>
      <c r="D724" s="2">
        <v>43428.774467592593</v>
      </c>
      <c r="E724" s="3" t="s">
        <v>760</v>
      </c>
      <c r="F724" s="3">
        <v>19558</v>
      </c>
      <c r="G724" s="3" t="s">
        <v>32</v>
      </c>
      <c r="H724" s="3">
        <v>2400</v>
      </c>
      <c r="I724" s="3">
        <v>622</v>
      </c>
      <c r="J724" s="3">
        <v>1</v>
      </c>
      <c r="K724" s="3">
        <v>1</v>
      </c>
      <c r="L724" s="2">
        <v>43428.774629629632</v>
      </c>
      <c r="O724" s="3" t="s">
        <v>44</v>
      </c>
      <c r="P724" s="3" t="s">
        <v>45</v>
      </c>
      <c r="Q724" s="3" t="s">
        <v>104</v>
      </c>
      <c r="R724" s="3" t="s">
        <v>19</v>
      </c>
      <c r="S724" s="2">
        <v>43428.784467592595</v>
      </c>
      <c r="U724" s="2">
        <v>43428.790613425925</v>
      </c>
      <c r="X724" s="2">
        <f t="shared" si="270"/>
        <v>43428.774467592593</v>
      </c>
      <c r="Y724" s="33">
        <f t="shared" si="271"/>
        <v>0</v>
      </c>
      <c r="Z724" s="33">
        <f t="shared" si="272"/>
        <v>0</v>
      </c>
      <c r="AA724" s="30"/>
      <c r="AB724" s="30">
        <f t="shared" si="273"/>
        <v>0</v>
      </c>
      <c r="AC724" s="30">
        <f>IF(IF(B724="☆",(IF(L724&gt;S724,L724-X724,S724-X724)),M724-X724)&lt;0,0,IF(B724="☆",(IF(L724&gt;S724,L724-X724,S724-X724)),M724-X724))</f>
        <v>1.0000000002037268E-2</v>
      </c>
      <c r="AD724" s="30"/>
      <c r="AE724" s="30"/>
      <c r="AG724" s="3" t="s">
        <v>1077</v>
      </c>
    </row>
    <row r="725" spans="1:33" s="3" customFormat="1" x14ac:dyDescent="0.4">
      <c r="A725" s="16" t="str">
        <f t="shared" si="268"/>
        <v>-</v>
      </c>
      <c r="B725" s="16" t="str">
        <f t="shared" si="269"/>
        <v>☆</v>
      </c>
      <c r="C725" s="3">
        <v>18</v>
      </c>
      <c r="D725" s="2">
        <v>43428.774791666663</v>
      </c>
      <c r="E725" s="3" t="s">
        <v>760</v>
      </c>
      <c r="F725" s="3">
        <v>19559</v>
      </c>
      <c r="G725" s="3" t="s">
        <v>143</v>
      </c>
      <c r="H725" s="3">
        <v>2400</v>
      </c>
      <c r="I725" s="3">
        <v>560</v>
      </c>
      <c r="J725" s="3">
        <v>1</v>
      </c>
      <c r="K725" s="3">
        <v>1</v>
      </c>
      <c r="L725" s="2">
        <v>43428.774930555555</v>
      </c>
      <c r="O725" s="3" t="s">
        <v>44</v>
      </c>
      <c r="P725" s="3" t="s">
        <v>45</v>
      </c>
      <c r="Q725" s="3" t="s">
        <v>104</v>
      </c>
      <c r="R725" s="3" t="s">
        <v>19</v>
      </c>
      <c r="S725" s="2">
        <v>43428.784722222219</v>
      </c>
      <c r="U725" s="2">
        <v>43428.790868055556</v>
      </c>
      <c r="X725" s="2">
        <f t="shared" si="270"/>
        <v>43428.774791666663</v>
      </c>
      <c r="Y725" s="33">
        <f t="shared" si="271"/>
        <v>0</v>
      </c>
      <c r="Z725" s="33">
        <f t="shared" si="272"/>
        <v>0</v>
      </c>
      <c r="AA725" s="30"/>
      <c r="AB725" s="30">
        <f t="shared" si="273"/>
        <v>0</v>
      </c>
      <c r="AC725" s="30"/>
      <c r="AD725" s="30"/>
      <c r="AE725" s="30"/>
      <c r="AG725" s="3" t="s">
        <v>1078</v>
      </c>
    </row>
    <row r="726" spans="1:33" s="3" customFormat="1" x14ac:dyDescent="0.4">
      <c r="A726" s="16" t="str">
        <f t="shared" si="268"/>
        <v>-</v>
      </c>
      <c r="B726" s="16" t="str">
        <f t="shared" si="269"/>
        <v>☆</v>
      </c>
      <c r="C726" s="3">
        <v>18</v>
      </c>
      <c r="D726" s="2">
        <v>43428.775254629632</v>
      </c>
      <c r="E726" s="3" t="s">
        <v>534</v>
      </c>
      <c r="F726" s="3">
        <v>19560</v>
      </c>
      <c r="G726" s="3" t="s">
        <v>18</v>
      </c>
      <c r="H726" s="3">
        <v>2823</v>
      </c>
      <c r="I726" s="3">
        <v>613</v>
      </c>
      <c r="J726" s="3">
        <v>5</v>
      </c>
      <c r="K726" s="3">
        <v>1</v>
      </c>
      <c r="L726" s="2">
        <v>43428.775578703702</v>
      </c>
      <c r="O726" s="3" t="s">
        <v>20</v>
      </c>
      <c r="P726" s="3" t="s">
        <v>21</v>
      </c>
      <c r="Q726" s="3" t="s">
        <v>36</v>
      </c>
      <c r="R726" s="3" t="s">
        <v>37</v>
      </c>
      <c r="S726" s="2">
        <v>43428.785995370374</v>
      </c>
      <c r="U726" s="2">
        <v>43428.794374999998</v>
      </c>
      <c r="X726" s="2">
        <f t="shared" si="270"/>
        <v>43428.775254629632</v>
      </c>
      <c r="Y726" s="33">
        <f t="shared" si="271"/>
        <v>0</v>
      </c>
      <c r="Z726" s="33">
        <f t="shared" si="272"/>
        <v>0</v>
      </c>
      <c r="AA726" s="30"/>
      <c r="AB726" s="30">
        <f t="shared" si="273"/>
        <v>0</v>
      </c>
      <c r="AC726" s="30"/>
      <c r="AD726" s="30"/>
      <c r="AE726" s="30"/>
      <c r="AG726" s="3" t="s">
        <v>109</v>
      </c>
    </row>
    <row r="727" spans="1:33" s="3" customFormat="1" x14ac:dyDescent="0.4">
      <c r="A727" s="16" t="str">
        <f t="shared" si="268"/>
        <v>-</v>
      </c>
      <c r="B727" s="16" t="str">
        <f t="shared" si="269"/>
        <v>☆</v>
      </c>
      <c r="C727" s="3">
        <v>18</v>
      </c>
      <c r="D727" s="2">
        <v>43428.776041666664</v>
      </c>
      <c r="E727" s="3" t="s">
        <v>534</v>
      </c>
      <c r="F727" s="3">
        <v>19561</v>
      </c>
      <c r="G727" s="3" t="s">
        <v>18</v>
      </c>
      <c r="H727" s="3">
        <v>2823</v>
      </c>
      <c r="I727" s="3">
        <v>515</v>
      </c>
      <c r="J727" s="3">
        <v>12</v>
      </c>
      <c r="K727" s="3">
        <v>1</v>
      </c>
      <c r="L727" s="2">
        <v>43428.776319444441</v>
      </c>
      <c r="O727" s="3" t="s">
        <v>20</v>
      </c>
      <c r="P727" s="3" t="s">
        <v>21</v>
      </c>
      <c r="Q727" s="3" t="s">
        <v>36</v>
      </c>
      <c r="R727" s="3" t="s">
        <v>37</v>
      </c>
      <c r="S727" s="2">
        <v>43428.782743055555</v>
      </c>
      <c r="U727" s="2">
        <v>43428.791122685187</v>
      </c>
      <c r="X727" s="2">
        <f t="shared" si="270"/>
        <v>43428.776041666664</v>
      </c>
      <c r="Y727" s="33">
        <f t="shared" si="271"/>
        <v>0</v>
      </c>
      <c r="Z727" s="33">
        <f t="shared" si="272"/>
        <v>0</v>
      </c>
      <c r="AA727" s="30"/>
      <c r="AB727" s="30">
        <f t="shared" si="273"/>
        <v>0</v>
      </c>
      <c r="AC727" s="30"/>
      <c r="AD727" s="30"/>
      <c r="AE727" s="30"/>
      <c r="AG727" s="3" t="s">
        <v>109</v>
      </c>
    </row>
    <row r="728" spans="1:33" s="3" customFormat="1" x14ac:dyDescent="0.4">
      <c r="A728" s="16" t="str">
        <f t="shared" si="268"/>
        <v>-</v>
      </c>
      <c r="B728" s="16" t="str">
        <f t="shared" si="269"/>
        <v>☆</v>
      </c>
      <c r="C728" s="3">
        <v>18</v>
      </c>
      <c r="D728" s="2">
        <v>43428.776458333334</v>
      </c>
      <c r="E728" s="3" t="s">
        <v>534</v>
      </c>
      <c r="F728" s="3">
        <v>19562</v>
      </c>
      <c r="G728" s="3" t="s">
        <v>143</v>
      </c>
      <c r="H728" s="3">
        <v>2823</v>
      </c>
      <c r="I728" s="3">
        <v>396</v>
      </c>
      <c r="J728" s="3">
        <v>5</v>
      </c>
      <c r="K728" s="3">
        <v>1</v>
      </c>
      <c r="L728" s="2">
        <v>43428.776597222219</v>
      </c>
      <c r="O728" s="3" t="s">
        <v>20</v>
      </c>
      <c r="P728" s="3" t="s">
        <v>21</v>
      </c>
      <c r="Q728" s="3" t="s">
        <v>36</v>
      </c>
      <c r="R728" s="3" t="s">
        <v>37</v>
      </c>
      <c r="S728" s="2">
        <v>43428.785787037035</v>
      </c>
      <c r="U728" s="2">
        <v>43428.794166666667</v>
      </c>
      <c r="X728" s="2">
        <f t="shared" si="270"/>
        <v>43428.776458333334</v>
      </c>
      <c r="Y728" s="33">
        <f t="shared" si="271"/>
        <v>0</v>
      </c>
      <c r="Z728" s="33">
        <f t="shared" si="272"/>
        <v>0</v>
      </c>
      <c r="AA728" s="30"/>
      <c r="AB728" s="30">
        <f t="shared" si="273"/>
        <v>0</v>
      </c>
      <c r="AC728" s="30"/>
      <c r="AD728" s="30"/>
      <c r="AE728" s="30"/>
      <c r="AG728" s="3" t="s">
        <v>109</v>
      </c>
    </row>
    <row r="729" spans="1:33" s="3" customFormat="1" x14ac:dyDescent="0.4">
      <c r="A729" s="16" t="str">
        <f t="shared" si="268"/>
        <v>-</v>
      </c>
      <c r="B729" s="16" t="str">
        <f t="shared" si="269"/>
        <v>☆</v>
      </c>
      <c r="C729" s="3">
        <v>18</v>
      </c>
      <c r="D729" s="2">
        <v>43428.776701388888</v>
      </c>
      <c r="E729" s="3" t="s">
        <v>534</v>
      </c>
      <c r="F729" s="3">
        <v>19563</v>
      </c>
      <c r="G729" s="3" t="s">
        <v>143</v>
      </c>
      <c r="H729" s="3">
        <v>2823</v>
      </c>
      <c r="I729" s="3">
        <v>65</v>
      </c>
      <c r="J729" s="3">
        <v>5</v>
      </c>
      <c r="K729" s="3">
        <v>1</v>
      </c>
      <c r="L729" s="2">
        <v>43428.776944444442</v>
      </c>
      <c r="O729" s="3" t="s">
        <v>20</v>
      </c>
      <c r="P729" s="3" t="s">
        <v>21</v>
      </c>
      <c r="Q729" s="3" t="s">
        <v>36</v>
      </c>
      <c r="R729" s="3" t="s">
        <v>37</v>
      </c>
      <c r="S729" s="2">
        <v>43428.786030092589</v>
      </c>
      <c r="U729" s="2">
        <v>43428.794409722221</v>
      </c>
      <c r="X729" s="2">
        <f t="shared" si="270"/>
        <v>43428.776701388888</v>
      </c>
      <c r="Y729" s="33">
        <f t="shared" si="271"/>
        <v>0</v>
      </c>
      <c r="Z729" s="33">
        <f t="shared" si="272"/>
        <v>0</v>
      </c>
      <c r="AA729" s="30"/>
      <c r="AB729" s="30">
        <f t="shared" si="273"/>
        <v>0</v>
      </c>
      <c r="AC729" s="30"/>
      <c r="AD729" s="30"/>
      <c r="AE729" s="30"/>
      <c r="AG729" s="3" t="s">
        <v>109</v>
      </c>
    </row>
    <row r="730" spans="1:33" s="3" customFormat="1" x14ac:dyDescent="0.4">
      <c r="A730" s="16" t="str">
        <f t="shared" si="268"/>
        <v>-</v>
      </c>
      <c r="B730" s="16" t="str">
        <f t="shared" si="269"/>
        <v>☆</v>
      </c>
      <c r="C730" s="3">
        <v>18</v>
      </c>
      <c r="D730" s="2">
        <v>43428.777083333334</v>
      </c>
      <c r="E730" s="3" t="s">
        <v>534</v>
      </c>
      <c r="F730" s="3">
        <v>19564</v>
      </c>
      <c r="G730" s="3" t="s">
        <v>143</v>
      </c>
      <c r="H730" s="3">
        <v>2823</v>
      </c>
      <c r="I730" s="3">
        <v>130</v>
      </c>
      <c r="J730" s="3">
        <v>5</v>
      </c>
      <c r="K730" s="3">
        <v>1</v>
      </c>
      <c r="L730" s="2">
        <v>43428.777222222219</v>
      </c>
      <c r="O730" s="3" t="s">
        <v>20</v>
      </c>
      <c r="P730" s="3" t="s">
        <v>21</v>
      </c>
      <c r="Q730" s="3" t="s">
        <v>36</v>
      </c>
      <c r="R730" s="3" t="s">
        <v>37</v>
      </c>
      <c r="S730" s="2">
        <v>43428.786412037036</v>
      </c>
      <c r="U730" s="2">
        <v>43428.794791666667</v>
      </c>
      <c r="X730" s="2">
        <f t="shared" si="270"/>
        <v>43428.777083333334</v>
      </c>
      <c r="Y730" s="33">
        <f t="shared" si="271"/>
        <v>0</v>
      </c>
      <c r="Z730" s="33">
        <f t="shared" si="272"/>
        <v>0</v>
      </c>
      <c r="AA730" s="30"/>
      <c r="AB730" s="30">
        <f t="shared" si="273"/>
        <v>0</v>
      </c>
      <c r="AC730" s="30"/>
      <c r="AD730" s="30"/>
      <c r="AE730" s="30"/>
      <c r="AG730" s="3" t="s">
        <v>109</v>
      </c>
    </row>
    <row r="731" spans="1:33" s="3" customFormat="1" x14ac:dyDescent="0.4">
      <c r="A731" s="16" t="str">
        <f t="shared" si="268"/>
        <v>★</v>
      </c>
      <c r="B731" s="16" t="str">
        <f t="shared" si="269"/>
        <v>☆</v>
      </c>
      <c r="C731" s="3">
        <v>18</v>
      </c>
      <c r="D731" s="2">
        <v>43428.777372685188</v>
      </c>
      <c r="E731" s="3" t="s">
        <v>534</v>
      </c>
      <c r="F731" s="3">
        <v>19565</v>
      </c>
      <c r="G731" s="3" t="s">
        <v>143</v>
      </c>
      <c r="H731" s="3">
        <v>2823</v>
      </c>
      <c r="I731" s="3">
        <v>916</v>
      </c>
      <c r="J731" s="3">
        <v>2</v>
      </c>
      <c r="K731" s="3">
        <v>1</v>
      </c>
      <c r="L731" s="2">
        <v>43428.777743055558</v>
      </c>
      <c r="O731" s="3" t="s">
        <v>20</v>
      </c>
      <c r="P731" s="3" t="s">
        <v>21</v>
      </c>
      <c r="Q731" s="3" t="s">
        <v>36</v>
      </c>
      <c r="R731" s="3" t="s">
        <v>37</v>
      </c>
      <c r="S731" s="2">
        <v>43428.784305555557</v>
      </c>
      <c r="U731" s="2">
        <v>43428.797546296293</v>
      </c>
      <c r="W731" s="2">
        <v>43428.784305555557</v>
      </c>
      <c r="X731" s="2">
        <f t="shared" si="270"/>
        <v>43428.784305555557</v>
      </c>
      <c r="Y731" s="33">
        <f t="shared" si="271"/>
        <v>0</v>
      </c>
      <c r="Z731" s="33">
        <f t="shared" si="272"/>
        <v>0</v>
      </c>
      <c r="AA731" s="30"/>
      <c r="AB731" s="30">
        <f t="shared" si="273"/>
        <v>0</v>
      </c>
      <c r="AC731" s="30">
        <f>IF(IF(B731="☆",(IF(L731&gt;S731,L731-X731,S731-X731)),M731-X731)&lt;0,0,IF(B731="☆",(IF(L731&gt;S731,L731-X731,S731-X731)),M731-X731))</f>
        <v>0</v>
      </c>
      <c r="AD731" s="30"/>
      <c r="AE731" s="30"/>
      <c r="AG731" s="3" t="s">
        <v>109</v>
      </c>
    </row>
    <row r="732" spans="1:33" s="3" customFormat="1" x14ac:dyDescent="0.4">
      <c r="A732" s="16" t="str">
        <f t="shared" si="268"/>
        <v>-</v>
      </c>
      <c r="B732" s="16" t="str">
        <f t="shared" si="269"/>
        <v>☆</v>
      </c>
      <c r="C732" s="3">
        <v>18</v>
      </c>
      <c r="D732" s="2">
        <v>43428.77784722222</v>
      </c>
      <c r="E732" s="3" t="s">
        <v>534</v>
      </c>
      <c r="F732" s="3">
        <v>19567</v>
      </c>
      <c r="G732" s="3" t="s">
        <v>143</v>
      </c>
      <c r="H732" s="3">
        <v>2823</v>
      </c>
      <c r="I732" s="3">
        <v>364</v>
      </c>
      <c r="J732" s="3">
        <v>5</v>
      </c>
      <c r="K732" s="3">
        <v>1</v>
      </c>
      <c r="L732" s="2">
        <v>43428.778101851851</v>
      </c>
      <c r="O732" s="3" t="s">
        <v>20</v>
      </c>
      <c r="P732" s="3" t="s">
        <v>21</v>
      </c>
      <c r="Q732" s="3" t="s">
        <v>36</v>
      </c>
      <c r="R732" s="3" t="s">
        <v>37</v>
      </c>
      <c r="S732" s="2">
        <v>43428.78634259259</v>
      </c>
      <c r="U732" s="2">
        <v>43428.794722222221</v>
      </c>
      <c r="X732" s="2">
        <f t="shared" si="270"/>
        <v>43428.77784722222</v>
      </c>
      <c r="Y732" s="33">
        <f t="shared" si="271"/>
        <v>0</v>
      </c>
      <c r="Z732" s="33">
        <f t="shared" si="272"/>
        <v>0</v>
      </c>
      <c r="AA732" s="30"/>
      <c r="AB732" s="30">
        <f t="shared" si="273"/>
        <v>0</v>
      </c>
      <c r="AC732" s="30"/>
      <c r="AD732" s="30"/>
      <c r="AE732" s="30"/>
      <c r="AG732" s="3" t="s">
        <v>109</v>
      </c>
    </row>
    <row r="733" spans="1:33" s="3" customFormat="1" x14ac:dyDescent="0.4">
      <c r="A733" s="16" t="str">
        <f t="shared" si="268"/>
        <v>★</v>
      </c>
      <c r="B733" s="16" t="str">
        <f t="shared" si="269"/>
        <v>☆</v>
      </c>
      <c r="C733" s="3">
        <v>18</v>
      </c>
      <c r="D733" s="2">
        <v>43428.778217592589</v>
      </c>
      <c r="E733" s="3" t="s">
        <v>854</v>
      </c>
      <c r="F733" s="3">
        <v>19569</v>
      </c>
      <c r="G733" s="3" t="s">
        <v>143</v>
      </c>
      <c r="H733" s="3">
        <v>5037</v>
      </c>
      <c r="I733" s="3">
        <v>737</v>
      </c>
      <c r="J733" s="3">
        <v>2</v>
      </c>
      <c r="K733" s="3">
        <v>1</v>
      </c>
      <c r="L733" s="2">
        <v>43428.778391203705</v>
      </c>
      <c r="O733" s="3" t="s">
        <v>33</v>
      </c>
      <c r="P733" s="3" t="s">
        <v>34</v>
      </c>
      <c r="Q733" s="3" t="s">
        <v>26</v>
      </c>
      <c r="R733" s="3" t="s">
        <v>27</v>
      </c>
      <c r="S733" s="2">
        <v>43428.785138888888</v>
      </c>
      <c r="U733" s="2">
        <v>43428.797430555554</v>
      </c>
      <c r="W733" s="2">
        <v>43428.785138888888</v>
      </c>
      <c r="X733" s="2">
        <f t="shared" si="270"/>
        <v>43428.785138888888</v>
      </c>
      <c r="Y733" s="33">
        <f t="shared" si="271"/>
        <v>0</v>
      </c>
      <c r="Z733" s="33">
        <f t="shared" si="272"/>
        <v>0</v>
      </c>
      <c r="AA733" s="30"/>
      <c r="AB733" s="30">
        <f t="shared" si="273"/>
        <v>0</v>
      </c>
      <c r="AC733" s="30">
        <f>IF(IF(B733="☆",(IF(L733&gt;S733,L733-X733,S733-X733)),M733-X733)&lt;0,0,IF(B733="☆",(IF(L733&gt;S733,L733-X733,S733-X733)),M733-X733))</f>
        <v>0</v>
      </c>
      <c r="AD733" s="30"/>
      <c r="AE733" s="30"/>
    </row>
    <row r="734" spans="1:33" s="3" customFormat="1" x14ac:dyDescent="0.4">
      <c r="A734" s="16" t="str">
        <f t="shared" ref="A734:A753" si="274">IF(W734&gt;0, "★", "-")</f>
        <v>-</v>
      </c>
      <c r="B734" s="16" t="str">
        <f t="shared" ref="B734:B753" si="275">IF(L734&gt;0, "☆", "-")</f>
        <v>☆</v>
      </c>
      <c r="C734" s="3">
        <v>18</v>
      </c>
      <c r="D734" s="2">
        <v>43428.778333333335</v>
      </c>
      <c r="E734" s="3" t="s">
        <v>534</v>
      </c>
      <c r="F734" s="3">
        <v>19570</v>
      </c>
      <c r="G734" s="3" t="s">
        <v>143</v>
      </c>
      <c r="H734" s="3">
        <v>2823</v>
      </c>
      <c r="I734" s="3">
        <v>612</v>
      </c>
      <c r="J734" s="3">
        <v>5</v>
      </c>
      <c r="K734" s="3">
        <v>1</v>
      </c>
      <c r="L734" s="2">
        <v>43428.77847222222</v>
      </c>
      <c r="O734" s="3" t="s">
        <v>20</v>
      </c>
      <c r="P734" s="3" t="s">
        <v>21</v>
      </c>
      <c r="Q734" s="3" t="s">
        <v>36</v>
      </c>
      <c r="R734" s="3" t="s">
        <v>37</v>
      </c>
      <c r="S734" s="2">
        <v>43428.785868055558</v>
      </c>
      <c r="U734" s="2">
        <v>43428.794247685182</v>
      </c>
      <c r="X734" s="2">
        <f t="shared" ref="X734:X753" si="276">IF(W734&gt;0,W734,D734)</f>
        <v>43428.778333333335</v>
      </c>
      <c r="Y734" s="33">
        <f t="shared" ref="Y734:Y753" si="277">N734-M734</f>
        <v>0</v>
      </c>
      <c r="Z734" s="33">
        <f t="shared" ref="Z734:Z753" si="278">Y734*K734</f>
        <v>0</v>
      </c>
      <c r="AA734" s="30"/>
      <c r="AB734" s="30">
        <f t="shared" ref="AB734:AB753" si="279">IF(IF(A734="☆",L734-S734,M734-S734)&lt;0,0,IF(A734="☆",L734-S734,M734-S734))</f>
        <v>0</v>
      </c>
      <c r="AC734" s="30"/>
      <c r="AD734" s="30"/>
      <c r="AE734" s="30"/>
      <c r="AG734" s="3" t="s">
        <v>109</v>
      </c>
    </row>
    <row r="735" spans="1:33" s="3" customFormat="1" x14ac:dyDescent="0.4">
      <c r="A735" s="16" t="str">
        <f t="shared" si="274"/>
        <v>★</v>
      </c>
      <c r="B735" s="16" t="str">
        <f t="shared" si="275"/>
        <v>☆</v>
      </c>
      <c r="C735" s="3">
        <v>18</v>
      </c>
      <c r="D735" s="2">
        <v>43428.778553240743</v>
      </c>
      <c r="E735" s="3" t="s">
        <v>953</v>
      </c>
      <c r="F735" s="3">
        <v>19571</v>
      </c>
      <c r="G735" s="3" t="s">
        <v>32</v>
      </c>
      <c r="H735" s="3">
        <v>7035</v>
      </c>
      <c r="I735" s="3">
        <v>71</v>
      </c>
      <c r="J735" s="3">
        <v>15</v>
      </c>
      <c r="K735" s="3">
        <v>2</v>
      </c>
      <c r="L735" s="2">
        <v>43428.778726851851</v>
      </c>
      <c r="O735" s="3" t="s">
        <v>73</v>
      </c>
      <c r="P735" s="3" t="s">
        <v>74</v>
      </c>
      <c r="Q735" s="3" t="s">
        <v>26</v>
      </c>
      <c r="R735" s="3" t="s">
        <v>27</v>
      </c>
      <c r="S735" s="2">
        <v>43428.785486111112</v>
      </c>
      <c r="U735" s="2">
        <v>43428.800625000003</v>
      </c>
      <c r="W735" s="2">
        <v>43428.785486111112</v>
      </c>
      <c r="X735" s="2">
        <f t="shared" si="276"/>
        <v>43428.785486111112</v>
      </c>
      <c r="Y735" s="33">
        <f t="shared" si="277"/>
        <v>0</v>
      </c>
      <c r="Z735" s="33">
        <f t="shared" si="278"/>
        <v>0</v>
      </c>
      <c r="AA735" s="30"/>
      <c r="AB735" s="30">
        <f t="shared" si="279"/>
        <v>0</v>
      </c>
      <c r="AC735" s="30">
        <f>IF(IF(B735="☆",(IF(L735&gt;S735,L735-X735,S735-X735)),M735-X735)&lt;0,0,IF(B735="☆",(IF(L735&gt;S735,L735-X735,S735-X735)),M735-X735))</f>
        <v>0</v>
      </c>
      <c r="AD735" s="30"/>
      <c r="AE735" s="30"/>
    </row>
    <row r="736" spans="1:33" s="3" customFormat="1" x14ac:dyDescent="0.4">
      <c r="A736" s="16" t="str">
        <f t="shared" si="274"/>
        <v>-</v>
      </c>
      <c r="B736" s="16" t="str">
        <f t="shared" si="275"/>
        <v>☆</v>
      </c>
      <c r="C736" s="3">
        <v>18</v>
      </c>
      <c r="D736" s="2">
        <v>43428.778819444444</v>
      </c>
      <c r="E736" s="3" t="s">
        <v>534</v>
      </c>
      <c r="F736" s="3">
        <v>19574</v>
      </c>
      <c r="G736" s="3" t="s">
        <v>18</v>
      </c>
      <c r="H736" s="3">
        <v>2823</v>
      </c>
      <c r="I736" s="3">
        <v>35</v>
      </c>
      <c r="J736" s="3">
        <v>4</v>
      </c>
      <c r="K736" s="3">
        <v>1</v>
      </c>
      <c r="L736" s="2">
        <v>43428.778969907406</v>
      </c>
      <c r="O736" s="3" t="s">
        <v>20</v>
      </c>
      <c r="P736" s="3" t="s">
        <v>21</v>
      </c>
      <c r="Q736" s="3" t="s">
        <v>36</v>
      </c>
      <c r="R736" s="3" t="s">
        <v>37</v>
      </c>
      <c r="S736" s="2">
        <v>43428.789305555554</v>
      </c>
      <c r="U736" s="2">
        <v>43428.797685185185</v>
      </c>
      <c r="X736" s="2">
        <f t="shared" si="276"/>
        <v>43428.778819444444</v>
      </c>
      <c r="Y736" s="33">
        <f t="shared" si="277"/>
        <v>0</v>
      </c>
      <c r="Z736" s="33">
        <f t="shared" si="278"/>
        <v>0</v>
      </c>
      <c r="AA736" s="30"/>
      <c r="AB736" s="30">
        <f t="shared" si="279"/>
        <v>0</v>
      </c>
      <c r="AC736" s="30"/>
      <c r="AD736" s="30"/>
      <c r="AE736" s="30"/>
      <c r="AG736" s="3" t="s">
        <v>109</v>
      </c>
    </row>
    <row r="737" spans="1:33" s="3" customFormat="1" x14ac:dyDescent="0.4">
      <c r="A737" s="16" t="str">
        <f t="shared" si="274"/>
        <v>-</v>
      </c>
      <c r="B737" s="16" t="str">
        <f t="shared" si="275"/>
        <v>☆</v>
      </c>
      <c r="C737" s="3">
        <v>18</v>
      </c>
      <c r="D737" s="2">
        <v>43428.779074074075</v>
      </c>
      <c r="E737" s="3" t="s">
        <v>534</v>
      </c>
      <c r="F737" s="3">
        <v>19575</v>
      </c>
      <c r="G737" s="3" t="s">
        <v>143</v>
      </c>
      <c r="H737" s="3">
        <v>2823</v>
      </c>
      <c r="I737" s="3">
        <v>449</v>
      </c>
      <c r="J737" s="3">
        <v>4</v>
      </c>
      <c r="K737" s="3">
        <v>1</v>
      </c>
      <c r="L737" s="2">
        <v>43428.77921296296</v>
      </c>
      <c r="O737" s="3" t="s">
        <v>20</v>
      </c>
      <c r="P737" s="3" t="s">
        <v>21</v>
      </c>
      <c r="Q737" s="3" t="s">
        <v>36</v>
      </c>
      <c r="R737" s="3" t="s">
        <v>37</v>
      </c>
      <c r="S737" s="2">
        <v>43428.789525462962</v>
      </c>
      <c r="U737" s="2">
        <v>43428.797905092593</v>
      </c>
      <c r="X737" s="2">
        <f t="shared" si="276"/>
        <v>43428.779074074075</v>
      </c>
      <c r="Y737" s="33">
        <f t="shared" si="277"/>
        <v>0</v>
      </c>
      <c r="Z737" s="33">
        <f t="shared" si="278"/>
        <v>0</v>
      </c>
      <c r="AA737" s="30"/>
      <c r="AB737" s="30">
        <f t="shared" si="279"/>
        <v>0</v>
      </c>
      <c r="AC737" s="30"/>
      <c r="AD737" s="30"/>
      <c r="AE737" s="30"/>
      <c r="AG737" s="3" t="s">
        <v>109</v>
      </c>
    </row>
    <row r="738" spans="1:33" s="3" customFormat="1" x14ac:dyDescent="0.4">
      <c r="A738" s="16" t="str">
        <f t="shared" si="274"/>
        <v>★</v>
      </c>
      <c r="B738" s="16" t="str">
        <f t="shared" si="275"/>
        <v>☆</v>
      </c>
      <c r="C738" s="3">
        <v>18</v>
      </c>
      <c r="D738" s="2">
        <v>43428.779317129629</v>
      </c>
      <c r="E738" s="3" t="s">
        <v>534</v>
      </c>
      <c r="F738" s="3">
        <v>19576</v>
      </c>
      <c r="G738" s="3" t="s">
        <v>143</v>
      </c>
      <c r="H738" s="3">
        <v>2823</v>
      </c>
      <c r="I738" s="3">
        <v>863</v>
      </c>
      <c r="J738" s="3">
        <v>4</v>
      </c>
      <c r="K738" s="3">
        <v>1</v>
      </c>
      <c r="L738" s="2">
        <v>43428.780833333331</v>
      </c>
      <c r="O738" s="3" t="s">
        <v>20</v>
      </c>
      <c r="P738" s="3" t="s">
        <v>21</v>
      </c>
      <c r="Q738" s="3" t="s">
        <v>36</v>
      </c>
      <c r="R738" s="3" t="s">
        <v>37</v>
      </c>
      <c r="S738" s="2">
        <v>43428.789074074077</v>
      </c>
      <c r="U738" s="2">
        <v>43428.797453703701</v>
      </c>
      <c r="W738" s="2">
        <v>43428.786249999997</v>
      </c>
      <c r="X738" s="2">
        <f t="shared" si="276"/>
        <v>43428.786249999997</v>
      </c>
      <c r="Y738" s="33">
        <f t="shared" si="277"/>
        <v>0</v>
      </c>
      <c r="Z738" s="33">
        <f t="shared" si="278"/>
        <v>0</v>
      </c>
      <c r="AA738" s="30"/>
      <c r="AB738" s="30">
        <f t="shared" si="279"/>
        <v>0</v>
      </c>
      <c r="AC738" s="30"/>
      <c r="AD738" s="30"/>
      <c r="AE738" s="30"/>
      <c r="AG738" s="3" t="s">
        <v>109</v>
      </c>
    </row>
    <row r="739" spans="1:33" s="3" customFormat="1" x14ac:dyDescent="0.4">
      <c r="A739" s="16" t="str">
        <f t="shared" si="274"/>
        <v>-</v>
      </c>
      <c r="B739" s="16" t="str">
        <f t="shared" si="275"/>
        <v>☆</v>
      </c>
      <c r="C739" s="3">
        <v>18</v>
      </c>
      <c r="D739" s="2">
        <v>43428.780856481484</v>
      </c>
      <c r="E739" s="3" t="s">
        <v>899</v>
      </c>
      <c r="F739" s="3">
        <v>19578</v>
      </c>
      <c r="G739" s="3" t="s">
        <v>32</v>
      </c>
      <c r="H739" s="3">
        <v>1417</v>
      </c>
      <c r="I739" s="3">
        <v>958</v>
      </c>
      <c r="J739" s="3">
        <v>2</v>
      </c>
      <c r="K739" s="3">
        <v>2</v>
      </c>
      <c r="L739" s="2">
        <v>43428.7809837963</v>
      </c>
      <c r="O739" s="3" t="s">
        <v>63</v>
      </c>
      <c r="P739" s="3" t="s">
        <v>64</v>
      </c>
      <c r="Q739" s="3" t="s">
        <v>24</v>
      </c>
      <c r="R739" s="3" t="s">
        <v>25</v>
      </c>
      <c r="S739" s="2">
        <v>43428.789293981485</v>
      </c>
      <c r="U739" s="2">
        <v>43428.796817129631</v>
      </c>
      <c r="X739" s="2">
        <f t="shared" si="276"/>
        <v>43428.780856481484</v>
      </c>
      <c r="Y739" s="33">
        <f t="shared" si="277"/>
        <v>0</v>
      </c>
      <c r="Z739" s="33">
        <f t="shared" si="278"/>
        <v>0</v>
      </c>
      <c r="AA739" s="30"/>
      <c r="AB739" s="30">
        <f t="shared" si="279"/>
        <v>0</v>
      </c>
      <c r="AC739" s="30">
        <f>IF(IF(B739="☆",(IF(L739&gt;S739,L739-X739,S739-X739)),M739-X739)&lt;0,0,IF(B739="☆",(IF(L739&gt;S739,L739-X739,S739-X739)),M739-X739))</f>
        <v>8.4375000005820766E-3</v>
      </c>
      <c r="AD739" s="30"/>
      <c r="AE739" s="30"/>
    </row>
    <row r="740" spans="1:33" s="3" customFormat="1" x14ac:dyDescent="0.4">
      <c r="A740" s="16" t="str">
        <f t="shared" si="274"/>
        <v>-</v>
      </c>
      <c r="B740" s="16" t="str">
        <f t="shared" si="275"/>
        <v>☆</v>
      </c>
      <c r="C740" s="3">
        <v>18</v>
      </c>
      <c r="D740" s="2">
        <v>43428.781423611108</v>
      </c>
      <c r="E740" s="3" t="s">
        <v>534</v>
      </c>
      <c r="F740" s="3">
        <v>19580</v>
      </c>
      <c r="G740" s="3" t="s">
        <v>18</v>
      </c>
      <c r="H740" s="3">
        <v>2823</v>
      </c>
      <c r="I740" s="3">
        <v>647</v>
      </c>
      <c r="J740" s="3">
        <v>2</v>
      </c>
      <c r="K740" s="3">
        <v>1</v>
      </c>
      <c r="L740" s="2">
        <v>43428.781805555554</v>
      </c>
      <c r="O740" s="3" t="s">
        <v>44</v>
      </c>
      <c r="P740" s="3" t="s">
        <v>45</v>
      </c>
      <c r="Q740" s="3" t="s">
        <v>36</v>
      </c>
      <c r="R740" s="3" t="s">
        <v>37</v>
      </c>
      <c r="S740" s="2">
        <v>43428.786122685182</v>
      </c>
      <c r="U740" s="2">
        <v>43428.793576388889</v>
      </c>
      <c r="X740" s="2">
        <f t="shared" si="276"/>
        <v>43428.781423611108</v>
      </c>
      <c r="Y740" s="33">
        <f t="shared" si="277"/>
        <v>0</v>
      </c>
      <c r="Z740" s="33">
        <f t="shared" si="278"/>
        <v>0</v>
      </c>
      <c r="AA740" s="30"/>
      <c r="AB740" s="30">
        <f t="shared" si="279"/>
        <v>0</v>
      </c>
      <c r="AC740" s="30"/>
      <c r="AD740" s="30"/>
      <c r="AE740" s="30"/>
      <c r="AG740" s="3" t="s">
        <v>109</v>
      </c>
    </row>
    <row r="741" spans="1:33" s="3" customFormat="1" x14ac:dyDescent="0.4">
      <c r="A741" s="16" t="str">
        <f t="shared" si="274"/>
        <v>★</v>
      </c>
      <c r="B741" s="16" t="str">
        <f t="shared" si="275"/>
        <v>☆</v>
      </c>
      <c r="C741" s="3">
        <v>18</v>
      </c>
      <c r="D741" s="2">
        <v>43428.781446759262</v>
      </c>
      <c r="E741" s="3" t="s">
        <v>854</v>
      </c>
      <c r="F741" s="3">
        <v>19581</v>
      </c>
      <c r="G741" s="3" t="s">
        <v>143</v>
      </c>
      <c r="H741" s="3">
        <v>5037</v>
      </c>
      <c r="I741" s="3">
        <v>937</v>
      </c>
      <c r="J741" s="3">
        <v>8</v>
      </c>
      <c r="K741" s="3">
        <v>1</v>
      </c>
      <c r="L741" s="2">
        <v>43428.781608796293</v>
      </c>
      <c r="O741" s="3" t="s">
        <v>33</v>
      </c>
      <c r="P741" s="3" t="s">
        <v>34</v>
      </c>
      <c r="Q741" s="3" t="s">
        <v>26</v>
      </c>
      <c r="R741" s="3" t="s">
        <v>27</v>
      </c>
      <c r="S741" s="2">
        <v>43428.788368055553</v>
      </c>
      <c r="U741" s="2">
        <v>43428.801701388889</v>
      </c>
      <c r="W741" s="2">
        <v>43428.788368055553</v>
      </c>
      <c r="X741" s="2">
        <f t="shared" si="276"/>
        <v>43428.788368055553</v>
      </c>
      <c r="Y741" s="33">
        <f t="shared" si="277"/>
        <v>0</v>
      </c>
      <c r="Z741" s="33">
        <f t="shared" si="278"/>
        <v>0</v>
      </c>
      <c r="AA741" s="30"/>
      <c r="AB741" s="30">
        <f t="shared" si="279"/>
        <v>0</v>
      </c>
      <c r="AC741" s="30">
        <f t="shared" ref="AC741:AC753" si="280">IF(IF(B741="☆",(IF(L741&gt;S741,L741-X741,S741-X741)),M741-X741)&lt;0,0,IF(B741="☆",(IF(L741&gt;S741,L741-X741,S741-X741)),M741-X741))</f>
        <v>0</v>
      </c>
      <c r="AD741" s="30"/>
      <c r="AE741" s="30"/>
    </row>
    <row r="742" spans="1:33" s="3" customFormat="1" x14ac:dyDescent="0.4">
      <c r="A742" s="16" t="str">
        <f t="shared" si="274"/>
        <v>★</v>
      </c>
      <c r="B742" s="16" t="str">
        <f t="shared" si="275"/>
        <v>☆</v>
      </c>
      <c r="C742" s="3">
        <v>18</v>
      </c>
      <c r="D742" s="2">
        <v>43428.782789351855</v>
      </c>
      <c r="E742" s="3" t="s">
        <v>760</v>
      </c>
      <c r="F742" s="3">
        <v>19583</v>
      </c>
      <c r="G742" s="3" t="s">
        <v>143</v>
      </c>
      <c r="H742" s="3">
        <v>2400</v>
      </c>
      <c r="I742" s="3">
        <v>646</v>
      </c>
      <c r="J742" s="3">
        <v>3</v>
      </c>
      <c r="K742" s="3">
        <v>1</v>
      </c>
      <c r="L742" s="2">
        <v>43428.782905092594</v>
      </c>
      <c r="O742" s="3" t="s">
        <v>104</v>
      </c>
      <c r="P742" s="3" t="s">
        <v>19</v>
      </c>
      <c r="Q742" s="3" t="s">
        <v>44</v>
      </c>
      <c r="R742" s="3" t="s">
        <v>45</v>
      </c>
      <c r="S742" s="2">
        <v>43428.789722222224</v>
      </c>
      <c r="U742" s="2">
        <v>43428.79965277778</v>
      </c>
      <c r="W742" s="2">
        <v>43428.789722222224</v>
      </c>
      <c r="X742" s="2">
        <f t="shared" si="276"/>
        <v>43428.789722222224</v>
      </c>
      <c r="Y742" s="33">
        <f t="shared" si="277"/>
        <v>0</v>
      </c>
      <c r="Z742" s="33">
        <f t="shared" si="278"/>
        <v>0</v>
      </c>
      <c r="AA742" s="30"/>
      <c r="AB742" s="30">
        <f t="shared" si="279"/>
        <v>0</v>
      </c>
      <c r="AC742" s="30">
        <f t="shared" si="280"/>
        <v>0</v>
      </c>
      <c r="AD742" s="30"/>
      <c r="AE742" s="30"/>
    </row>
    <row r="743" spans="1:33" s="3" customFormat="1" x14ac:dyDescent="0.4">
      <c r="A743" s="16" t="str">
        <f t="shared" si="274"/>
        <v>★</v>
      </c>
      <c r="B743" s="16" t="str">
        <f t="shared" si="275"/>
        <v>☆</v>
      </c>
      <c r="C743" s="3">
        <v>18</v>
      </c>
      <c r="D743" s="2">
        <v>43428.783530092594</v>
      </c>
      <c r="E743" s="3" t="s">
        <v>889</v>
      </c>
      <c r="F743" s="3">
        <v>19584</v>
      </c>
      <c r="G743" s="3" t="s">
        <v>32</v>
      </c>
      <c r="H743" s="3">
        <v>7280</v>
      </c>
      <c r="I743" s="3">
        <v>267</v>
      </c>
      <c r="J743" s="3">
        <v>15</v>
      </c>
      <c r="K743" s="3">
        <v>3</v>
      </c>
      <c r="L743" s="2">
        <v>43428.783773148149</v>
      </c>
      <c r="O743" s="3" t="s">
        <v>30</v>
      </c>
      <c r="P743" s="3" t="s">
        <v>31</v>
      </c>
      <c r="Q743" s="3" t="s">
        <v>22</v>
      </c>
      <c r="R743" s="3" t="s">
        <v>23</v>
      </c>
      <c r="S743" s="2">
        <v>43428.790462962963</v>
      </c>
      <c r="U743" s="2">
        <v>43428.799004629633</v>
      </c>
      <c r="W743" s="2">
        <v>43428.790462962963</v>
      </c>
      <c r="X743" s="2">
        <f t="shared" si="276"/>
        <v>43428.790462962963</v>
      </c>
      <c r="Y743" s="33">
        <f t="shared" si="277"/>
        <v>0</v>
      </c>
      <c r="Z743" s="33">
        <f t="shared" si="278"/>
        <v>0</v>
      </c>
      <c r="AA743" s="30"/>
      <c r="AB743" s="30">
        <f t="shared" si="279"/>
        <v>0</v>
      </c>
      <c r="AC743" s="30">
        <f t="shared" si="280"/>
        <v>0</v>
      </c>
      <c r="AD743" s="30"/>
      <c r="AE743" s="30"/>
    </row>
    <row r="744" spans="1:33" s="3" customFormat="1" x14ac:dyDescent="0.4">
      <c r="A744" s="16" t="str">
        <f t="shared" si="274"/>
        <v>★</v>
      </c>
      <c r="B744" s="16" t="str">
        <f t="shared" si="275"/>
        <v>☆</v>
      </c>
      <c r="C744" s="3">
        <v>18</v>
      </c>
      <c r="D744" s="2">
        <v>43428.784247685187</v>
      </c>
      <c r="E744" s="3" t="s">
        <v>854</v>
      </c>
      <c r="F744" s="3">
        <v>19585</v>
      </c>
      <c r="G744" s="3" t="s">
        <v>143</v>
      </c>
      <c r="H744" s="3">
        <v>5037</v>
      </c>
      <c r="I744" s="3">
        <v>415</v>
      </c>
      <c r="J744" s="3">
        <v>3</v>
      </c>
      <c r="K744" s="3">
        <v>1</v>
      </c>
      <c r="L744" s="2">
        <v>43428.784629629627</v>
      </c>
      <c r="O744" s="3" t="s">
        <v>33</v>
      </c>
      <c r="P744" s="3" t="s">
        <v>34</v>
      </c>
      <c r="Q744" s="3" t="s">
        <v>26</v>
      </c>
      <c r="R744" s="3" t="s">
        <v>27</v>
      </c>
      <c r="S744" s="2">
        <v>43428.791168981479</v>
      </c>
      <c r="U744" s="2">
        <v>43428.796793981484</v>
      </c>
      <c r="W744" s="2">
        <v>43428.791168981479</v>
      </c>
      <c r="X744" s="2">
        <f t="shared" si="276"/>
        <v>43428.791168981479</v>
      </c>
      <c r="Y744" s="33">
        <f t="shared" si="277"/>
        <v>0</v>
      </c>
      <c r="Z744" s="33">
        <f t="shared" si="278"/>
        <v>0</v>
      </c>
      <c r="AA744" s="30"/>
      <c r="AB744" s="30">
        <f t="shared" si="279"/>
        <v>0</v>
      </c>
      <c r="AC744" s="30">
        <f t="shared" si="280"/>
        <v>0</v>
      </c>
      <c r="AD744" s="30"/>
      <c r="AE744" s="30"/>
    </row>
    <row r="745" spans="1:33" s="3" customFormat="1" x14ac:dyDescent="0.4">
      <c r="A745" s="16" t="str">
        <f t="shared" si="274"/>
        <v>-</v>
      </c>
      <c r="B745" s="16" t="str">
        <f t="shared" si="275"/>
        <v>☆</v>
      </c>
      <c r="C745" s="3">
        <v>18</v>
      </c>
      <c r="D745" s="2">
        <v>43428.785138888888</v>
      </c>
      <c r="E745" s="3" t="s">
        <v>955</v>
      </c>
      <c r="F745" s="3">
        <v>19587</v>
      </c>
      <c r="G745" s="3" t="s">
        <v>32</v>
      </c>
      <c r="H745" s="3">
        <v>7278</v>
      </c>
      <c r="I745" s="3">
        <v>918</v>
      </c>
      <c r="J745" s="3">
        <v>2</v>
      </c>
      <c r="K745" s="3">
        <v>2</v>
      </c>
      <c r="L745" s="2">
        <v>43428.785451388889</v>
      </c>
      <c r="O745" s="3" t="s">
        <v>24</v>
      </c>
      <c r="P745" s="3" t="s">
        <v>25</v>
      </c>
      <c r="Q745" s="3" t="s">
        <v>68</v>
      </c>
      <c r="R745" s="3" t="s">
        <v>69</v>
      </c>
      <c r="S745" s="2">
        <v>43428.788726851853</v>
      </c>
      <c r="U745" s="2">
        <v>43428.798125000001</v>
      </c>
      <c r="X745" s="2">
        <f t="shared" si="276"/>
        <v>43428.785138888888</v>
      </c>
      <c r="Y745" s="33">
        <f t="shared" si="277"/>
        <v>0</v>
      </c>
      <c r="Z745" s="33">
        <f t="shared" si="278"/>
        <v>0</v>
      </c>
      <c r="AA745" s="30"/>
      <c r="AB745" s="30">
        <f t="shared" si="279"/>
        <v>0</v>
      </c>
      <c r="AC745" s="30">
        <f t="shared" si="280"/>
        <v>3.5879629649571143E-3</v>
      </c>
      <c r="AD745" s="30"/>
      <c r="AE745" s="30"/>
    </row>
    <row r="746" spans="1:33" s="3" customFormat="1" x14ac:dyDescent="0.4">
      <c r="A746" s="16" t="str">
        <f t="shared" si="274"/>
        <v>-</v>
      </c>
      <c r="B746" s="16" t="str">
        <f t="shared" si="275"/>
        <v>☆</v>
      </c>
      <c r="C746" s="3">
        <v>18</v>
      </c>
      <c r="D746" s="2">
        <v>43428.788981481484</v>
      </c>
      <c r="E746" s="3" t="s">
        <v>958</v>
      </c>
      <c r="F746" s="3">
        <v>19596</v>
      </c>
      <c r="G746" s="3" t="s">
        <v>32</v>
      </c>
      <c r="H746" s="3">
        <v>7296</v>
      </c>
      <c r="I746" s="3">
        <v>732</v>
      </c>
      <c r="J746" s="3">
        <v>3</v>
      </c>
      <c r="K746" s="3">
        <v>1</v>
      </c>
      <c r="L746" s="2">
        <v>43428.7891087963</v>
      </c>
      <c r="O746" s="3" t="s">
        <v>57</v>
      </c>
      <c r="P746" s="3" t="s">
        <v>58</v>
      </c>
      <c r="Q746" s="3" t="s">
        <v>39</v>
      </c>
      <c r="R746" s="3" t="s">
        <v>40</v>
      </c>
      <c r="S746" s="2">
        <v>43428.790902777779</v>
      </c>
      <c r="U746" s="2">
        <v>43428.798784722225</v>
      </c>
      <c r="X746" s="2">
        <f t="shared" si="276"/>
        <v>43428.788981481484</v>
      </c>
      <c r="Y746" s="33">
        <f t="shared" si="277"/>
        <v>0</v>
      </c>
      <c r="Z746" s="33">
        <f t="shared" si="278"/>
        <v>0</v>
      </c>
      <c r="AA746" s="30"/>
      <c r="AB746" s="30">
        <f t="shared" si="279"/>
        <v>0</v>
      </c>
      <c r="AC746" s="30">
        <f t="shared" si="280"/>
        <v>1.9212962943129241E-3</v>
      </c>
      <c r="AD746" s="30"/>
      <c r="AE746" s="30"/>
    </row>
    <row r="747" spans="1:33" s="5" customFormat="1" x14ac:dyDescent="0.4">
      <c r="A747" s="17" t="str">
        <f t="shared" si="274"/>
        <v>-</v>
      </c>
      <c r="B747" s="17" t="str">
        <f t="shared" si="275"/>
        <v>☆</v>
      </c>
      <c r="C747" s="5">
        <v>18</v>
      </c>
      <c r="D747" s="4">
        <v>43428.789884259262</v>
      </c>
      <c r="E747" s="5" t="s">
        <v>960</v>
      </c>
      <c r="F747" s="5">
        <v>19600</v>
      </c>
      <c r="G747" s="5" t="s">
        <v>97</v>
      </c>
      <c r="H747" s="5">
        <v>4870</v>
      </c>
      <c r="I747" s="5">
        <v>264</v>
      </c>
      <c r="J747" s="5">
        <v>12</v>
      </c>
      <c r="K747" s="5">
        <v>2</v>
      </c>
      <c r="L747" s="4">
        <v>43428.790208333332</v>
      </c>
      <c r="O747" s="5" t="s">
        <v>43</v>
      </c>
      <c r="P747" s="5" t="s">
        <v>89</v>
      </c>
      <c r="Q747" s="5" t="s">
        <v>104</v>
      </c>
      <c r="R747" s="5" t="s">
        <v>19</v>
      </c>
      <c r="S747" s="4">
        <v>43428.793634259258</v>
      </c>
      <c r="U747" s="4">
        <v>43428.806886574072</v>
      </c>
      <c r="X747" s="4">
        <f t="shared" si="276"/>
        <v>43428.789884259262</v>
      </c>
      <c r="Y747" s="34">
        <f t="shared" si="277"/>
        <v>0</v>
      </c>
      <c r="Z747" s="34">
        <f t="shared" si="278"/>
        <v>0</v>
      </c>
      <c r="AA747" s="31"/>
      <c r="AB747" s="31">
        <f t="shared" si="279"/>
        <v>0</v>
      </c>
      <c r="AC747" s="31">
        <f t="shared" si="280"/>
        <v>3.749999996216502E-3</v>
      </c>
      <c r="AD747" s="31"/>
      <c r="AE747" s="31"/>
    </row>
    <row r="748" spans="1:33" s="21" customFormat="1" x14ac:dyDescent="0.4">
      <c r="A748" s="20" t="str">
        <f t="shared" si="274"/>
        <v>★</v>
      </c>
      <c r="B748" s="20" t="str">
        <f t="shared" si="275"/>
        <v>-</v>
      </c>
      <c r="C748" s="21">
        <v>19</v>
      </c>
      <c r="D748" s="22">
        <v>43428.75571759259</v>
      </c>
      <c r="E748" s="21" t="s">
        <v>705</v>
      </c>
      <c r="F748" s="21">
        <v>19536</v>
      </c>
      <c r="G748" s="21" t="s">
        <v>32</v>
      </c>
      <c r="H748" s="21">
        <v>1857</v>
      </c>
      <c r="I748" s="21">
        <v>736</v>
      </c>
      <c r="J748" s="21">
        <v>12</v>
      </c>
      <c r="K748" s="21">
        <v>2</v>
      </c>
      <c r="M748" s="22">
        <v>43428.794131944444</v>
      </c>
      <c r="N748" s="22">
        <v>43428.798564814817</v>
      </c>
      <c r="O748" s="21" t="s">
        <v>51</v>
      </c>
      <c r="P748" s="21" t="s">
        <v>52</v>
      </c>
      <c r="Q748" s="21" t="s">
        <v>26</v>
      </c>
      <c r="R748" s="21" t="s">
        <v>27</v>
      </c>
      <c r="S748" s="22">
        <v>43428.797372685185</v>
      </c>
      <c r="T748" s="22">
        <v>43428.797372685185</v>
      </c>
      <c r="U748" s="22">
        <v>43428.802708333336</v>
      </c>
      <c r="V748" s="22">
        <v>43428.802708333336</v>
      </c>
      <c r="W748" s="22">
        <v>43428.797372685185</v>
      </c>
      <c r="X748" s="22">
        <f t="shared" si="276"/>
        <v>43428.797372685185</v>
      </c>
      <c r="Y748" s="35">
        <f t="shared" si="277"/>
        <v>4.432870373420883E-3</v>
      </c>
      <c r="Z748" s="35">
        <f t="shared" si="278"/>
        <v>8.8657407468417659E-3</v>
      </c>
      <c r="AA748" s="32">
        <f>SUM(Z748:Z784)</f>
        <v>0.30537037034810055</v>
      </c>
      <c r="AB748" s="32">
        <f t="shared" si="279"/>
        <v>0</v>
      </c>
      <c r="AC748" s="32">
        <f t="shared" si="280"/>
        <v>0</v>
      </c>
      <c r="AD748" s="32">
        <f>AVERAGE(AC748:AC784)</f>
        <v>2.3283730163322098E-3</v>
      </c>
      <c r="AE748" s="32">
        <f>MEDIAN(AC748:AC784)</f>
        <v>1.9328703710925765E-3</v>
      </c>
    </row>
    <row r="749" spans="1:33" s="3" customFormat="1" x14ac:dyDescent="0.4">
      <c r="A749" s="16" t="str">
        <f t="shared" si="274"/>
        <v>★</v>
      </c>
      <c r="B749" s="16" t="str">
        <f t="shared" si="275"/>
        <v>-</v>
      </c>
      <c r="C749" s="3">
        <v>19</v>
      </c>
      <c r="D749" s="2">
        <v>43428.770208333335</v>
      </c>
      <c r="E749" s="3" t="s">
        <v>794</v>
      </c>
      <c r="F749" s="3">
        <v>19552</v>
      </c>
      <c r="G749" s="3" t="s">
        <v>65</v>
      </c>
      <c r="H749" s="3">
        <v>7237</v>
      </c>
      <c r="I749" s="3">
        <v>69</v>
      </c>
      <c r="J749" s="3">
        <v>14</v>
      </c>
      <c r="K749" s="3">
        <v>2</v>
      </c>
      <c r="M749" s="2">
        <v>43428.808171296296</v>
      </c>
      <c r="N749" s="2">
        <v>43428.814791666664</v>
      </c>
      <c r="O749" s="3" t="s">
        <v>43</v>
      </c>
      <c r="P749" s="3" t="s">
        <v>89</v>
      </c>
      <c r="Q749" s="3" t="s">
        <v>28</v>
      </c>
      <c r="R749" s="3" t="s">
        <v>29</v>
      </c>
      <c r="S749" s="2">
        <v>43428.811874999999</v>
      </c>
      <c r="T749" s="2">
        <v>43428.811874999999</v>
      </c>
      <c r="U749" s="2">
        <v>43428.822002314817</v>
      </c>
      <c r="V749" s="2">
        <v>43428.822002314817</v>
      </c>
      <c r="W749" s="2">
        <v>43428.811874999999</v>
      </c>
      <c r="X749" s="2">
        <f t="shared" si="276"/>
        <v>43428.811874999999</v>
      </c>
      <c r="Y749" s="33">
        <f t="shared" si="277"/>
        <v>6.6203703681821935E-3</v>
      </c>
      <c r="Z749" s="33">
        <f t="shared" si="278"/>
        <v>1.3240740736364387E-2</v>
      </c>
      <c r="AA749" s="30"/>
      <c r="AB749" s="30">
        <f t="shared" si="279"/>
        <v>0</v>
      </c>
      <c r="AC749" s="30">
        <f t="shared" si="280"/>
        <v>0</v>
      </c>
      <c r="AD749" s="30"/>
      <c r="AE749" s="30"/>
    </row>
    <row r="750" spans="1:33" s="3" customFormat="1" x14ac:dyDescent="0.4">
      <c r="A750" s="16" t="str">
        <f t="shared" si="274"/>
        <v>★</v>
      </c>
      <c r="B750" s="16" t="str">
        <f t="shared" si="275"/>
        <v>-</v>
      </c>
      <c r="C750" s="3">
        <v>19</v>
      </c>
      <c r="D750" s="2">
        <v>43428.788703703707</v>
      </c>
      <c r="E750" s="3" t="s">
        <v>638</v>
      </c>
      <c r="F750" s="3">
        <v>19594</v>
      </c>
      <c r="G750" s="3" t="s">
        <v>18</v>
      </c>
      <c r="H750" s="3">
        <v>3656</v>
      </c>
      <c r="I750" s="3">
        <v>641</v>
      </c>
      <c r="J750" s="3">
        <v>4</v>
      </c>
      <c r="K750" s="3">
        <v>4</v>
      </c>
      <c r="M750" s="2">
        <v>43428.794050925928</v>
      </c>
      <c r="N750" s="2">
        <v>43428.801400462966</v>
      </c>
      <c r="O750" s="3" t="s">
        <v>30</v>
      </c>
      <c r="P750" s="3" t="s">
        <v>31</v>
      </c>
      <c r="Q750" s="3" t="s">
        <v>36</v>
      </c>
      <c r="R750" s="3" t="s">
        <v>37</v>
      </c>
      <c r="S750" s="2">
        <v>43428.795636574076</v>
      </c>
      <c r="T750" s="2">
        <v>43428.795636574076</v>
      </c>
      <c r="U750" s="2">
        <v>43428.810196759259</v>
      </c>
      <c r="V750" s="2">
        <v>43428.810196759259</v>
      </c>
      <c r="W750" s="2">
        <v>43428.795636574076</v>
      </c>
      <c r="X750" s="2">
        <f t="shared" si="276"/>
        <v>43428.795636574076</v>
      </c>
      <c r="Y750" s="33">
        <f t="shared" si="277"/>
        <v>7.3495370379532687E-3</v>
      </c>
      <c r="Z750" s="33">
        <f t="shared" si="278"/>
        <v>2.9398148151813075E-2</v>
      </c>
      <c r="AA750" s="30"/>
      <c r="AB750" s="30">
        <f t="shared" si="279"/>
        <v>0</v>
      </c>
      <c r="AC750" s="30">
        <f t="shared" si="280"/>
        <v>0</v>
      </c>
      <c r="AD750" s="30"/>
      <c r="AE750" s="30"/>
    </row>
    <row r="751" spans="1:33" s="3" customFormat="1" x14ac:dyDescent="0.4">
      <c r="A751" s="16" t="str">
        <f t="shared" si="274"/>
        <v>★</v>
      </c>
      <c r="B751" s="16" t="str">
        <f t="shared" si="275"/>
        <v>-</v>
      </c>
      <c r="C751" s="3">
        <v>19</v>
      </c>
      <c r="D751" s="2">
        <v>43428.78875</v>
      </c>
      <c r="E751" s="3" t="s">
        <v>932</v>
      </c>
      <c r="F751" s="3">
        <v>19595</v>
      </c>
      <c r="G751" s="3" t="s">
        <v>32</v>
      </c>
      <c r="H751" s="3">
        <v>2458</v>
      </c>
      <c r="I751" s="3">
        <v>483</v>
      </c>
      <c r="J751" s="3">
        <v>6</v>
      </c>
      <c r="K751" s="3">
        <v>2</v>
      </c>
      <c r="M751" s="2">
        <v>43428.831087962964</v>
      </c>
      <c r="N751" s="2">
        <v>43428.836493055554</v>
      </c>
      <c r="O751" s="3" t="s">
        <v>30</v>
      </c>
      <c r="P751" s="3" t="s">
        <v>31</v>
      </c>
      <c r="Q751" s="3" t="s">
        <v>43</v>
      </c>
      <c r="R751" s="3" t="s">
        <v>89</v>
      </c>
      <c r="S751" s="2">
        <v>43428.830405092594</v>
      </c>
      <c r="T751" s="2">
        <v>43428.830405092594</v>
      </c>
      <c r="U751" s="2">
        <v>43428.836793981478</v>
      </c>
      <c r="V751" s="2">
        <v>43428.836793981478</v>
      </c>
      <c r="W751" s="2">
        <v>43428.830405092594</v>
      </c>
      <c r="X751" s="2">
        <f t="shared" si="276"/>
        <v>43428.830405092594</v>
      </c>
      <c r="Y751" s="33">
        <f t="shared" si="277"/>
        <v>5.4050925900810398E-3</v>
      </c>
      <c r="Z751" s="33">
        <f t="shared" si="278"/>
        <v>1.081018518016208E-2</v>
      </c>
      <c r="AA751" s="30"/>
      <c r="AB751" s="30">
        <f t="shared" si="279"/>
        <v>6.8287036992842332E-4</v>
      </c>
      <c r="AC751" s="30">
        <f t="shared" si="280"/>
        <v>6.8287036992842332E-4</v>
      </c>
      <c r="AD751" s="30"/>
      <c r="AE751" s="30"/>
    </row>
    <row r="752" spans="1:33" s="3" customFormat="1" x14ac:dyDescent="0.4">
      <c r="A752" s="16" t="str">
        <f t="shared" si="274"/>
        <v>★</v>
      </c>
      <c r="B752" s="16" t="str">
        <f t="shared" si="275"/>
        <v>-</v>
      </c>
      <c r="C752" s="3">
        <v>19</v>
      </c>
      <c r="D752" s="2">
        <v>43428.789421296293</v>
      </c>
      <c r="E752" s="3" t="s">
        <v>313</v>
      </c>
      <c r="F752" s="3">
        <v>19599</v>
      </c>
      <c r="G752" s="3" t="s">
        <v>32</v>
      </c>
      <c r="H752" s="3">
        <v>5428</v>
      </c>
      <c r="I752" s="3">
        <v>44</v>
      </c>
      <c r="J752" s="3">
        <v>3</v>
      </c>
      <c r="K752" s="3">
        <v>1</v>
      </c>
      <c r="M752" s="2">
        <v>43428.794421296298</v>
      </c>
      <c r="N752" s="2">
        <v>43428.816319444442</v>
      </c>
      <c r="O752" s="3" t="s">
        <v>36</v>
      </c>
      <c r="P752" s="3" t="s">
        <v>37</v>
      </c>
      <c r="Q752" s="3" t="s">
        <v>39</v>
      </c>
      <c r="R752" s="3" t="s">
        <v>40</v>
      </c>
      <c r="S752" s="2">
        <v>43428.796342592592</v>
      </c>
      <c r="T752" s="2">
        <v>43428.796342592592</v>
      </c>
      <c r="U752" s="2">
        <v>43428.814016203702</v>
      </c>
      <c r="V752" s="2">
        <v>43428.814016203702</v>
      </c>
      <c r="W752" s="2">
        <v>43428.796342592592</v>
      </c>
      <c r="X752" s="2">
        <f t="shared" si="276"/>
        <v>43428.796342592592</v>
      </c>
      <c r="Y752" s="33">
        <f t="shared" si="277"/>
        <v>2.1898148144828156E-2</v>
      </c>
      <c r="Z752" s="33">
        <f t="shared" si="278"/>
        <v>2.1898148144828156E-2</v>
      </c>
      <c r="AA752" s="30"/>
      <c r="AB752" s="30">
        <f t="shared" si="279"/>
        <v>0</v>
      </c>
      <c r="AC752" s="30">
        <f t="shared" si="280"/>
        <v>0</v>
      </c>
      <c r="AD752" s="30"/>
      <c r="AE752" s="30"/>
    </row>
    <row r="753" spans="1:31" s="3" customFormat="1" x14ac:dyDescent="0.4">
      <c r="A753" s="16" t="str">
        <f t="shared" si="274"/>
        <v>★</v>
      </c>
      <c r="B753" s="16" t="str">
        <f t="shared" si="275"/>
        <v>-</v>
      </c>
      <c r="C753" s="3">
        <v>19</v>
      </c>
      <c r="D753" s="2">
        <v>43428.790682870371</v>
      </c>
      <c r="E753" s="3" t="s">
        <v>854</v>
      </c>
      <c r="F753" s="3">
        <v>19601</v>
      </c>
      <c r="G753" s="3" t="s">
        <v>143</v>
      </c>
      <c r="H753" s="3">
        <v>5037</v>
      </c>
      <c r="I753" s="3">
        <v>894</v>
      </c>
      <c r="J753" s="3">
        <v>15</v>
      </c>
      <c r="K753" s="3">
        <v>1</v>
      </c>
      <c r="M753" s="2">
        <v>43428.796620370369</v>
      </c>
      <c r="N753" s="2">
        <v>43428.805451388886</v>
      </c>
      <c r="O753" s="3" t="s">
        <v>33</v>
      </c>
      <c r="P753" s="3" t="s">
        <v>34</v>
      </c>
      <c r="Q753" s="3" t="s">
        <v>26</v>
      </c>
      <c r="R753" s="3" t="s">
        <v>27</v>
      </c>
      <c r="S753" s="2">
        <v>43428.79760416667</v>
      </c>
      <c r="T753" s="2">
        <v>43428.79760416667</v>
      </c>
      <c r="U753" s="2">
        <v>43428.803229166668</v>
      </c>
      <c r="V753" s="2">
        <v>43428.803229166668</v>
      </c>
      <c r="W753" s="2">
        <v>43428.79760416667</v>
      </c>
      <c r="X753" s="2">
        <f t="shared" si="276"/>
        <v>43428.79760416667</v>
      </c>
      <c r="Y753" s="33">
        <f t="shared" si="277"/>
        <v>8.8310185165028088E-3</v>
      </c>
      <c r="Z753" s="33">
        <f t="shared" si="278"/>
        <v>8.8310185165028088E-3</v>
      </c>
      <c r="AA753" s="30"/>
      <c r="AB753" s="30">
        <f t="shared" si="279"/>
        <v>0</v>
      </c>
      <c r="AC753" s="30">
        <f t="shared" si="280"/>
        <v>0</v>
      </c>
      <c r="AD753" s="30"/>
      <c r="AE753" s="30"/>
    </row>
    <row r="754" spans="1:31" s="3" customFormat="1" x14ac:dyDescent="0.4">
      <c r="A754" s="16" t="str">
        <f t="shared" si="263"/>
        <v>-</v>
      </c>
      <c r="B754" s="16" t="str">
        <f t="shared" si="264"/>
        <v>-</v>
      </c>
      <c r="C754" s="3">
        <v>19</v>
      </c>
      <c r="D754" s="2">
        <v>43428.796064814815</v>
      </c>
      <c r="E754" s="3" t="s">
        <v>506</v>
      </c>
      <c r="F754" s="3">
        <v>19605</v>
      </c>
      <c r="G754" s="3" t="s">
        <v>65</v>
      </c>
      <c r="H754" s="3">
        <v>5719</v>
      </c>
      <c r="I754" s="3">
        <v>59</v>
      </c>
      <c r="J754" s="3">
        <v>10</v>
      </c>
      <c r="K754" s="3">
        <v>1</v>
      </c>
      <c r="M754" s="2">
        <v>43428.803217592591</v>
      </c>
      <c r="N754" s="2">
        <v>43428.816041666665</v>
      </c>
      <c r="O754" s="3" t="s">
        <v>43</v>
      </c>
      <c r="P754" s="3" t="s">
        <v>89</v>
      </c>
      <c r="Q754" s="3" t="s">
        <v>61</v>
      </c>
      <c r="R754" s="3" t="s">
        <v>62</v>
      </c>
      <c r="S754" s="2">
        <v>43428.800439814811</v>
      </c>
      <c r="T754" s="2">
        <v>43428.802465277775</v>
      </c>
      <c r="U754" s="2">
        <v>43428.811203703706</v>
      </c>
      <c r="V754" s="2">
        <v>43428.81653935185</v>
      </c>
      <c r="X754" s="2">
        <f t="shared" si="265"/>
        <v>43428.796064814815</v>
      </c>
      <c r="Y754" s="33">
        <f t="shared" si="266"/>
        <v>1.2824074074160308E-2</v>
      </c>
      <c r="Z754" s="33">
        <f t="shared" si="267"/>
        <v>1.2824074074160308E-2</v>
      </c>
      <c r="AA754" s="30"/>
      <c r="AB754" s="30">
        <f t="shared" si="261"/>
        <v>2.7777777795563452E-3</v>
      </c>
      <c r="AC754" s="30">
        <f t="shared" si="262"/>
        <v>7.1527777763549238E-3</v>
      </c>
      <c r="AD754" s="30"/>
      <c r="AE754" s="30"/>
    </row>
    <row r="755" spans="1:31" s="3" customFormat="1" x14ac:dyDescent="0.4">
      <c r="A755" s="16" t="str">
        <f t="shared" si="263"/>
        <v>-</v>
      </c>
      <c r="B755" s="16" t="str">
        <f t="shared" si="264"/>
        <v>-</v>
      </c>
      <c r="C755" s="3">
        <v>19</v>
      </c>
      <c r="D755" s="2">
        <v>43428.796643518515</v>
      </c>
      <c r="E755" s="3" t="s">
        <v>962</v>
      </c>
      <c r="F755" s="3">
        <v>19606</v>
      </c>
      <c r="G755" s="3" t="s">
        <v>32</v>
      </c>
      <c r="H755" s="3">
        <v>1789</v>
      </c>
      <c r="I755" s="3">
        <v>712</v>
      </c>
      <c r="J755" s="3">
        <v>2</v>
      </c>
      <c r="K755" s="3">
        <v>1</v>
      </c>
      <c r="M755" s="2">
        <v>43428.801481481481</v>
      </c>
      <c r="N755" s="2">
        <v>43428.811273148145</v>
      </c>
      <c r="O755" s="3" t="s">
        <v>33</v>
      </c>
      <c r="P755" s="3" t="s">
        <v>34</v>
      </c>
      <c r="Q755" s="3" t="s">
        <v>77</v>
      </c>
      <c r="R755" s="3" t="s">
        <v>78</v>
      </c>
      <c r="S755" s="2">
        <v>43428.800949074073</v>
      </c>
      <c r="T755" s="2">
        <v>43428.800949074073</v>
      </c>
      <c r="U755" s="2">
        <v>43428.809733796297</v>
      </c>
      <c r="V755" s="2">
        <v>43428.809733796297</v>
      </c>
      <c r="X755" s="2">
        <f t="shared" si="265"/>
        <v>43428.796643518515</v>
      </c>
      <c r="Y755" s="33">
        <f t="shared" si="266"/>
        <v>9.7916666636592709E-3</v>
      </c>
      <c r="Z755" s="33">
        <f t="shared" si="267"/>
        <v>9.7916666636592709E-3</v>
      </c>
      <c r="AA755" s="30"/>
      <c r="AB755" s="30">
        <f t="shared" si="261"/>
        <v>5.3240740817273036E-4</v>
      </c>
      <c r="AC755" s="30">
        <f t="shared" si="262"/>
        <v>4.8379629661212675E-3</v>
      </c>
      <c r="AD755" s="30"/>
      <c r="AE755" s="30"/>
    </row>
    <row r="756" spans="1:31" s="3" customFormat="1" x14ac:dyDescent="0.4">
      <c r="A756" s="16" t="str">
        <f t="shared" si="263"/>
        <v>-</v>
      </c>
      <c r="B756" s="16" t="str">
        <f t="shared" si="264"/>
        <v>-</v>
      </c>
      <c r="C756" s="3">
        <v>19</v>
      </c>
      <c r="D756" s="2">
        <v>43428.798495370371</v>
      </c>
      <c r="E756" s="3" t="s">
        <v>955</v>
      </c>
      <c r="F756" s="3">
        <v>19608</v>
      </c>
      <c r="G756" s="3" t="s">
        <v>143</v>
      </c>
      <c r="H756" s="3">
        <v>7278</v>
      </c>
      <c r="I756" s="3">
        <v>489</v>
      </c>
      <c r="J756" s="3">
        <v>12</v>
      </c>
      <c r="K756" s="3">
        <v>2</v>
      </c>
      <c r="M756" s="2">
        <v>43428.806319444448</v>
      </c>
      <c r="N756" s="2">
        <v>43428.812974537039</v>
      </c>
      <c r="O756" s="3" t="s">
        <v>24</v>
      </c>
      <c r="P756" s="3" t="s">
        <v>25</v>
      </c>
      <c r="Q756" s="3" t="s">
        <v>68</v>
      </c>
      <c r="R756" s="3" t="s">
        <v>69</v>
      </c>
      <c r="S756" s="2">
        <v>43428.804988425924</v>
      </c>
      <c r="T756" s="2">
        <v>43428.804988425924</v>
      </c>
      <c r="U756" s="2">
        <v>43428.814386574071</v>
      </c>
      <c r="V756" s="2">
        <v>43428.821493055555</v>
      </c>
      <c r="X756" s="2">
        <f t="shared" si="265"/>
        <v>43428.798495370371</v>
      </c>
      <c r="Y756" s="33">
        <f t="shared" si="266"/>
        <v>6.655092591245193E-3</v>
      </c>
      <c r="Z756" s="33">
        <f t="shared" si="267"/>
        <v>1.3310185182490386E-2</v>
      </c>
      <c r="AA756" s="30"/>
      <c r="AB756" s="30">
        <f t="shared" si="261"/>
        <v>1.3310185240698047E-3</v>
      </c>
      <c r="AC756" s="30">
        <f t="shared" si="262"/>
        <v>7.8240740767796524E-3</v>
      </c>
      <c r="AD756" s="30"/>
      <c r="AE756" s="30"/>
    </row>
    <row r="757" spans="1:31" s="3" customFormat="1" x14ac:dyDescent="0.4">
      <c r="A757" s="16" t="str">
        <f t="shared" si="263"/>
        <v>★</v>
      </c>
      <c r="B757" s="16" t="str">
        <f t="shared" si="264"/>
        <v>-</v>
      </c>
      <c r="C757" s="3">
        <v>19</v>
      </c>
      <c r="D757" s="2">
        <v>43428.800451388888</v>
      </c>
      <c r="E757" s="3" t="s">
        <v>963</v>
      </c>
      <c r="F757" s="3">
        <v>19610</v>
      </c>
      <c r="G757" s="3" t="s">
        <v>32</v>
      </c>
      <c r="H757" s="3">
        <v>4291</v>
      </c>
      <c r="I757" s="3">
        <v>971</v>
      </c>
      <c r="J757" s="3">
        <v>7</v>
      </c>
      <c r="K757" s="3">
        <v>1</v>
      </c>
      <c r="M757" s="2">
        <v>43428.807256944441</v>
      </c>
      <c r="N757" s="2">
        <v>43428.816944444443</v>
      </c>
      <c r="O757" s="3" t="s">
        <v>22</v>
      </c>
      <c r="P757" s="3" t="s">
        <v>23</v>
      </c>
      <c r="Q757" s="3" t="s">
        <v>38</v>
      </c>
      <c r="R757" s="3" t="s">
        <v>108</v>
      </c>
      <c r="S757" s="2">
        <v>43428.807384259257</v>
      </c>
      <c r="T757" s="2">
        <v>43428.807384259257</v>
      </c>
      <c r="U757" s="2">
        <v>43428.818078703705</v>
      </c>
      <c r="V757" s="2">
        <v>43428.820717592593</v>
      </c>
      <c r="W757" s="2">
        <v>43428.807384259257</v>
      </c>
      <c r="X757" s="2">
        <f t="shared" si="265"/>
        <v>43428.807384259257</v>
      </c>
      <c r="Y757" s="33">
        <f t="shared" si="266"/>
        <v>9.6875000017462298E-3</v>
      </c>
      <c r="Z757" s="33">
        <f t="shared" si="267"/>
        <v>9.6875000017462298E-3</v>
      </c>
      <c r="AA757" s="30"/>
      <c r="AB757" s="30">
        <f t="shared" si="261"/>
        <v>0</v>
      </c>
      <c r="AC757" s="30">
        <f t="shared" si="262"/>
        <v>0</v>
      </c>
      <c r="AD757" s="30"/>
      <c r="AE757" s="30"/>
    </row>
    <row r="758" spans="1:31" s="3" customFormat="1" x14ac:dyDescent="0.4">
      <c r="A758" s="16" t="str">
        <f t="shared" si="263"/>
        <v>-</v>
      </c>
      <c r="B758" s="16" t="str">
        <f t="shared" si="264"/>
        <v>-</v>
      </c>
      <c r="C758" s="3">
        <v>19</v>
      </c>
      <c r="D758" s="2">
        <v>43428.800706018519</v>
      </c>
      <c r="E758" s="3" t="s">
        <v>964</v>
      </c>
      <c r="F758" s="3">
        <v>19611</v>
      </c>
      <c r="G758" s="3" t="s">
        <v>96</v>
      </c>
      <c r="H758" s="3">
        <v>0</v>
      </c>
      <c r="I758" s="3">
        <v>983</v>
      </c>
      <c r="J758" s="3">
        <v>5</v>
      </c>
      <c r="K758" s="3">
        <v>2</v>
      </c>
      <c r="M758" s="2">
        <v>43428.804803240739</v>
      </c>
      <c r="N758" s="2">
        <v>43428.808993055558</v>
      </c>
      <c r="O758" s="3" t="s">
        <v>44</v>
      </c>
      <c r="P758" s="3" t="s">
        <v>45</v>
      </c>
      <c r="Q758" s="3" t="s">
        <v>71</v>
      </c>
      <c r="R758" s="3" t="s">
        <v>72</v>
      </c>
      <c r="S758" s="2">
        <v>43428.805127314816</v>
      </c>
      <c r="T758" s="2">
        <v>43428.805127314816</v>
      </c>
      <c r="U758" s="2">
        <v>43428.810312499998</v>
      </c>
      <c r="V758" s="2">
        <v>43428.810312499998</v>
      </c>
      <c r="X758" s="2">
        <f t="shared" si="265"/>
        <v>43428.800706018519</v>
      </c>
      <c r="Y758" s="33">
        <f t="shared" si="266"/>
        <v>4.1898148192558438E-3</v>
      </c>
      <c r="Z758" s="33">
        <f t="shared" si="267"/>
        <v>8.3796296385116875E-3</v>
      </c>
      <c r="AA758" s="30"/>
      <c r="AB758" s="30">
        <f t="shared" si="261"/>
        <v>0</v>
      </c>
      <c r="AC758" s="30">
        <f t="shared" si="262"/>
        <v>4.0972222195705399E-3</v>
      </c>
      <c r="AD758" s="30"/>
      <c r="AE758" s="30"/>
    </row>
    <row r="759" spans="1:31" s="3" customFormat="1" x14ac:dyDescent="0.4">
      <c r="A759" s="16" t="str">
        <f t="shared" si="263"/>
        <v>-</v>
      </c>
      <c r="B759" s="16" t="str">
        <f t="shared" si="264"/>
        <v>-</v>
      </c>
      <c r="C759" s="3">
        <v>19</v>
      </c>
      <c r="D759" s="2">
        <v>43428.80097222222</v>
      </c>
      <c r="E759" s="3" t="s">
        <v>797</v>
      </c>
      <c r="F759" s="3">
        <v>19612</v>
      </c>
      <c r="G759" s="3" t="s">
        <v>18</v>
      </c>
      <c r="H759" s="3">
        <v>1776</v>
      </c>
      <c r="I759" s="3">
        <v>895</v>
      </c>
      <c r="J759" s="3">
        <v>10</v>
      </c>
      <c r="K759" s="3">
        <v>2</v>
      </c>
      <c r="M759" s="2">
        <v>43428.803356481483</v>
      </c>
      <c r="N759" s="2">
        <v>43428.808877314812</v>
      </c>
      <c r="O759" s="3" t="s">
        <v>43</v>
      </c>
      <c r="P759" s="3" t="s">
        <v>89</v>
      </c>
      <c r="Q759" s="3" t="s">
        <v>33</v>
      </c>
      <c r="R759" s="3" t="s">
        <v>34</v>
      </c>
      <c r="S759" s="2">
        <v>43428.802812499998</v>
      </c>
      <c r="T759" s="2">
        <v>43428.802812499998</v>
      </c>
      <c r="U759" s="2">
        <v>43428.810798611114</v>
      </c>
      <c r="V759" s="2">
        <v>43428.810798611114</v>
      </c>
      <c r="X759" s="2">
        <f t="shared" si="265"/>
        <v>43428.80097222222</v>
      </c>
      <c r="Y759" s="33">
        <f t="shared" si="266"/>
        <v>5.5208333287737332E-3</v>
      </c>
      <c r="Z759" s="33">
        <f t="shared" si="267"/>
        <v>1.1041666657547466E-2</v>
      </c>
      <c r="AA759" s="30"/>
      <c r="AB759" s="30">
        <f t="shared" si="261"/>
        <v>5.4398148495238274E-4</v>
      </c>
      <c r="AC759" s="30">
        <f t="shared" si="262"/>
        <v>2.384259263635613E-3</v>
      </c>
      <c r="AD759" s="30"/>
      <c r="AE759" s="30"/>
    </row>
    <row r="760" spans="1:31" s="3" customFormat="1" x14ac:dyDescent="0.4">
      <c r="A760" s="16" t="str">
        <f t="shared" si="263"/>
        <v>-</v>
      </c>
      <c r="B760" s="16" t="str">
        <f t="shared" si="264"/>
        <v>-</v>
      </c>
      <c r="C760" s="3">
        <v>19</v>
      </c>
      <c r="D760" s="2">
        <v>43428.80327546296</v>
      </c>
      <c r="E760" s="3" t="s">
        <v>961</v>
      </c>
      <c r="F760" s="3">
        <v>19613</v>
      </c>
      <c r="G760" s="3" t="s">
        <v>32</v>
      </c>
      <c r="H760" s="3">
        <v>2683</v>
      </c>
      <c r="I760" s="3">
        <v>325</v>
      </c>
      <c r="J760" s="3">
        <v>13</v>
      </c>
      <c r="K760" s="3">
        <v>4</v>
      </c>
      <c r="M760" s="2">
        <v>43428.804745370369</v>
      </c>
      <c r="N760" s="2">
        <v>43428.810393518521</v>
      </c>
      <c r="O760" s="3" t="s">
        <v>55</v>
      </c>
      <c r="P760" s="3" t="s">
        <v>56</v>
      </c>
      <c r="Q760" s="3" t="s">
        <v>30</v>
      </c>
      <c r="R760" s="3" t="s">
        <v>31</v>
      </c>
      <c r="S760" s="2">
        <v>43428.804618055554</v>
      </c>
      <c r="T760" s="2">
        <v>43428.804618055554</v>
      </c>
      <c r="U760" s="2">
        <v>43428.813321759262</v>
      </c>
      <c r="V760" s="2">
        <v>43428.813321759262</v>
      </c>
      <c r="X760" s="2">
        <f t="shared" si="265"/>
        <v>43428.80327546296</v>
      </c>
      <c r="Y760" s="33">
        <f t="shared" si="266"/>
        <v>5.6481481515220366E-3</v>
      </c>
      <c r="Z760" s="33">
        <f t="shared" si="267"/>
        <v>2.2592592606088147E-2</v>
      </c>
      <c r="AA760" s="30"/>
      <c r="AB760" s="30">
        <f t="shared" si="261"/>
        <v>1.273148154723458E-4</v>
      </c>
      <c r="AC760" s="30">
        <f t="shared" si="262"/>
        <v>1.4699074090458453E-3</v>
      </c>
      <c r="AD760" s="30"/>
      <c r="AE760" s="30"/>
    </row>
    <row r="761" spans="1:31" s="3" customFormat="1" x14ac:dyDescent="0.4">
      <c r="A761" s="16" t="str">
        <f t="shared" si="263"/>
        <v>-</v>
      </c>
      <c r="B761" s="16" t="str">
        <f t="shared" si="264"/>
        <v>-</v>
      </c>
      <c r="C761" s="3">
        <v>19</v>
      </c>
      <c r="D761" s="2">
        <v>43428.803680555553</v>
      </c>
      <c r="E761" s="3" t="s">
        <v>801</v>
      </c>
      <c r="F761" s="3">
        <v>19614</v>
      </c>
      <c r="G761" s="3" t="s">
        <v>18</v>
      </c>
      <c r="H761" s="3">
        <v>6450</v>
      </c>
      <c r="I761" s="3">
        <v>64</v>
      </c>
      <c r="J761" s="3">
        <v>4</v>
      </c>
      <c r="K761" s="3">
        <v>2</v>
      </c>
      <c r="M761" s="2">
        <v>43428.808958333335</v>
      </c>
      <c r="N761" s="2">
        <v>43428.816041666665</v>
      </c>
      <c r="O761" s="3" t="s">
        <v>46</v>
      </c>
      <c r="P761" s="3" t="s">
        <v>47</v>
      </c>
      <c r="Q761" s="3" t="s">
        <v>53</v>
      </c>
      <c r="R761" s="3" t="s">
        <v>54</v>
      </c>
      <c r="S761" s="2">
        <v>43428.808981481481</v>
      </c>
      <c r="T761" s="2">
        <v>43428.808981481481</v>
      </c>
      <c r="U761" s="2">
        <v>43428.818981481483</v>
      </c>
      <c r="V761" s="2">
        <v>43428.818981481483</v>
      </c>
      <c r="X761" s="2">
        <f t="shared" si="265"/>
        <v>43428.803680555553</v>
      </c>
      <c r="Y761" s="33">
        <f t="shared" si="266"/>
        <v>7.0833333302289248E-3</v>
      </c>
      <c r="Z761" s="33">
        <f t="shared" si="267"/>
        <v>1.416666666045785E-2</v>
      </c>
      <c r="AA761" s="30"/>
      <c r="AB761" s="30">
        <f t="shared" si="261"/>
        <v>0</v>
      </c>
      <c r="AC761" s="30">
        <f t="shared" si="262"/>
        <v>5.2777777818846516E-3</v>
      </c>
      <c r="AD761" s="30"/>
      <c r="AE761" s="30"/>
    </row>
    <row r="762" spans="1:31" s="3" customFormat="1" x14ac:dyDescent="0.4">
      <c r="A762" s="16" t="str">
        <f t="shared" si="263"/>
        <v>★</v>
      </c>
      <c r="B762" s="16" t="str">
        <f t="shared" si="264"/>
        <v>-</v>
      </c>
      <c r="C762" s="3">
        <v>19</v>
      </c>
      <c r="D762" s="2">
        <v>43428.803865740738</v>
      </c>
      <c r="E762" s="3" t="s">
        <v>965</v>
      </c>
      <c r="F762" s="3">
        <v>19615</v>
      </c>
      <c r="G762" s="3" t="s">
        <v>18</v>
      </c>
      <c r="H762" s="3">
        <v>5351</v>
      </c>
      <c r="I762" s="3">
        <v>976</v>
      </c>
      <c r="J762" s="3">
        <v>7</v>
      </c>
      <c r="K762" s="3">
        <v>1</v>
      </c>
      <c r="M762" s="2">
        <v>43428.810381944444</v>
      </c>
      <c r="N762" s="2">
        <v>43428.818391203706</v>
      </c>
      <c r="O762" s="3" t="s">
        <v>63</v>
      </c>
      <c r="P762" s="3" t="s">
        <v>64</v>
      </c>
      <c r="Q762" s="3" t="s">
        <v>41</v>
      </c>
      <c r="R762" s="3" t="s">
        <v>42</v>
      </c>
      <c r="S762" s="2">
        <v>43428.810798611114</v>
      </c>
      <c r="T762" s="2">
        <v>43428.810798611114</v>
      </c>
      <c r="U762" s="2">
        <v>43428.821562500001</v>
      </c>
      <c r="V762" s="2">
        <v>43428.821562500001</v>
      </c>
      <c r="W762" s="2">
        <v>43428.810798611114</v>
      </c>
      <c r="X762" s="2">
        <f t="shared" si="265"/>
        <v>43428.810798611114</v>
      </c>
      <c r="Y762" s="33">
        <f t="shared" si="266"/>
        <v>8.0092592615983449E-3</v>
      </c>
      <c r="Z762" s="33">
        <f t="shared" si="267"/>
        <v>8.0092592615983449E-3</v>
      </c>
      <c r="AA762" s="30"/>
      <c r="AB762" s="30">
        <f t="shared" si="261"/>
        <v>0</v>
      </c>
      <c r="AC762" s="30">
        <f t="shared" si="262"/>
        <v>0</v>
      </c>
      <c r="AD762" s="30"/>
      <c r="AE762" s="30"/>
    </row>
    <row r="763" spans="1:31" s="3" customFormat="1" x14ac:dyDescent="0.4">
      <c r="A763" s="16" t="str">
        <f t="shared" si="263"/>
        <v>★</v>
      </c>
      <c r="B763" s="16" t="str">
        <f t="shared" si="264"/>
        <v>-</v>
      </c>
      <c r="C763" s="3">
        <v>19</v>
      </c>
      <c r="D763" s="2">
        <v>43428.807812500003</v>
      </c>
      <c r="E763" s="3" t="s">
        <v>868</v>
      </c>
      <c r="F763" s="3">
        <v>19618</v>
      </c>
      <c r="G763" s="3" t="s">
        <v>65</v>
      </c>
      <c r="H763" s="3">
        <v>7099</v>
      </c>
      <c r="I763" s="3">
        <v>452</v>
      </c>
      <c r="J763" s="3">
        <v>13</v>
      </c>
      <c r="K763" s="3">
        <v>2</v>
      </c>
      <c r="M763" s="2">
        <v>43428.814155092594</v>
      </c>
      <c r="N763" s="2">
        <v>43428.817615740743</v>
      </c>
      <c r="O763" s="3" t="s">
        <v>30</v>
      </c>
      <c r="P763" s="3" t="s">
        <v>31</v>
      </c>
      <c r="Q763" s="3" t="s">
        <v>66</v>
      </c>
      <c r="R763" s="3" t="s">
        <v>67</v>
      </c>
      <c r="S763" s="2">
        <v>43428.814745370371</v>
      </c>
      <c r="T763" s="2">
        <v>43428.814745370371</v>
      </c>
      <c r="U763" s="2">
        <v>43428.820162037038</v>
      </c>
      <c r="V763" s="2">
        <v>43428.820162037038</v>
      </c>
      <c r="W763" s="2">
        <v>43428.814745370371</v>
      </c>
      <c r="X763" s="2">
        <f t="shared" si="265"/>
        <v>43428.814745370371</v>
      </c>
      <c r="Y763" s="33">
        <f t="shared" si="266"/>
        <v>3.4606481494847685E-3</v>
      </c>
      <c r="Z763" s="33">
        <f t="shared" si="267"/>
        <v>6.921296298969537E-3</v>
      </c>
      <c r="AA763" s="30"/>
      <c r="AB763" s="30">
        <f t="shared" ref="AB763:AB822" si="281">IF(IF(A763="☆",L763-S763,M763-S763)&lt;0,0,IF(A763="☆",L763-S763,M763-S763))</f>
        <v>0</v>
      </c>
      <c r="AC763" s="30">
        <f t="shared" ref="AC763:AC822" si="282">IF(IF(B763="☆",(IF(L763&gt;S763,L763-X763,S763-X763)),M763-X763)&lt;0,0,IF(B763="☆",(IF(L763&gt;S763,L763-X763,S763-X763)),M763-X763))</f>
        <v>0</v>
      </c>
      <c r="AD763" s="30"/>
      <c r="AE763" s="30"/>
    </row>
    <row r="764" spans="1:31" s="3" customFormat="1" x14ac:dyDescent="0.4">
      <c r="A764" s="16" t="str">
        <f t="shared" si="263"/>
        <v>-</v>
      </c>
      <c r="B764" s="16" t="str">
        <f t="shared" si="264"/>
        <v>-</v>
      </c>
      <c r="C764" s="3">
        <v>19</v>
      </c>
      <c r="D764" s="2">
        <v>43428.807916666665</v>
      </c>
      <c r="E764" s="3" t="s">
        <v>946</v>
      </c>
      <c r="F764" s="3">
        <v>19619</v>
      </c>
      <c r="G764" s="3" t="s">
        <v>18</v>
      </c>
      <c r="H764" s="3">
        <v>1442</v>
      </c>
      <c r="I764" s="3">
        <v>82</v>
      </c>
      <c r="J764" s="3">
        <v>6</v>
      </c>
      <c r="K764" s="3">
        <v>2</v>
      </c>
      <c r="M764" s="2">
        <v>43428.809918981482</v>
      </c>
      <c r="N764" s="2">
        <v>43428.815509259257</v>
      </c>
      <c r="O764" s="3" t="s">
        <v>30</v>
      </c>
      <c r="P764" s="3" t="s">
        <v>31</v>
      </c>
      <c r="Q764" s="3" t="s">
        <v>104</v>
      </c>
      <c r="R764" s="3" t="s">
        <v>19</v>
      </c>
      <c r="S764" s="2">
        <v>43428.810335648152</v>
      </c>
      <c r="T764" s="2">
        <v>43428.810335648152</v>
      </c>
      <c r="U764" s="2">
        <v>43428.817893518521</v>
      </c>
      <c r="V764" s="2">
        <v>43428.817893518521</v>
      </c>
      <c r="X764" s="2">
        <f t="shared" si="265"/>
        <v>43428.807916666665</v>
      </c>
      <c r="Y764" s="33">
        <f t="shared" si="266"/>
        <v>5.5902777748997323E-3</v>
      </c>
      <c r="Z764" s="33">
        <f t="shared" si="267"/>
        <v>1.1180555549799465E-2</v>
      </c>
      <c r="AA764" s="30"/>
      <c r="AB764" s="30">
        <f t="shared" si="281"/>
        <v>0</v>
      </c>
      <c r="AC764" s="30">
        <f t="shared" si="282"/>
        <v>2.0023148172185756E-3</v>
      </c>
      <c r="AD764" s="30"/>
      <c r="AE764" s="30"/>
    </row>
    <row r="765" spans="1:31" s="3" customFormat="1" x14ac:dyDescent="0.4">
      <c r="A765" s="16" t="str">
        <f t="shared" si="263"/>
        <v>-</v>
      </c>
      <c r="B765" s="16" t="str">
        <f t="shared" si="264"/>
        <v>-</v>
      </c>
      <c r="C765" s="3">
        <v>19</v>
      </c>
      <c r="D765" s="2">
        <v>43428.80940972222</v>
      </c>
      <c r="E765" s="3" t="s">
        <v>967</v>
      </c>
      <c r="F765" s="3">
        <v>19620</v>
      </c>
      <c r="G765" s="3" t="s">
        <v>32</v>
      </c>
      <c r="H765" s="3">
        <v>5936</v>
      </c>
      <c r="I765" s="3">
        <v>302</v>
      </c>
      <c r="J765" s="3">
        <v>1</v>
      </c>
      <c r="K765" s="3">
        <v>1</v>
      </c>
      <c r="M765" s="2">
        <v>43428.812083333331</v>
      </c>
      <c r="N765" s="2">
        <v>43428.818958333337</v>
      </c>
      <c r="O765" s="3" t="s">
        <v>36</v>
      </c>
      <c r="P765" s="3" t="s">
        <v>37</v>
      </c>
      <c r="Q765" s="3" t="s">
        <v>43</v>
      </c>
      <c r="R765" s="3" t="s">
        <v>89</v>
      </c>
      <c r="S765" s="2">
        <v>43428.815370370372</v>
      </c>
      <c r="T765" s="2">
        <v>43428.815370370372</v>
      </c>
      <c r="U765" s="2">
        <v>43428.823506944442</v>
      </c>
      <c r="V765" s="2">
        <v>43428.823506944442</v>
      </c>
      <c r="X765" s="2">
        <f t="shared" si="265"/>
        <v>43428.80940972222</v>
      </c>
      <c r="Y765" s="33">
        <f t="shared" si="266"/>
        <v>6.8750000064028427E-3</v>
      </c>
      <c r="Z765" s="33">
        <f t="shared" si="267"/>
        <v>6.8750000064028427E-3</v>
      </c>
      <c r="AA765" s="30"/>
      <c r="AB765" s="30">
        <f t="shared" si="281"/>
        <v>0</v>
      </c>
      <c r="AC765" s="30">
        <f t="shared" si="282"/>
        <v>2.6736111103673466E-3</v>
      </c>
      <c r="AD765" s="30"/>
      <c r="AE765" s="30"/>
    </row>
    <row r="766" spans="1:31" s="3" customFormat="1" x14ac:dyDescent="0.4">
      <c r="A766" s="16" t="str">
        <f t="shared" si="263"/>
        <v>-</v>
      </c>
      <c r="B766" s="16" t="str">
        <f t="shared" si="264"/>
        <v>-</v>
      </c>
      <c r="C766" s="3">
        <v>19</v>
      </c>
      <c r="D766" s="2">
        <v>43428.812800925924</v>
      </c>
      <c r="E766" s="3" t="s">
        <v>968</v>
      </c>
      <c r="F766" s="3">
        <v>19621</v>
      </c>
      <c r="G766" s="3" t="s">
        <v>65</v>
      </c>
      <c r="H766" s="3">
        <v>4766</v>
      </c>
      <c r="I766" s="3">
        <v>407</v>
      </c>
      <c r="J766" s="3">
        <v>10</v>
      </c>
      <c r="K766" s="3">
        <v>3</v>
      </c>
      <c r="M766" s="2">
        <v>43428.816388888888</v>
      </c>
      <c r="N766" s="2">
        <v>43428.825624999998</v>
      </c>
      <c r="O766" s="3" t="s">
        <v>61</v>
      </c>
      <c r="P766" s="3" t="s">
        <v>62</v>
      </c>
      <c r="Q766" s="3" t="s">
        <v>41</v>
      </c>
      <c r="R766" s="3" t="s">
        <v>42</v>
      </c>
      <c r="S766" s="2">
        <v>43428.817511574074</v>
      </c>
      <c r="T766" s="2">
        <v>43428.817511574074</v>
      </c>
      <c r="U766" s="2">
        <v>43428.829988425925</v>
      </c>
      <c r="V766" s="2">
        <v>43428.829988425925</v>
      </c>
      <c r="X766" s="2">
        <f t="shared" si="265"/>
        <v>43428.812800925924</v>
      </c>
      <c r="Y766" s="33">
        <f t="shared" si="266"/>
        <v>9.2361111092031933E-3</v>
      </c>
      <c r="Z766" s="33">
        <f t="shared" si="267"/>
        <v>2.770833332760958E-2</v>
      </c>
      <c r="AA766" s="30"/>
      <c r="AB766" s="30">
        <f t="shared" si="281"/>
        <v>0</v>
      </c>
      <c r="AC766" s="30">
        <f t="shared" si="282"/>
        <v>3.5879629649571143E-3</v>
      </c>
      <c r="AD766" s="30"/>
      <c r="AE766" s="30"/>
    </row>
    <row r="767" spans="1:31" s="3" customFormat="1" x14ac:dyDescent="0.4">
      <c r="A767" s="16" t="str">
        <f t="shared" si="263"/>
        <v>-</v>
      </c>
      <c r="B767" s="16" t="str">
        <f t="shared" si="264"/>
        <v>-</v>
      </c>
      <c r="C767" s="3">
        <v>19</v>
      </c>
      <c r="D767" s="2">
        <v>43428.812835648147</v>
      </c>
      <c r="E767" s="3" t="s">
        <v>969</v>
      </c>
      <c r="F767" s="3">
        <v>19622</v>
      </c>
      <c r="G767" s="3" t="s">
        <v>96</v>
      </c>
      <c r="H767" s="3">
        <v>0</v>
      </c>
      <c r="I767" s="3">
        <v>869</v>
      </c>
      <c r="J767" s="3">
        <v>9</v>
      </c>
      <c r="K767" s="3">
        <v>2</v>
      </c>
      <c r="M767" s="2">
        <v>43428.819027777776</v>
      </c>
      <c r="N767" s="2">
        <v>43428.824814814812</v>
      </c>
      <c r="O767" s="3" t="s">
        <v>36</v>
      </c>
      <c r="P767" s="3" t="s">
        <v>37</v>
      </c>
      <c r="Q767" s="3" t="s">
        <v>26</v>
      </c>
      <c r="R767" s="3" t="s">
        <v>27</v>
      </c>
      <c r="S767" s="2">
        <v>43428.819189814814</v>
      </c>
      <c r="T767" s="2">
        <v>43428.819189814814</v>
      </c>
      <c r="U767" s="2">
        <v>43428.827893518515</v>
      </c>
      <c r="V767" s="2">
        <v>43428.827893518515</v>
      </c>
      <c r="X767" s="2">
        <f t="shared" si="265"/>
        <v>43428.812835648147</v>
      </c>
      <c r="Y767" s="33">
        <f t="shared" si="266"/>
        <v>5.7870370364980772E-3</v>
      </c>
      <c r="Z767" s="33">
        <f t="shared" si="267"/>
        <v>1.1574074072996154E-2</v>
      </c>
      <c r="AA767" s="30"/>
      <c r="AB767" s="30">
        <f t="shared" si="281"/>
        <v>0</v>
      </c>
      <c r="AC767" s="30">
        <f t="shared" si="282"/>
        <v>6.1921296291984618E-3</v>
      </c>
      <c r="AD767" s="30"/>
      <c r="AE767" s="30"/>
    </row>
    <row r="768" spans="1:31" s="3" customFormat="1" x14ac:dyDescent="0.4">
      <c r="A768" s="16" t="str">
        <f t="shared" si="263"/>
        <v>-</v>
      </c>
      <c r="B768" s="16" t="str">
        <f t="shared" si="264"/>
        <v>-</v>
      </c>
      <c r="C768" s="3">
        <v>19</v>
      </c>
      <c r="D768" s="2">
        <v>43428.815162037034</v>
      </c>
      <c r="E768" s="3" t="s">
        <v>970</v>
      </c>
      <c r="F768" s="3">
        <v>19625</v>
      </c>
      <c r="G768" s="3" t="s">
        <v>32</v>
      </c>
      <c r="H768" s="3">
        <v>3537</v>
      </c>
      <c r="I768" s="3">
        <v>629</v>
      </c>
      <c r="J768" s="3">
        <v>5</v>
      </c>
      <c r="K768" s="3">
        <v>1</v>
      </c>
      <c r="M768" s="2">
        <v>43428.817557870374</v>
      </c>
      <c r="N768" s="2">
        <v>43428.821296296293</v>
      </c>
      <c r="O768" s="3" t="s">
        <v>20</v>
      </c>
      <c r="P768" s="3" t="s">
        <v>21</v>
      </c>
      <c r="Q768" s="3" t="s">
        <v>104</v>
      </c>
      <c r="R768" s="3" t="s">
        <v>19</v>
      </c>
      <c r="S768" s="2">
        <v>43428.817476851851</v>
      </c>
      <c r="T768" s="2">
        <v>43428.817476851851</v>
      </c>
      <c r="U768" s="2">
        <v>43428.824456018519</v>
      </c>
      <c r="V768" s="2">
        <v>43428.824456018519</v>
      </c>
      <c r="X768" s="2">
        <f t="shared" ref="X768:X822" si="283">IF(W768&gt;0,W768,D768)</f>
        <v>43428.815162037034</v>
      </c>
      <c r="Y768" s="33">
        <f t="shared" ref="Y768:Y822" si="284">N768-M768</f>
        <v>3.7384259194368497E-3</v>
      </c>
      <c r="Z768" s="33">
        <f t="shared" ref="Z768:Z822" si="285">Y768*K768</f>
        <v>3.7384259194368497E-3</v>
      </c>
      <c r="AA768" s="30"/>
      <c r="AB768" s="30">
        <f t="shared" si="281"/>
        <v>8.101852290565148E-5</v>
      </c>
      <c r="AC768" s="30">
        <f t="shared" si="282"/>
        <v>2.3958333404152654E-3</v>
      </c>
      <c r="AD768" s="30"/>
      <c r="AE768" s="30"/>
    </row>
    <row r="769" spans="1:33" s="3" customFormat="1" x14ac:dyDescent="0.4">
      <c r="A769" s="16" t="str">
        <f t="shared" si="263"/>
        <v>★</v>
      </c>
      <c r="B769" s="16" t="str">
        <f t="shared" si="264"/>
        <v>-</v>
      </c>
      <c r="C769" s="3">
        <v>19</v>
      </c>
      <c r="D769" s="2">
        <v>43428.822858796295</v>
      </c>
      <c r="E769" s="3" t="s">
        <v>777</v>
      </c>
      <c r="F769" s="3">
        <v>19629</v>
      </c>
      <c r="G769" s="3" t="s">
        <v>32</v>
      </c>
      <c r="H769" s="3">
        <v>7173</v>
      </c>
      <c r="I769" s="3">
        <v>242</v>
      </c>
      <c r="J769" s="3">
        <v>3</v>
      </c>
      <c r="K769" s="3">
        <v>3</v>
      </c>
      <c r="M769" s="2">
        <v>43428.827372685184</v>
      </c>
      <c r="N769" s="2">
        <v>43428.830601851849</v>
      </c>
      <c r="O769" s="3" t="s">
        <v>43</v>
      </c>
      <c r="P769" s="3" t="s">
        <v>89</v>
      </c>
      <c r="Q769" s="3" t="s">
        <v>66</v>
      </c>
      <c r="R769" s="3" t="s">
        <v>67</v>
      </c>
      <c r="S769" s="2">
        <v>43428.829780092594</v>
      </c>
      <c r="T769" s="2">
        <v>43428.829780092594</v>
      </c>
      <c r="U769" s="2">
        <v>43428.835543981484</v>
      </c>
      <c r="V769" s="2">
        <v>43428.835543981484</v>
      </c>
      <c r="W769" s="2">
        <v>43428.829780092594</v>
      </c>
      <c r="X769" s="2">
        <f t="shared" si="283"/>
        <v>43428.829780092594</v>
      </c>
      <c r="Y769" s="33">
        <f t="shared" si="284"/>
        <v>3.2291666648234241E-3</v>
      </c>
      <c r="Z769" s="33">
        <f t="shared" si="285"/>
        <v>9.6874999944702722E-3</v>
      </c>
      <c r="AA769" s="30"/>
      <c r="AB769" s="30">
        <f t="shared" si="281"/>
        <v>0</v>
      </c>
      <c r="AC769" s="30">
        <f t="shared" si="282"/>
        <v>0</v>
      </c>
      <c r="AD769" s="30"/>
      <c r="AE769" s="30"/>
    </row>
    <row r="770" spans="1:33" s="3" customFormat="1" x14ac:dyDescent="0.4">
      <c r="A770" s="16" t="str">
        <f t="shared" ref="A770:A822" si="286">IF(W770&gt;0, "★", "-")</f>
        <v>-</v>
      </c>
      <c r="B770" s="16" t="str">
        <f t="shared" ref="B770:B822" si="287">IF(L770&gt;0, "☆", "-")</f>
        <v>-</v>
      </c>
      <c r="C770" s="3">
        <v>19</v>
      </c>
      <c r="D770" s="2">
        <v>43428.824166666665</v>
      </c>
      <c r="E770" s="3" t="s">
        <v>961</v>
      </c>
      <c r="F770" s="3">
        <v>19630</v>
      </c>
      <c r="G770" s="3" t="s">
        <v>32</v>
      </c>
      <c r="H770" s="3">
        <v>2683</v>
      </c>
      <c r="I770" s="3">
        <v>266</v>
      </c>
      <c r="J770" s="3">
        <v>14</v>
      </c>
      <c r="K770" s="3">
        <v>4</v>
      </c>
      <c r="M770" s="2">
        <v>43428.826099537036</v>
      </c>
      <c r="N770" s="2">
        <v>43428.830196759256</v>
      </c>
      <c r="O770" s="3" t="s">
        <v>30</v>
      </c>
      <c r="P770" s="3" t="s">
        <v>31</v>
      </c>
      <c r="Q770" s="3" t="s">
        <v>48</v>
      </c>
      <c r="R770" s="3" t="s">
        <v>49</v>
      </c>
      <c r="S770" s="2">
        <v>43428.82576388889</v>
      </c>
      <c r="T770" s="2">
        <v>43428.82576388889</v>
      </c>
      <c r="U770" s="2">
        <v>43428.833043981482</v>
      </c>
      <c r="V770" s="2">
        <v>43428.833043981482</v>
      </c>
      <c r="X770" s="2">
        <f t="shared" si="283"/>
        <v>43428.824166666665</v>
      </c>
      <c r="Y770" s="33">
        <f t="shared" si="284"/>
        <v>4.0972222195705399E-3</v>
      </c>
      <c r="Z770" s="33">
        <f t="shared" si="285"/>
        <v>1.638888887828216E-2</v>
      </c>
      <c r="AA770" s="30"/>
      <c r="AB770" s="30">
        <f t="shared" si="281"/>
        <v>3.3564814657438546E-4</v>
      </c>
      <c r="AC770" s="30">
        <f t="shared" si="282"/>
        <v>1.9328703710925765E-3</v>
      </c>
      <c r="AD770" s="30"/>
      <c r="AE770" s="30"/>
    </row>
    <row r="771" spans="1:33" s="3" customFormat="1" x14ac:dyDescent="0.4">
      <c r="A771" s="16" t="str">
        <f t="shared" si="286"/>
        <v>-</v>
      </c>
      <c r="B771" s="16" t="str">
        <f t="shared" si="287"/>
        <v>-</v>
      </c>
      <c r="C771" s="3">
        <v>19</v>
      </c>
      <c r="D771" s="2">
        <v>43428.825787037036</v>
      </c>
      <c r="E771" s="3" t="s">
        <v>454</v>
      </c>
      <c r="F771" s="3">
        <v>19631</v>
      </c>
      <c r="G771" s="3" t="s">
        <v>18</v>
      </c>
      <c r="H771" s="3">
        <v>6493</v>
      </c>
      <c r="I771" s="3">
        <v>501</v>
      </c>
      <c r="J771" s="3">
        <v>13</v>
      </c>
      <c r="K771" s="3">
        <v>1</v>
      </c>
      <c r="M771" s="2">
        <v>43428.828009259261</v>
      </c>
      <c r="N771" s="2">
        <v>43428.83148148148</v>
      </c>
      <c r="O771" s="3" t="s">
        <v>51</v>
      </c>
      <c r="P771" s="3" t="s">
        <v>52</v>
      </c>
      <c r="Q771" s="3" t="s">
        <v>26</v>
      </c>
      <c r="R771" s="3" t="s">
        <v>27</v>
      </c>
      <c r="S771" s="2">
        <v>43428.82707175926</v>
      </c>
      <c r="T771" s="2">
        <v>43428.82707175926</v>
      </c>
      <c r="U771" s="2">
        <v>43428.831712962965</v>
      </c>
      <c r="V771" s="2">
        <v>43428.831712962965</v>
      </c>
      <c r="X771" s="2">
        <f t="shared" si="283"/>
        <v>43428.825787037036</v>
      </c>
      <c r="Y771" s="33">
        <f t="shared" si="284"/>
        <v>3.4722222189884633E-3</v>
      </c>
      <c r="Z771" s="33">
        <f t="shared" si="285"/>
        <v>3.4722222189884633E-3</v>
      </c>
      <c r="AA771" s="30"/>
      <c r="AB771" s="30">
        <f t="shared" si="281"/>
        <v>9.3750000087311491E-4</v>
      </c>
      <c r="AC771" s="30">
        <f t="shared" si="282"/>
        <v>2.2222222251002677E-3</v>
      </c>
      <c r="AD771" s="30"/>
      <c r="AE771" s="30"/>
    </row>
    <row r="772" spans="1:33" s="3" customFormat="1" x14ac:dyDescent="0.4">
      <c r="A772" s="16" t="str">
        <f t="shared" si="286"/>
        <v>-</v>
      </c>
      <c r="B772" s="16" t="str">
        <f t="shared" si="287"/>
        <v>-</v>
      </c>
      <c r="C772" s="3">
        <v>19</v>
      </c>
      <c r="D772" s="2">
        <v>43428.83326388889</v>
      </c>
      <c r="E772" s="3" t="s">
        <v>971</v>
      </c>
      <c r="F772" s="3">
        <v>19633</v>
      </c>
      <c r="G772" s="3" t="s">
        <v>95</v>
      </c>
      <c r="H772" s="3">
        <v>0</v>
      </c>
      <c r="I772" s="3">
        <v>464</v>
      </c>
      <c r="J772" s="3">
        <v>11</v>
      </c>
      <c r="K772" s="3">
        <v>1</v>
      </c>
      <c r="M772" s="2">
        <v>43428.834988425922</v>
      </c>
      <c r="N772" s="2">
        <v>43428.839965277781</v>
      </c>
      <c r="O772" s="3" t="s">
        <v>20</v>
      </c>
      <c r="P772" s="3" t="s">
        <v>21</v>
      </c>
      <c r="Q772" s="3" t="s">
        <v>26</v>
      </c>
      <c r="R772" s="3" t="s">
        <v>27</v>
      </c>
      <c r="S772" s="2">
        <v>43428.834594907406</v>
      </c>
      <c r="T772" s="2">
        <v>43428.834594907406</v>
      </c>
      <c r="U772" s="2">
        <v>43428.841724537036</v>
      </c>
      <c r="V772" s="2">
        <v>43428.841724537036</v>
      </c>
      <c r="X772" s="2">
        <f t="shared" si="283"/>
        <v>43428.83326388889</v>
      </c>
      <c r="Y772" s="33">
        <f t="shared" si="284"/>
        <v>4.9768518583732657E-3</v>
      </c>
      <c r="Z772" s="33">
        <f t="shared" si="285"/>
        <v>4.9768518583732657E-3</v>
      </c>
      <c r="AA772" s="30"/>
      <c r="AB772" s="30">
        <f t="shared" si="281"/>
        <v>3.9351851592073217E-4</v>
      </c>
      <c r="AC772" s="30">
        <f t="shared" si="282"/>
        <v>1.7245370327145793E-3</v>
      </c>
      <c r="AD772" s="30"/>
      <c r="AE772" s="30"/>
    </row>
    <row r="773" spans="1:33" s="3" customFormat="1" x14ac:dyDescent="0.4">
      <c r="A773" s="16" t="str">
        <f t="shared" ref="A773:A786" si="288">IF(W773&gt;0, "★", "-")</f>
        <v>★</v>
      </c>
      <c r="B773" s="16" t="str">
        <f t="shared" ref="B773:B786" si="289">IF(L773&gt;0, "☆", "-")</f>
        <v>☆</v>
      </c>
      <c r="C773" s="3">
        <v>19</v>
      </c>
      <c r="D773" s="2">
        <v>43428.766898148147</v>
      </c>
      <c r="E773" s="3" t="s">
        <v>731</v>
      </c>
      <c r="F773" s="3">
        <v>19547</v>
      </c>
      <c r="G773" s="3" t="s">
        <v>97</v>
      </c>
      <c r="H773" s="3">
        <v>7238</v>
      </c>
      <c r="I773" s="3">
        <v>238</v>
      </c>
      <c r="J773" s="3">
        <v>3</v>
      </c>
      <c r="K773" s="3">
        <v>3</v>
      </c>
      <c r="L773" s="2">
        <v>43428.815405092595</v>
      </c>
      <c r="O773" s="3" t="s">
        <v>30</v>
      </c>
      <c r="P773" s="3" t="s">
        <v>31</v>
      </c>
      <c r="Q773" s="3" t="s">
        <v>104</v>
      </c>
      <c r="R773" s="3" t="s">
        <v>19</v>
      </c>
      <c r="S773" s="2">
        <v>43428.808333333334</v>
      </c>
      <c r="U773" s="2">
        <v>43428.81658564815</v>
      </c>
      <c r="W773" s="2">
        <v>43428.808333333334</v>
      </c>
      <c r="X773" s="2">
        <f t="shared" ref="X773:X786" si="290">IF(W773&gt;0,W773,D773)</f>
        <v>43428.808333333334</v>
      </c>
      <c r="Y773" s="33">
        <f t="shared" ref="Y773:Y786" si="291">N773-M773</f>
        <v>0</v>
      </c>
      <c r="Z773" s="33">
        <f t="shared" ref="Z773:Z786" si="292">Y773*K773</f>
        <v>0</v>
      </c>
      <c r="AA773" s="30"/>
      <c r="AB773" s="30">
        <f t="shared" ref="AB773:AB786" si="293">IF(IF(A773="☆",L773-S773,M773-S773)&lt;0,0,IF(A773="☆",L773-S773,M773-S773))</f>
        <v>0</v>
      </c>
      <c r="AC773" s="30">
        <f>IF(IF(B773="☆",(IF(L773&gt;S773,L773-X773,S773-X773)),M773-X773)&lt;0,0,IF(B773="☆",(IF(L773&gt;S773,L773-X773,S773-X773)),M773-X773))</f>
        <v>7.07175926072523E-3</v>
      </c>
      <c r="AD773" s="30"/>
      <c r="AE773" s="30"/>
    </row>
    <row r="774" spans="1:33" s="3" customFormat="1" x14ac:dyDescent="0.4">
      <c r="A774" s="16" t="str">
        <f t="shared" si="288"/>
        <v>★</v>
      </c>
      <c r="B774" s="16" t="str">
        <f t="shared" si="289"/>
        <v>☆</v>
      </c>
      <c r="C774" s="3">
        <v>19</v>
      </c>
      <c r="D774" s="2">
        <v>43428.785763888889</v>
      </c>
      <c r="E774" s="3" t="s">
        <v>956</v>
      </c>
      <c r="F774" s="3">
        <v>19589</v>
      </c>
      <c r="G774" s="3" t="s">
        <v>32</v>
      </c>
      <c r="H774" s="3">
        <v>7278</v>
      </c>
      <c r="I774" s="3">
        <v>615</v>
      </c>
      <c r="J774" s="3">
        <v>15</v>
      </c>
      <c r="K774" s="3">
        <v>1</v>
      </c>
      <c r="L774" s="2">
        <v>43428.785925925928</v>
      </c>
      <c r="O774" s="3" t="s">
        <v>24</v>
      </c>
      <c r="P774" s="3" t="s">
        <v>25</v>
      </c>
      <c r="Q774" s="3" t="s">
        <v>68</v>
      </c>
      <c r="R774" s="3" t="s">
        <v>69</v>
      </c>
      <c r="S774" s="2">
        <v>43428.792696759258</v>
      </c>
      <c r="U774" s="2">
        <v>43428.807581018518</v>
      </c>
      <c r="W774" s="2">
        <v>43428.792696759258</v>
      </c>
      <c r="X774" s="2">
        <f t="shared" si="290"/>
        <v>43428.792696759258</v>
      </c>
      <c r="Y774" s="33">
        <f t="shared" si="291"/>
        <v>0</v>
      </c>
      <c r="Z774" s="33">
        <f t="shared" si="292"/>
        <v>0</v>
      </c>
      <c r="AA774" s="30"/>
      <c r="AB774" s="30">
        <f t="shared" si="293"/>
        <v>0</v>
      </c>
      <c r="AC774" s="30">
        <f>IF(IF(B774="☆",(IF(L774&gt;S774,L774-X774,S774-X774)),M774-X774)&lt;0,0,IF(B774="☆",(IF(L774&gt;S774,L774-X774,S774-X774)),M774-X774))</f>
        <v>0</v>
      </c>
      <c r="AD774" s="30"/>
      <c r="AE774" s="30"/>
      <c r="AG774" s="3" t="s">
        <v>1079</v>
      </c>
    </row>
    <row r="775" spans="1:33" s="3" customFormat="1" x14ac:dyDescent="0.4">
      <c r="A775" s="16" t="str">
        <f t="shared" si="288"/>
        <v>★</v>
      </c>
      <c r="B775" s="16" t="str">
        <f t="shared" si="289"/>
        <v>☆</v>
      </c>
      <c r="C775" s="3">
        <v>19</v>
      </c>
      <c r="D775" s="2">
        <v>43428.786215277774</v>
      </c>
      <c r="E775" s="3" t="s">
        <v>955</v>
      </c>
      <c r="F775" s="3">
        <v>19590</v>
      </c>
      <c r="G775" s="3" t="s">
        <v>32</v>
      </c>
      <c r="H775" s="3">
        <v>7278</v>
      </c>
      <c r="I775" s="3">
        <v>317</v>
      </c>
      <c r="J775" s="3">
        <v>15</v>
      </c>
      <c r="K775" s="3">
        <v>2</v>
      </c>
      <c r="L775" s="2">
        <v>43428.788368055553</v>
      </c>
      <c r="O775" s="3" t="s">
        <v>24</v>
      </c>
      <c r="P775" s="3" t="s">
        <v>25</v>
      </c>
      <c r="Q775" s="3" t="s">
        <v>68</v>
      </c>
      <c r="R775" s="3" t="s">
        <v>69</v>
      </c>
      <c r="S775" s="2">
        <v>43428.79314814815</v>
      </c>
      <c r="U775" s="2">
        <v>43428.80872685185</v>
      </c>
      <c r="W775" s="2">
        <v>43428.79314814815</v>
      </c>
      <c r="X775" s="2">
        <f t="shared" si="290"/>
        <v>43428.79314814815</v>
      </c>
      <c r="Y775" s="33">
        <f t="shared" si="291"/>
        <v>0</v>
      </c>
      <c r="Z775" s="33">
        <f t="shared" si="292"/>
        <v>0</v>
      </c>
      <c r="AA775" s="30"/>
      <c r="AB775" s="30">
        <f t="shared" si="293"/>
        <v>0</v>
      </c>
      <c r="AC775" s="30"/>
      <c r="AD775" s="30"/>
      <c r="AE775" s="30"/>
      <c r="AG775" s="3" t="s">
        <v>1080</v>
      </c>
    </row>
    <row r="776" spans="1:33" s="3" customFormat="1" x14ac:dyDescent="0.4">
      <c r="A776" s="16" t="str">
        <f t="shared" si="288"/>
        <v>★</v>
      </c>
      <c r="B776" s="16" t="str">
        <f t="shared" si="289"/>
        <v>☆</v>
      </c>
      <c r="C776" s="3">
        <v>19</v>
      </c>
      <c r="D776" s="2">
        <v>43428.788124999999</v>
      </c>
      <c r="E776" s="3" t="s">
        <v>932</v>
      </c>
      <c r="F776" s="3">
        <v>19593</v>
      </c>
      <c r="G776" s="3" t="s">
        <v>32</v>
      </c>
      <c r="H776" s="3">
        <v>2458</v>
      </c>
      <c r="I776" s="3">
        <v>575</v>
      </c>
      <c r="J776" s="3">
        <v>4</v>
      </c>
      <c r="K776" s="3">
        <v>2</v>
      </c>
      <c r="L776" s="2">
        <v>43428.788472222222</v>
      </c>
      <c r="O776" s="3" t="s">
        <v>30</v>
      </c>
      <c r="P776" s="3" t="s">
        <v>31</v>
      </c>
      <c r="Q776" s="3" t="s">
        <v>43</v>
      </c>
      <c r="R776" s="3" t="s">
        <v>89</v>
      </c>
      <c r="S776" s="2">
        <v>43428.795069444444</v>
      </c>
      <c r="U776" s="2">
        <v>43428.801458333335</v>
      </c>
      <c r="W776" s="2">
        <v>43428.795069444444</v>
      </c>
      <c r="X776" s="2">
        <f t="shared" si="290"/>
        <v>43428.795069444444</v>
      </c>
      <c r="Y776" s="33">
        <f t="shared" si="291"/>
        <v>0</v>
      </c>
      <c r="Z776" s="33">
        <f t="shared" si="292"/>
        <v>0</v>
      </c>
      <c r="AA776" s="30"/>
      <c r="AB776" s="30">
        <f t="shared" si="293"/>
        <v>0</v>
      </c>
      <c r="AC776" s="30">
        <f>IF(IF(B776="☆",(IF(L776&gt;S776,L776-X776,S776-X776)),M776-X776)&lt;0,0,IF(B776="☆",(IF(L776&gt;S776,L776-X776,S776-X776)),M776-X776))</f>
        <v>0</v>
      </c>
      <c r="AD776" s="30"/>
      <c r="AE776" s="30"/>
    </row>
    <row r="777" spans="1:33" s="3" customFormat="1" x14ac:dyDescent="0.4">
      <c r="A777" s="16" t="str">
        <f t="shared" si="288"/>
        <v>★</v>
      </c>
      <c r="B777" s="16" t="str">
        <f t="shared" si="289"/>
        <v>☆</v>
      </c>
      <c r="C777" s="3">
        <v>19</v>
      </c>
      <c r="D777" s="2">
        <v>43428.79420138889</v>
      </c>
      <c r="E777" s="3" t="s">
        <v>961</v>
      </c>
      <c r="F777" s="3">
        <v>19604</v>
      </c>
      <c r="G777" s="3" t="s">
        <v>32</v>
      </c>
      <c r="H777" s="3">
        <v>2683</v>
      </c>
      <c r="I777" s="3">
        <v>371</v>
      </c>
      <c r="J777" s="3">
        <v>8</v>
      </c>
      <c r="K777" s="3">
        <v>4</v>
      </c>
      <c r="L777" s="2">
        <v>43428.801701388889</v>
      </c>
      <c r="O777" s="3" t="s">
        <v>30</v>
      </c>
      <c r="P777" s="3" t="s">
        <v>31</v>
      </c>
      <c r="Q777" s="3" t="s">
        <v>55</v>
      </c>
      <c r="R777" s="3" t="s">
        <v>56</v>
      </c>
      <c r="S777" s="2">
        <v>43428.801134259258</v>
      </c>
      <c r="U777" s="2">
        <v>43428.812268518515</v>
      </c>
      <c r="W777" s="2">
        <v>43428.801134259258</v>
      </c>
      <c r="X777" s="2">
        <f t="shared" si="290"/>
        <v>43428.801134259258</v>
      </c>
      <c r="Y777" s="33">
        <f t="shared" si="291"/>
        <v>0</v>
      </c>
      <c r="Z777" s="33">
        <f t="shared" si="292"/>
        <v>0</v>
      </c>
      <c r="AA777" s="30"/>
      <c r="AB777" s="30">
        <f t="shared" si="293"/>
        <v>0</v>
      </c>
      <c r="AC777" s="30">
        <f>IF(IF(B777="☆",(IF(L777&gt;S777,L777-X777,S777-X777)),M777-X777)&lt;0,0,IF(B777="☆",(IF(L777&gt;S777,L777-X777,S777-X777)),M777-X777))</f>
        <v>5.671296312357299E-4</v>
      </c>
      <c r="AD777" s="30"/>
      <c r="AE777" s="30"/>
    </row>
    <row r="778" spans="1:33" s="3" customFormat="1" x14ac:dyDescent="0.4">
      <c r="A778" s="16" t="str">
        <f t="shared" si="288"/>
        <v>-</v>
      </c>
      <c r="B778" s="16" t="str">
        <f t="shared" si="289"/>
        <v>☆</v>
      </c>
      <c r="C778" s="3">
        <v>19</v>
      </c>
      <c r="D778" s="2">
        <v>43428.798194444447</v>
      </c>
      <c r="E778" s="3" t="s">
        <v>956</v>
      </c>
      <c r="F778" s="3">
        <v>19607</v>
      </c>
      <c r="G778" s="3" t="s">
        <v>32</v>
      </c>
      <c r="H778" s="3">
        <v>7278</v>
      </c>
      <c r="I778" s="3">
        <v>545</v>
      </c>
      <c r="J778" s="3">
        <v>12</v>
      </c>
      <c r="K778" s="3">
        <v>1</v>
      </c>
      <c r="L778" s="2">
        <v>43428.798356481479</v>
      </c>
      <c r="O778" s="3" t="s">
        <v>24</v>
      </c>
      <c r="P778" s="3" t="s">
        <v>25</v>
      </c>
      <c r="Q778" s="3" t="s">
        <v>68</v>
      </c>
      <c r="R778" s="3" t="s">
        <v>69</v>
      </c>
      <c r="S778" s="2">
        <v>43428.804537037038</v>
      </c>
      <c r="U778" s="2">
        <v>43428.813240740739</v>
      </c>
      <c r="X778" s="2">
        <f t="shared" si="290"/>
        <v>43428.798194444447</v>
      </c>
      <c r="Y778" s="33">
        <f t="shared" si="291"/>
        <v>0</v>
      </c>
      <c r="Z778" s="33">
        <f t="shared" si="292"/>
        <v>0</v>
      </c>
      <c r="AA778" s="30"/>
      <c r="AB778" s="30">
        <f t="shared" si="293"/>
        <v>0</v>
      </c>
      <c r="AC778" s="30">
        <f>IF(IF(B778="☆",(IF(L778&gt;S778,L778-X778,S778-X778)),M778-X778)&lt;0,0,IF(B778="☆",(IF(L778&gt;S778,L778-X778,S778-X778)),M778-X778))</f>
        <v>6.3425925909541547E-3</v>
      </c>
      <c r="AD778" s="30"/>
      <c r="AE778" s="30"/>
    </row>
    <row r="779" spans="1:33" s="3" customFormat="1" x14ac:dyDescent="0.4">
      <c r="A779" s="16" t="str">
        <f t="shared" si="288"/>
        <v>★</v>
      </c>
      <c r="B779" s="16" t="str">
        <f t="shared" si="289"/>
        <v>☆</v>
      </c>
      <c r="C779" s="3">
        <v>19</v>
      </c>
      <c r="D779" s="2">
        <v>43428.800196759257</v>
      </c>
      <c r="E779" s="3" t="s">
        <v>946</v>
      </c>
      <c r="F779" s="3">
        <v>19609</v>
      </c>
      <c r="G779" s="3" t="s">
        <v>32</v>
      </c>
      <c r="H779" s="3">
        <v>1442</v>
      </c>
      <c r="I779" s="3">
        <v>925</v>
      </c>
      <c r="J779" s="3">
        <v>12</v>
      </c>
      <c r="K779" s="3">
        <v>2</v>
      </c>
      <c r="L779" s="2">
        <v>43428.80709490741</v>
      </c>
      <c r="O779" s="3" t="s">
        <v>24</v>
      </c>
      <c r="P779" s="3" t="s">
        <v>25</v>
      </c>
      <c r="Q779" s="3" t="s">
        <v>104</v>
      </c>
      <c r="R779" s="3" t="s">
        <v>19</v>
      </c>
      <c r="S779" s="2">
        <v>43428.807129629633</v>
      </c>
      <c r="U779" s="2">
        <v>43428.814259259256</v>
      </c>
      <c r="W779" s="2">
        <v>43428.807129629633</v>
      </c>
      <c r="X779" s="2">
        <f t="shared" si="290"/>
        <v>43428.807129629633</v>
      </c>
      <c r="Y779" s="33">
        <f t="shared" si="291"/>
        <v>0</v>
      </c>
      <c r="Z779" s="33">
        <f t="shared" si="292"/>
        <v>0</v>
      </c>
      <c r="AA779" s="30"/>
      <c r="AB779" s="30">
        <f t="shared" si="293"/>
        <v>0</v>
      </c>
      <c r="AC779" s="30">
        <f>IF(IF(B779="☆",(IF(L779&gt;S779,L779-X779,S779-X779)),M779-X779)&lt;0,0,IF(B779="☆",(IF(L779&gt;S779,L779-X779,S779-X779)),M779-X779))</f>
        <v>0</v>
      </c>
      <c r="AD779" s="30"/>
      <c r="AE779" s="30"/>
      <c r="AG779" s="3" t="s">
        <v>1082</v>
      </c>
    </row>
    <row r="780" spans="1:33" s="3" customFormat="1" x14ac:dyDescent="0.4">
      <c r="A780" s="16" t="str">
        <f t="shared" si="288"/>
        <v>-</v>
      </c>
      <c r="B780" s="16" t="str">
        <f t="shared" si="289"/>
        <v>☆</v>
      </c>
      <c r="C780" s="3">
        <v>19</v>
      </c>
      <c r="D780" s="2">
        <v>43428.806087962963</v>
      </c>
      <c r="E780" s="3" t="s">
        <v>335</v>
      </c>
      <c r="F780" s="3">
        <v>19616</v>
      </c>
      <c r="G780" s="3" t="s">
        <v>95</v>
      </c>
      <c r="H780" s="3">
        <v>0</v>
      </c>
      <c r="I780" s="3">
        <v>128</v>
      </c>
      <c r="J780" s="3">
        <v>15</v>
      </c>
      <c r="K780" s="3">
        <v>2</v>
      </c>
      <c r="L780" s="2">
        <v>43428.810266203705</v>
      </c>
      <c r="O780" s="3" t="s">
        <v>66</v>
      </c>
      <c r="P780" s="3" t="s">
        <v>67</v>
      </c>
      <c r="Q780" s="3" t="s">
        <v>36</v>
      </c>
      <c r="R780" s="3" t="s">
        <v>37</v>
      </c>
      <c r="S780" s="2">
        <v>43428.808298611111</v>
      </c>
      <c r="U780" s="2">
        <v>43428.816412037035</v>
      </c>
      <c r="X780" s="2">
        <f t="shared" si="290"/>
        <v>43428.806087962963</v>
      </c>
      <c r="Y780" s="33">
        <f t="shared" si="291"/>
        <v>0</v>
      </c>
      <c r="Z780" s="33">
        <f t="shared" si="292"/>
        <v>0</v>
      </c>
      <c r="AA780" s="30"/>
      <c r="AB780" s="30">
        <f t="shared" si="293"/>
        <v>0</v>
      </c>
      <c r="AC780" s="30">
        <f>IF(IF(B780="☆",(IF(L780&gt;S780,L780-X780,S780-X780)),M780-X780)&lt;0,0,IF(B780="☆",(IF(L780&gt;S780,L780-X780,S780-X780)),M780-X780))</f>
        <v>4.1782407424761914E-3</v>
      </c>
      <c r="AD780" s="30"/>
      <c r="AE780" s="30"/>
    </row>
    <row r="781" spans="1:33" s="3" customFormat="1" x14ac:dyDescent="0.4">
      <c r="A781" s="16" t="str">
        <f t="shared" si="288"/>
        <v>-</v>
      </c>
      <c r="B781" s="16" t="str">
        <f t="shared" si="289"/>
        <v>☆</v>
      </c>
      <c r="C781" s="3">
        <v>19</v>
      </c>
      <c r="D781" s="2">
        <v>43428.807511574072</v>
      </c>
      <c r="E781" s="3" t="s">
        <v>966</v>
      </c>
      <c r="F781" s="3">
        <v>19617</v>
      </c>
      <c r="G781" s="3" t="s">
        <v>18</v>
      </c>
      <c r="H781" s="3">
        <v>1442</v>
      </c>
      <c r="I781" s="3">
        <v>306</v>
      </c>
      <c r="J781" s="3">
        <v>6</v>
      </c>
      <c r="K781" s="3">
        <v>1</v>
      </c>
      <c r="L781" s="2">
        <v>43428.807615740741</v>
      </c>
      <c r="O781" s="3" t="s">
        <v>30</v>
      </c>
      <c r="P781" s="3" t="s">
        <v>31</v>
      </c>
      <c r="Q781" s="3" t="s">
        <v>104</v>
      </c>
      <c r="R781" s="3" t="s">
        <v>19</v>
      </c>
      <c r="S781" s="2">
        <v>43428.809988425928</v>
      </c>
      <c r="U781" s="2">
        <v>43428.816851851851</v>
      </c>
      <c r="X781" s="2">
        <f t="shared" si="290"/>
        <v>43428.807511574072</v>
      </c>
      <c r="Y781" s="33">
        <f t="shared" si="291"/>
        <v>0</v>
      </c>
      <c r="Z781" s="33">
        <f t="shared" si="292"/>
        <v>0</v>
      </c>
      <c r="AA781" s="30"/>
      <c r="AB781" s="30">
        <f t="shared" si="293"/>
        <v>0</v>
      </c>
      <c r="AC781" s="30"/>
      <c r="AD781" s="30"/>
      <c r="AE781" s="30"/>
      <c r="AG781" s="3" t="s">
        <v>1081</v>
      </c>
    </row>
    <row r="782" spans="1:33" s="3" customFormat="1" x14ac:dyDescent="0.4">
      <c r="A782" s="16" t="str">
        <f t="shared" si="288"/>
        <v>-</v>
      </c>
      <c r="B782" s="16" t="str">
        <f t="shared" si="289"/>
        <v>☆</v>
      </c>
      <c r="C782" s="3">
        <v>19</v>
      </c>
      <c r="D782" s="2">
        <v>43428.817523148151</v>
      </c>
      <c r="E782" s="3" t="s">
        <v>904</v>
      </c>
      <c r="F782" s="3">
        <v>19626</v>
      </c>
      <c r="G782" s="3" t="s">
        <v>32</v>
      </c>
      <c r="H782" s="3">
        <v>7306</v>
      </c>
      <c r="I782" s="3">
        <v>742</v>
      </c>
      <c r="J782" s="3">
        <v>11</v>
      </c>
      <c r="K782" s="3">
        <v>1</v>
      </c>
      <c r="L782" s="2">
        <v>43428.81790509259</v>
      </c>
      <c r="O782" s="3" t="s">
        <v>28</v>
      </c>
      <c r="P782" s="3" t="s">
        <v>29</v>
      </c>
      <c r="Q782" s="3" t="s">
        <v>57</v>
      </c>
      <c r="R782" s="3" t="s">
        <v>58</v>
      </c>
      <c r="S782" s="2">
        <v>43428.821215277778</v>
      </c>
      <c r="U782" s="2">
        <v>43428.825162037036</v>
      </c>
      <c r="X782" s="2">
        <f t="shared" si="290"/>
        <v>43428.817523148151</v>
      </c>
      <c r="Y782" s="33">
        <f t="shared" si="291"/>
        <v>0</v>
      </c>
      <c r="Z782" s="33">
        <f t="shared" si="292"/>
        <v>0</v>
      </c>
      <c r="AA782" s="30"/>
      <c r="AB782" s="30">
        <f t="shared" si="293"/>
        <v>0</v>
      </c>
      <c r="AC782" s="30">
        <f>IF(IF(B782="☆",(IF(L782&gt;S782,L782-X782,S782-X782)),M782-X782)&lt;0,0,IF(B782="☆",(IF(L782&gt;S782,L782-X782,S782-X782)),M782-X782))</f>
        <v>3.6921296268701553E-3</v>
      </c>
      <c r="AD782" s="30"/>
      <c r="AE782" s="30"/>
    </row>
    <row r="783" spans="1:33" s="3" customFormat="1" x14ac:dyDescent="0.4">
      <c r="A783" s="16" t="str">
        <f t="shared" si="288"/>
        <v>★</v>
      </c>
      <c r="B783" s="16" t="str">
        <f t="shared" si="289"/>
        <v>☆</v>
      </c>
      <c r="C783" s="3">
        <v>19</v>
      </c>
      <c r="D783" s="2">
        <v>43428.817800925928</v>
      </c>
      <c r="E783" s="3" t="s">
        <v>777</v>
      </c>
      <c r="F783" s="3">
        <v>19627</v>
      </c>
      <c r="G783" s="3" t="s">
        <v>18</v>
      </c>
      <c r="H783" s="3">
        <v>7173</v>
      </c>
      <c r="I783" s="3">
        <v>51</v>
      </c>
      <c r="J783" s="3">
        <v>1</v>
      </c>
      <c r="K783" s="3">
        <v>3</v>
      </c>
      <c r="L783" s="2">
        <v>43428.817928240744</v>
      </c>
      <c r="O783" s="3" t="s">
        <v>43</v>
      </c>
      <c r="P783" s="3" t="s">
        <v>89</v>
      </c>
      <c r="Q783" s="3" t="s">
        <v>66</v>
      </c>
      <c r="R783" s="3" t="s">
        <v>67</v>
      </c>
      <c r="S783" s="2">
        <v>43428.824733796297</v>
      </c>
      <c r="U783" s="2">
        <v>43428.830497685187</v>
      </c>
      <c r="W783" s="2">
        <v>43428.824733796297</v>
      </c>
      <c r="X783" s="2">
        <f t="shared" si="290"/>
        <v>43428.824733796297</v>
      </c>
      <c r="Y783" s="33">
        <f t="shared" si="291"/>
        <v>0</v>
      </c>
      <c r="Z783" s="33">
        <f t="shared" si="292"/>
        <v>0</v>
      </c>
      <c r="AA783" s="30"/>
      <c r="AB783" s="30">
        <f t="shared" si="293"/>
        <v>0</v>
      </c>
      <c r="AC783" s="30">
        <f>IF(IF(B783="☆",(IF(L783&gt;S783,L783-X783,S783-X783)),M783-X783)&lt;0,0,IF(B783="☆",(IF(L783&gt;S783,L783-X783,S783-X783)),M783-X783))</f>
        <v>0</v>
      </c>
      <c r="AD783" s="30"/>
      <c r="AE783" s="30"/>
    </row>
    <row r="784" spans="1:33" s="5" customFormat="1" x14ac:dyDescent="0.4">
      <c r="A784" s="17" t="str">
        <f t="shared" si="288"/>
        <v>-</v>
      </c>
      <c r="B784" s="17" t="str">
        <f t="shared" si="289"/>
        <v>☆</v>
      </c>
      <c r="C784" s="5">
        <v>19</v>
      </c>
      <c r="D784" s="4">
        <v>43428.832557870373</v>
      </c>
      <c r="E784" s="5" t="s">
        <v>844</v>
      </c>
      <c r="F784" s="5">
        <v>19632</v>
      </c>
      <c r="G784" s="5" t="s">
        <v>32</v>
      </c>
      <c r="H784" s="5">
        <v>6751</v>
      </c>
      <c r="I784" s="5">
        <v>577</v>
      </c>
      <c r="J784" s="5">
        <v>12</v>
      </c>
      <c r="K784" s="5">
        <v>1</v>
      </c>
      <c r="L784" s="4">
        <v>43428.83289351852</v>
      </c>
      <c r="O784" s="5" t="s">
        <v>57</v>
      </c>
      <c r="P784" s="5" t="s">
        <v>58</v>
      </c>
      <c r="Q784" s="5" t="s">
        <v>55</v>
      </c>
      <c r="R784" s="5" t="s">
        <v>56</v>
      </c>
      <c r="S784" s="4">
        <v>43428.835740740738</v>
      </c>
      <c r="U784" s="4">
        <v>43428.842245370368</v>
      </c>
      <c r="X784" s="4">
        <f t="shared" si="290"/>
        <v>43428.832557870373</v>
      </c>
      <c r="Y784" s="34">
        <f t="shared" si="291"/>
        <v>0</v>
      </c>
      <c r="Z784" s="34">
        <f t="shared" si="292"/>
        <v>0</v>
      </c>
      <c r="AA784" s="31"/>
      <c r="AB784" s="31">
        <f t="shared" si="293"/>
        <v>0</v>
      </c>
      <c r="AC784" s="31">
        <f>IF(IF(B784="☆",(IF(L784&gt;S784,L784-X784,S784-X784)),M784-X784)&lt;0,0,IF(B784="☆",(IF(L784&gt;S784,L784-X784,S784-X784)),M784-X784))</f>
        <v>3.1828703649807721E-3</v>
      </c>
      <c r="AD784" s="31"/>
      <c r="AE784" s="31"/>
    </row>
    <row r="785" spans="1:31" s="21" customFormat="1" x14ac:dyDescent="0.4">
      <c r="A785" s="20" t="str">
        <f t="shared" si="288"/>
        <v>★</v>
      </c>
      <c r="B785" s="20" t="str">
        <f t="shared" si="289"/>
        <v>-</v>
      </c>
      <c r="C785" s="21">
        <v>20</v>
      </c>
      <c r="D785" s="22">
        <v>43428.813773148147</v>
      </c>
      <c r="E785" s="21" t="s">
        <v>834</v>
      </c>
      <c r="F785" s="21">
        <v>19623</v>
      </c>
      <c r="G785" s="21" t="s">
        <v>32</v>
      </c>
      <c r="H785" s="21">
        <v>7274</v>
      </c>
      <c r="I785" s="21">
        <v>441</v>
      </c>
      <c r="J785" s="21">
        <v>5</v>
      </c>
      <c r="K785" s="21">
        <v>1</v>
      </c>
      <c r="M785" s="22">
        <v>43428.855092592596</v>
      </c>
      <c r="N785" s="22">
        <v>43428.860254629632</v>
      </c>
      <c r="O785" s="21" t="s">
        <v>30</v>
      </c>
      <c r="P785" s="21" t="s">
        <v>31</v>
      </c>
      <c r="Q785" s="21" t="s">
        <v>61</v>
      </c>
      <c r="R785" s="21" t="s">
        <v>62</v>
      </c>
      <c r="S785" s="22">
        <v>43428.855428240742</v>
      </c>
      <c r="T785" s="22">
        <v>43428.855428240742</v>
      </c>
      <c r="U785" s="22">
        <v>43428.863900462966</v>
      </c>
      <c r="V785" s="22">
        <v>43428.863900462966</v>
      </c>
      <c r="W785" s="22">
        <v>43428.855428240742</v>
      </c>
      <c r="X785" s="22">
        <f t="shared" si="290"/>
        <v>43428.855428240742</v>
      </c>
      <c r="Y785" s="35">
        <f t="shared" si="291"/>
        <v>5.1620370359160006E-3</v>
      </c>
      <c r="Z785" s="35">
        <f t="shared" si="292"/>
        <v>5.1620370359160006E-3</v>
      </c>
      <c r="AA785" s="32">
        <f>SUM(Z785:Z828)</f>
        <v>0.33483796298241941</v>
      </c>
      <c r="AB785" s="32">
        <f t="shared" si="293"/>
        <v>0</v>
      </c>
      <c r="AC785" s="32">
        <f>IF(IF(B785="☆",(IF(L785&gt;S785,L785-X785,S785-X785)),M785-X785)&lt;0,0,IF(B785="☆",(IF(L785&gt;S785,L785-X785,S785-X785)),M785-X785))</f>
        <v>0</v>
      </c>
      <c r="AD785" s="32">
        <f>AVERAGE(AC785:AC828)</f>
        <v>2.4408143940077439E-3</v>
      </c>
      <c r="AE785" s="32">
        <f>MEDIAN(AC785:AC828)</f>
        <v>2.2858796291984618E-3</v>
      </c>
    </row>
    <row r="786" spans="1:31" s="3" customFormat="1" x14ac:dyDescent="0.4">
      <c r="A786" s="16" t="str">
        <f t="shared" si="288"/>
        <v>★</v>
      </c>
      <c r="B786" s="16" t="str">
        <f t="shared" si="289"/>
        <v>-</v>
      </c>
      <c r="C786" s="3">
        <v>20</v>
      </c>
      <c r="D786" s="2">
        <v>43428.814456018517</v>
      </c>
      <c r="E786" s="3" t="s">
        <v>833</v>
      </c>
      <c r="F786" s="3">
        <v>19624</v>
      </c>
      <c r="G786" s="3" t="s">
        <v>32</v>
      </c>
      <c r="H786" s="3">
        <v>7275</v>
      </c>
      <c r="I786" s="3">
        <v>270</v>
      </c>
      <c r="J786" s="3">
        <v>3</v>
      </c>
      <c r="K786" s="3">
        <v>1</v>
      </c>
      <c r="M786" s="2">
        <v>43428.854780092595</v>
      </c>
      <c r="N786" s="2">
        <v>43428.859398148146</v>
      </c>
      <c r="O786" s="3" t="s">
        <v>104</v>
      </c>
      <c r="P786" s="3" t="s">
        <v>19</v>
      </c>
      <c r="Q786" s="3" t="s">
        <v>61</v>
      </c>
      <c r="R786" s="3" t="s">
        <v>62</v>
      </c>
      <c r="S786" s="2">
        <v>43428.856111111112</v>
      </c>
      <c r="T786" s="2">
        <v>43428.856111111112</v>
      </c>
      <c r="U786" s="2">
        <v>43428.862708333334</v>
      </c>
      <c r="V786" s="2">
        <v>43428.862708333334</v>
      </c>
      <c r="W786" s="2">
        <v>43428.856111111112</v>
      </c>
      <c r="X786" s="2">
        <f t="shared" si="290"/>
        <v>43428.856111111112</v>
      </c>
      <c r="Y786" s="33">
        <f t="shared" si="291"/>
        <v>4.6180555509636179E-3</v>
      </c>
      <c r="Z786" s="33">
        <f t="shared" si="292"/>
        <v>4.6180555509636179E-3</v>
      </c>
      <c r="AA786" s="30"/>
      <c r="AB786" s="30">
        <f t="shared" si="293"/>
        <v>0</v>
      </c>
      <c r="AC786" s="30">
        <f>IF(IF(B786="☆",(IF(L786&gt;S786,L786-X786,S786-X786)),M786-X786)&lt;0,0,IF(B786="☆",(IF(L786&gt;S786,L786-X786,S786-X786)),M786-X786))</f>
        <v>0</v>
      </c>
      <c r="AD786" s="30"/>
      <c r="AE786" s="30"/>
    </row>
    <row r="787" spans="1:31" s="3" customFormat="1" x14ac:dyDescent="0.4">
      <c r="A787" s="16" t="str">
        <f t="shared" si="286"/>
        <v>-</v>
      </c>
      <c r="B787" s="16" t="str">
        <f t="shared" si="287"/>
        <v>-</v>
      </c>
      <c r="C787" s="3">
        <v>20</v>
      </c>
      <c r="D787" s="2">
        <v>43428.835590277777</v>
      </c>
      <c r="E787" s="3" t="s">
        <v>736</v>
      </c>
      <c r="F787" s="3">
        <v>19634</v>
      </c>
      <c r="G787" s="3" t="s">
        <v>18</v>
      </c>
      <c r="H787" s="3">
        <v>6547</v>
      </c>
      <c r="I787" s="3">
        <v>251</v>
      </c>
      <c r="J787" s="3">
        <v>2</v>
      </c>
      <c r="K787" s="3">
        <v>2</v>
      </c>
      <c r="M787" s="2">
        <v>43428.837743055556</v>
      </c>
      <c r="N787" s="2">
        <v>43428.843819444446</v>
      </c>
      <c r="O787" s="3" t="s">
        <v>53</v>
      </c>
      <c r="P787" s="3" t="s">
        <v>54</v>
      </c>
      <c r="Q787" s="3" t="s">
        <v>39</v>
      </c>
      <c r="R787" s="3" t="s">
        <v>40</v>
      </c>
      <c r="S787" s="2">
        <v>43428.837418981479</v>
      </c>
      <c r="T787" s="2">
        <v>43428.837418981479</v>
      </c>
      <c r="U787" s="2">
        <v>43428.843692129631</v>
      </c>
      <c r="V787" s="2">
        <v>43428.843692129631</v>
      </c>
      <c r="X787" s="2">
        <f t="shared" si="283"/>
        <v>43428.835590277777</v>
      </c>
      <c r="Y787" s="33">
        <f t="shared" si="284"/>
        <v>6.0763888905057684E-3</v>
      </c>
      <c r="Z787" s="33">
        <f t="shared" si="285"/>
        <v>1.2152777781011537E-2</v>
      </c>
      <c r="AA787" s="30"/>
      <c r="AB787" s="30">
        <f t="shared" si="281"/>
        <v>3.2407407707069069E-4</v>
      </c>
      <c r="AC787" s="30">
        <f t="shared" si="282"/>
        <v>2.1527777789742686E-3</v>
      </c>
      <c r="AD787" s="30"/>
      <c r="AE787" s="30"/>
    </row>
    <row r="788" spans="1:31" s="3" customFormat="1" x14ac:dyDescent="0.4">
      <c r="A788" s="16" t="str">
        <f t="shared" si="286"/>
        <v>-</v>
      </c>
      <c r="B788" s="16" t="str">
        <f t="shared" si="287"/>
        <v>-</v>
      </c>
      <c r="C788" s="3">
        <v>20</v>
      </c>
      <c r="D788" s="2">
        <v>43428.8358912037</v>
      </c>
      <c r="E788" s="3" t="s">
        <v>909</v>
      </c>
      <c r="F788" s="3">
        <v>19636</v>
      </c>
      <c r="G788" s="3" t="s">
        <v>95</v>
      </c>
      <c r="H788" s="3">
        <v>0</v>
      </c>
      <c r="I788" s="3">
        <v>700</v>
      </c>
      <c r="J788" s="3">
        <v>1</v>
      </c>
      <c r="K788" s="3">
        <v>2</v>
      </c>
      <c r="M788" s="2">
        <v>43428.838402777779</v>
      </c>
      <c r="N788" s="2">
        <v>43428.842534722222</v>
      </c>
      <c r="O788" s="3" t="s">
        <v>63</v>
      </c>
      <c r="P788" s="3" t="s">
        <v>64</v>
      </c>
      <c r="Q788" s="3" t="s">
        <v>104</v>
      </c>
      <c r="R788" s="3" t="s">
        <v>19</v>
      </c>
      <c r="S788" s="2">
        <v>43428.83693287037</v>
      </c>
      <c r="T788" s="2">
        <v>43428.838206018518</v>
      </c>
      <c r="U788" s="2">
        <v>43428.842118055552</v>
      </c>
      <c r="V788" s="2">
        <v>43428.847175925926</v>
      </c>
      <c r="X788" s="2">
        <f t="shared" si="283"/>
        <v>43428.8358912037</v>
      </c>
      <c r="Y788" s="33">
        <f t="shared" si="284"/>
        <v>4.1319444426335394E-3</v>
      </c>
      <c r="Z788" s="33">
        <f t="shared" si="285"/>
        <v>8.2638888852670789E-3</v>
      </c>
      <c r="AA788" s="30"/>
      <c r="AB788" s="30">
        <f t="shared" si="281"/>
        <v>1.4699074090458453E-3</v>
      </c>
      <c r="AC788" s="30">
        <f t="shared" si="282"/>
        <v>2.5115740791079588E-3</v>
      </c>
      <c r="AD788" s="30"/>
      <c r="AE788" s="30"/>
    </row>
    <row r="789" spans="1:31" s="3" customFormat="1" x14ac:dyDescent="0.4">
      <c r="A789" s="16" t="str">
        <f t="shared" si="286"/>
        <v>-</v>
      </c>
      <c r="B789" s="16" t="str">
        <f t="shared" si="287"/>
        <v>-</v>
      </c>
      <c r="C789" s="3">
        <v>20</v>
      </c>
      <c r="D789" s="2">
        <v>43428.836261574077</v>
      </c>
      <c r="E789" s="3" t="s">
        <v>866</v>
      </c>
      <c r="F789" s="3">
        <v>19637</v>
      </c>
      <c r="G789" s="3" t="s">
        <v>18</v>
      </c>
      <c r="H789" s="3">
        <v>1574</v>
      </c>
      <c r="I789" s="3">
        <v>741</v>
      </c>
      <c r="J789" s="3">
        <v>10</v>
      </c>
      <c r="K789" s="3">
        <v>3</v>
      </c>
      <c r="M789" s="2">
        <v>43428.838946759257</v>
      </c>
      <c r="N789" s="2">
        <v>43428.846006944441</v>
      </c>
      <c r="O789" s="3" t="s">
        <v>24</v>
      </c>
      <c r="P789" s="3" t="s">
        <v>25</v>
      </c>
      <c r="Q789" s="3" t="s">
        <v>68</v>
      </c>
      <c r="R789" s="3" t="s">
        <v>69</v>
      </c>
      <c r="S789" s="2">
        <v>43428.838356481479</v>
      </c>
      <c r="T789" s="2">
        <v>43428.838356481479</v>
      </c>
      <c r="U789" s="2">
        <v>43428.848449074074</v>
      </c>
      <c r="V789" s="2">
        <v>43428.848449074074</v>
      </c>
      <c r="X789" s="2">
        <f t="shared" si="283"/>
        <v>43428.836261574077</v>
      </c>
      <c r="Y789" s="33">
        <f t="shared" si="284"/>
        <v>7.0601851839455776E-3</v>
      </c>
      <c r="Z789" s="33">
        <f t="shared" si="285"/>
        <v>2.1180555551836733E-2</v>
      </c>
      <c r="AA789" s="30"/>
      <c r="AB789" s="30">
        <f t="shared" si="281"/>
        <v>5.9027777751907706E-4</v>
      </c>
      <c r="AC789" s="30">
        <f t="shared" si="282"/>
        <v>2.6851851798710413E-3</v>
      </c>
      <c r="AD789" s="30"/>
      <c r="AE789" s="30"/>
    </row>
    <row r="790" spans="1:31" s="3" customFormat="1" x14ac:dyDescent="0.4">
      <c r="A790" s="16" t="str">
        <f t="shared" si="286"/>
        <v>★</v>
      </c>
      <c r="B790" s="16" t="str">
        <f t="shared" si="287"/>
        <v>-</v>
      </c>
      <c r="C790" s="3">
        <v>20</v>
      </c>
      <c r="D790" s="2">
        <v>43428.836597222224</v>
      </c>
      <c r="E790" s="3" t="s">
        <v>371</v>
      </c>
      <c r="F790" s="3">
        <v>19638</v>
      </c>
      <c r="G790" s="3" t="s">
        <v>143</v>
      </c>
      <c r="H790" s="3">
        <v>2737</v>
      </c>
      <c r="I790" s="3">
        <v>632</v>
      </c>
      <c r="J790" s="3">
        <v>1</v>
      </c>
      <c r="K790" s="3">
        <v>1</v>
      </c>
      <c r="M790" s="2">
        <v>43428.843599537038</v>
      </c>
      <c r="N790" s="2">
        <v>43428.847916666666</v>
      </c>
      <c r="O790" s="3" t="s">
        <v>33</v>
      </c>
      <c r="P790" s="3" t="s">
        <v>34</v>
      </c>
      <c r="Q790" s="3" t="s">
        <v>26</v>
      </c>
      <c r="R790" s="3" t="s">
        <v>27</v>
      </c>
      <c r="S790" s="2">
        <v>43428.843530092592</v>
      </c>
      <c r="T790" s="2">
        <v>43428.843530092592</v>
      </c>
      <c r="U790" s="2">
        <v>43428.852002314816</v>
      </c>
      <c r="V790" s="2">
        <v>43428.852002314816</v>
      </c>
      <c r="W790" s="2">
        <v>43428.843530092592</v>
      </c>
      <c r="X790" s="2">
        <f t="shared" si="283"/>
        <v>43428.843530092592</v>
      </c>
      <c r="Y790" s="33">
        <f t="shared" si="284"/>
        <v>4.3171296274522319E-3</v>
      </c>
      <c r="Z790" s="33">
        <f t="shared" si="285"/>
        <v>4.3171296274522319E-3</v>
      </c>
      <c r="AA790" s="30"/>
      <c r="AB790" s="30">
        <f t="shared" si="281"/>
        <v>6.9444446125999093E-5</v>
      </c>
      <c r="AC790" s="30">
        <f t="shared" si="282"/>
        <v>6.9444446125999093E-5</v>
      </c>
      <c r="AD790" s="30"/>
      <c r="AE790" s="30"/>
    </row>
    <row r="791" spans="1:31" s="3" customFormat="1" x14ac:dyDescent="0.4">
      <c r="A791" s="16" t="str">
        <f t="shared" si="286"/>
        <v>-</v>
      </c>
      <c r="B791" s="16" t="str">
        <f t="shared" si="287"/>
        <v>-</v>
      </c>
      <c r="C791" s="3">
        <v>20</v>
      </c>
      <c r="D791" s="2">
        <v>43428.838819444441</v>
      </c>
      <c r="E791" s="3" t="s">
        <v>972</v>
      </c>
      <c r="F791" s="3">
        <v>19639</v>
      </c>
      <c r="G791" s="3" t="s">
        <v>95</v>
      </c>
      <c r="H791" s="3">
        <v>0</v>
      </c>
      <c r="I791" s="3">
        <v>906</v>
      </c>
      <c r="J791" s="3">
        <v>12</v>
      </c>
      <c r="K791" s="3">
        <v>1</v>
      </c>
      <c r="M791" s="2">
        <v>43428.84065972222</v>
      </c>
      <c r="N791" s="2">
        <v>43428.845694444448</v>
      </c>
      <c r="O791" s="3" t="s">
        <v>71</v>
      </c>
      <c r="P791" s="3" t="s">
        <v>72</v>
      </c>
      <c r="Q791" s="3" t="s">
        <v>20</v>
      </c>
      <c r="R791" s="3" t="s">
        <v>21</v>
      </c>
      <c r="S791" s="2">
        <v>43428.840150462966</v>
      </c>
      <c r="T791" s="2">
        <v>43428.840150462966</v>
      </c>
      <c r="U791" s="2">
        <v>43428.845960648148</v>
      </c>
      <c r="V791" s="2">
        <v>43428.845960648148</v>
      </c>
      <c r="X791" s="2">
        <f t="shared" si="283"/>
        <v>43428.838819444441</v>
      </c>
      <c r="Y791" s="33">
        <f t="shared" si="284"/>
        <v>5.0347222277196124E-3</v>
      </c>
      <c r="Z791" s="33">
        <f t="shared" si="285"/>
        <v>5.0347222277196124E-3</v>
      </c>
      <c r="AA791" s="30"/>
      <c r="AB791" s="30">
        <f t="shared" si="281"/>
        <v>5.0925925461342558E-4</v>
      </c>
      <c r="AC791" s="30">
        <f t="shared" si="282"/>
        <v>1.8402777786832303E-3</v>
      </c>
      <c r="AD791" s="30"/>
      <c r="AE791" s="30"/>
    </row>
    <row r="792" spans="1:31" s="3" customFormat="1" x14ac:dyDescent="0.4">
      <c r="A792" s="16" t="str">
        <f t="shared" si="286"/>
        <v>-</v>
      </c>
      <c r="B792" s="16" t="str">
        <f t="shared" si="287"/>
        <v>-</v>
      </c>
      <c r="C792" s="3">
        <v>20</v>
      </c>
      <c r="D792" s="2">
        <v>43428.840532407405</v>
      </c>
      <c r="E792" s="3" t="s">
        <v>973</v>
      </c>
      <c r="F792" s="3">
        <v>19640</v>
      </c>
      <c r="G792" s="3" t="s">
        <v>65</v>
      </c>
      <c r="H792" s="3">
        <v>2700</v>
      </c>
      <c r="I792" s="3">
        <v>613</v>
      </c>
      <c r="J792" s="3">
        <v>15</v>
      </c>
      <c r="K792" s="3">
        <v>1</v>
      </c>
      <c r="M792" s="2">
        <v>43428.841493055559</v>
      </c>
      <c r="N792" s="2">
        <v>43428.845057870371</v>
      </c>
      <c r="O792" s="3" t="s">
        <v>20</v>
      </c>
      <c r="P792" s="3" t="s">
        <v>21</v>
      </c>
      <c r="Q792" s="3" t="s">
        <v>104</v>
      </c>
      <c r="R792" s="3" t="s">
        <v>19</v>
      </c>
      <c r="S792" s="2">
        <v>43428.842326388891</v>
      </c>
      <c r="T792" s="2">
        <v>43428.842326388891</v>
      </c>
      <c r="U792" s="2">
        <v>43428.849305555559</v>
      </c>
      <c r="V792" s="2">
        <v>43428.849305555559</v>
      </c>
      <c r="X792" s="2">
        <f t="shared" si="283"/>
        <v>43428.840532407405</v>
      </c>
      <c r="Y792" s="33">
        <f t="shared" si="284"/>
        <v>3.5648148113978095E-3</v>
      </c>
      <c r="Z792" s="33">
        <f t="shared" si="285"/>
        <v>3.5648148113978095E-3</v>
      </c>
      <c r="AA792" s="30"/>
      <c r="AB792" s="30">
        <f t="shared" si="281"/>
        <v>0</v>
      </c>
      <c r="AC792" s="30">
        <f t="shared" si="282"/>
        <v>9.6064815443241969E-4</v>
      </c>
      <c r="AD792" s="30"/>
      <c r="AE792" s="30"/>
    </row>
    <row r="793" spans="1:31" s="3" customFormat="1" x14ac:dyDescent="0.4">
      <c r="A793" s="16" t="str">
        <f t="shared" si="286"/>
        <v>-</v>
      </c>
      <c r="B793" s="16" t="str">
        <f t="shared" si="287"/>
        <v>-</v>
      </c>
      <c r="C793" s="3">
        <v>20</v>
      </c>
      <c r="D793" s="2">
        <v>43428.842499999999</v>
      </c>
      <c r="E793" s="3" t="s">
        <v>844</v>
      </c>
      <c r="F793" s="3">
        <v>19642</v>
      </c>
      <c r="G793" s="3" t="s">
        <v>32</v>
      </c>
      <c r="H793" s="3">
        <v>6751</v>
      </c>
      <c r="I793" s="3">
        <v>33</v>
      </c>
      <c r="J793" s="3">
        <v>3</v>
      </c>
      <c r="K793" s="3">
        <v>1</v>
      </c>
      <c r="M793" s="2">
        <v>43428.845416666663</v>
      </c>
      <c r="N793" s="2">
        <v>43428.850208333337</v>
      </c>
      <c r="O793" s="3" t="s">
        <v>104</v>
      </c>
      <c r="P793" s="3" t="s">
        <v>19</v>
      </c>
      <c r="Q793" s="3" t="s">
        <v>55</v>
      </c>
      <c r="R793" s="3" t="s">
        <v>56</v>
      </c>
      <c r="S793" s="2">
        <v>43428.844965277778</v>
      </c>
      <c r="T793" s="2">
        <v>43428.844965277778</v>
      </c>
      <c r="U793" s="2">
        <v>43428.850081018521</v>
      </c>
      <c r="V793" s="2">
        <v>43428.850081018521</v>
      </c>
      <c r="X793" s="2">
        <f t="shared" si="283"/>
        <v>43428.842499999999</v>
      </c>
      <c r="Y793" s="33">
        <f t="shared" si="284"/>
        <v>4.7916666735545732E-3</v>
      </c>
      <c r="Z793" s="33">
        <f t="shared" si="285"/>
        <v>4.7916666735545732E-3</v>
      </c>
      <c r="AA793" s="30"/>
      <c r="AB793" s="30">
        <f t="shared" si="281"/>
        <v>4.5138888526707888E-4</v>
      </c>
      <c r="AC793" s="30">
        <f t="shared" si="282"/>
        <v>2.9166666645323858E-3</v>
      </c>
      <c r="AD793" s="30"/>
      <c r="AE793" s="30"/>
    </row>
    <row r="794" spans="1:31" s="3" customFormat="1" x14ac:dyDescent="0.4">
      <c r="A794" s="16" t="str">
        <f t="shared" si="286"/>
        <v>-</v>
      </c>
      <c r="B794" s="16" t="str">
        <f t="shared" si="287"/>
        <v>-</v>
      </c>
      <c r="C794" s="3">
        <v>20</v>
      </c>
      <c r="D794" s="2">
        <v>43428.842662037037</v>
      </c>
      <c r="E794" s="3" t="s">
        <v>975</v>
      </c>
      <c r="F794" s="3">
        <v>19644</v>
      </c>
      <c r="G794" s="3" t="s">
        <v>95</v>
      </c>
      <c r="H794" s="3">
        <v>0</v>
      </c>
      <c r="I794" s="3">
        <v>536</v>
      </c>
      <c r="J794" s="3">
        <v>9</v>
      </c>
      <c r="K794" s="3">
        <v>2</v>
      </c>
      <c r="M794" s="2">
        <v>43428.847280092596</v>
      </c>
      <c r="N794" s="2">
        <v>43428.852361111109</v>
      </c>
      <c r="O794" s="3" t="s">
        <v>36</v>
      </c>
      <c r="P794" s="3" t="s">
        <v>37</v>
      </c>
      <c r="Q794" s="3" t="s">
        <v>75</v>
      </c>
      <c r="R794" s="3" t="s">
        <v>76</v>
      </c>
      <c r="S794" s="2">
        <v>43428.847442129627</v>
      </c>
      <c r="T794" s="2">
        <v>43428.848749999997</v>
      </c>
      <c r="U794" s="2">
        <v>43428.856550925928</v>
      </c>
      <c r="V794" s="2">
        <v>43428.864050925928</v>
      </c>
      <c r="X794" s="2">
        <f t="shared" si="283"/>
        <v>43428.842662037037</v>
      </c>
      <c r="Y794" s="33">
        <f t="shared" si="284"/>
        <v>5.0810185130103491E-3</v>
      </c>
      <c r="Z794" s="33">
        <f t="shared" si="285"/>
        <v>1.0162037026020698E-2</v>
      </c>
      <c r="AA794" s="30"/>
      <c r="AB794" s="30">
        <f t="shared" si="281"/>
        <v>0</v>
      </c>
      <c r="AC794" s="30">
        <f t="shared" si="282"/>
        <v>4.6180555582395755E-3</v>
      </c>
      <c r="AD794" s="30"/>
      <c r="AE794" s="30"/>
    </row>
    <row r="795" spans="1:31" s="3" customFormat="1" x14ac:dyDescent="0.4">
      <c r="A795" s="16" t="str">
        <f t="shared" si="286"/>
        <v>★</v>
      </c>
      <c r="B795" s="16" t="str">
        <f t="shared" si="287"/>
        <v>-</v>
      </c>
      <c r="C795" s="3">
        <v>20</v>
      </c>
      <c r="D795" s="2">
        <v>43428.8434375</v>
      </c>
      <c r="E795" s="3" t="s">
        <v>976</v>
      </c>
      <c r="F795" s="3">
        <v>19645</v>
      </c>
      <c r="G795" s="3" t="s">
        <v>32</v>
      </c>
      <c r="H795" s="3">
        <v>4013</v>
      </c>
      <c r="I795" s="3">
        <v>105</v>
      </c>
      <c r="J795" s="3">
        <v>15</v>
      </c>
      <c r="K795" s="3">
        <v>3</v>
      </c>
      <c r="M795" s="2">
        <v>43428.851574074077</v>
      </c>
      <c r="N795" s="2">
        <v>43428.854189814818</v>
      </c>
      <c r="O795" s="3" t="s">
        <v>104</v>
      </c>
      <c r="P795" s="3" t="s">
        <v>19</v>
      </c>
      <c r="Q795" s="3" t="s">
        <v>88</v>
      </c>
      <c r="R795" s="3" t="s">
        <v>35</v>
      </c>
      <c r="S795" s="2">
        <v>43428.850370370368</v>
      </c>
      <c r="T795" s="2">
        <v>43428.850370370368</v>
      </c>
      <c r="U795" s="2">
        <v>43428.856886574074</v>
      </c>
      <c r="V795" s="2">
        <v>43428.856886574074</v>
      </c>
      <c r="W795" s="2">
        <v>43428.850370370368</v>
      </c>
      <c r="X795" s="2">
        <f t="shared" si="283"/>
        <v>43428.850370370368</v>
      </c>
      <c r="Y795" s="33">
        <f t="shared" si="284"/>
        <v>2.6157407410209998E-3</v>
      </c>
      <c r="Z795" s="33">
        <f t="shared" si="285"/>
        <v>7.8472222230629995E-3</v>
      </c>
      <c r="AA795" s="30"/>
      <c r="AB795" s="30">
        <f t="shared" si="281"/>
        <v>1.2037037085974589E-3</v>
      </c>
      <c r="AC795" s="30">
        <f t="shared" si="282"/>
        <v>1.2037037085974589E-3</v>
      </c>
      <c r="AD795" s="30"/>
      <c r="AE795" s="30"/>
    </row>
    <row r="796" spans="1:31" s="3" customFormat="1" x14ac:dyDescent="0.4">
      <c r="A796" s="16" t="str">
        <f t="shared" si="286"/>
        <v>-</v>
      </c>
      <c r="B796" s="16" t="str">
        <f t="shared" si="287"/>
        <v>-</v>
      </c>
      <c r="C796" s="3">
        <v>20</v>
      </c>
      <c r="D796" s="2">
        <v>43428.845046296294</v>
      </c>
      <c r="E796" s="3" t="s">
        <v>977</v>
      </c>
      <c r="F796" s="3">
        <v>19648</v>
      </c>
      <c r="G796" s="3" t="s">
        <v>95</v>
      </c>
      <c r="H796" s="3">
        <v>0</v>
      </c>
      <c r="I796" s="3">
        <v>64</v>
      </c>
      <c r="J796" s="3">
        <v>11</v>
      </c>
      <c r="K796" s="3">
        <v>3</v>
      </c>
      <c r="M796" s="2">
        <v>43428.847337962965</v>
      </c>
      <c r="N796" s="2">
        <v>43428.850949074076</v>
      </c>
      <c r="O796" s="3" t="s">
        <v>104</v>
      </c>
      <c r="P796" s="3" t="s">
        <v>19</v>
      </c>
      <c r="Q796" s="3" t="s">
        <v>24</v>
      </c>
      <c r="R796" s="3" t="s">
        <v>25</v>
      </c>
      <c r="S796" s="2">
        <v>43428.84642361111</v>
      </c>
      <c r="T796" s="2">
        <v>43428.84642361111</v>
      </c>
      <c r="U796" s="2">
        <v>43428.852835648147</v>
      </c>
      <c r="V796" s="2">
        <v>43428.852835648147</v>
      </c>
      <c r="X796" s="2">
        <f t="shared" si="283"/>
        <v>43428.845046296294</v>
      </c>
      <c r="Y796" s="33">
        <f t="shared" si="284"/>
        <v>3.6111111112404615E-3</v>
      </c>
      <c r="Z796" s="33">
        <f t="shared" si="285"/>
        <v>1.0833333333721384E-2</v>
      </c>
      <c r="AA796" s="30"/>
      <c r="AB796" s="30">
        <f t="shared" si="281"/>
        <v>9.1435185458976775E-4</v>
      </c>
      <c r="AC796" s="30">
        <f t="shared" si="282"/>
        <v>2.2916666712262668E-3</v>
      </c>
      <c r="AD796" s="30"/>
      <c r="AE796" s="30"/>
    </row>
    <row r="797" spans="1:31" s="3" customFormat="1" x14ac:dyDescent="0.4">
      <c r="A797" s="16" t="str">
        <f t="shared" si="286"/>
        <v>-</v>
      </c>
      <c r="B797" s="16" t="str">
        <f t="shared" si="287"/>
        <v>-</v>
      </c>
      <c r="C797" s="3">
        <v>20</v>
      </c>
      <c r="D797" s="2">
        <v>43428.845925925925</v>
      </c>
      <c r="E797" s="3" t="s">
        <v>978</v>
      </c>
      <c r="F797" s="3">
        <v>19649</v>
      </c>
      <c r="G797" s="3" t="s">
        <v>95</v>
      </c>
      <c r="H797" s="3">
        <v>0</v>
      </c>
      <c r="I797" s="3">
        <v>523</v>
      </c>
      <c r="J797" s="3">
        <v>8</v>
      </c>
      <c r="K797" s="3">
        <v>2</v>
      </c>
      <c r="M797" s="2">
        <v>43428.853356481479</v>
      </c>
      <c r="N797" s="2">
        <v>43428.862800925926</v>
      </c>
      <c r="O797" s="3" t="s">
        <v>53</v>
      </c>
      <c r="P797" s="3" t="s">
        <v>54</v>
      </c>
      <c r="Q797" s="3" t="s">
        <v>26</v>
      </c>
      <c r="R797" s="3" t="s">
        <v>27</v>
      </c>
      <c r="S797" s="2">
        <v>43428.847442129627</v>
      </c>
      <c r="T797" s="2">
        <v>43428.847615740742</v>
      </c>
      <c r="U797" s="2">
        <v>43428.854201388887</v>
      </c>
      <c r="V797" s="2">
        <v>43428.860405092593</v>
      </c>
      <c r="X797" s="2">
        <f t="shared" si="283"/>
        <v>43428.845925925925</v>
      </c>
      <c r="Y797" s="33">
        <f t="shared" si="284"/>
        <v>9.4444444475811906E-3</v>
      </c>
      <c r="Z797" s="33">
        <f t="shared" si="285"/>
        <v>1.8888888895162381E-2</v>
      </c>
      <c r="AA797" s="30"/>
      <c r="AB797" s="30">
        <f t="shared" si="281"/>
        <v>5.914351851970423E-3</v>
      </c>
      <c r="AC797" s="30">
        <f t="shared" si="282"/>
        <v>7.4305555535829626E-3</v>
      </c>
      <c r="AD797" s="30"/>
      <c r="AE797" s="30"/>
    </row>
    <row r="798" spans="1:31" s="3" customFormat="1" x14ac:dyDescent="0.4">
      <c r="A798" s="16" t="str">
        <f t="shared" si="286"/>
        <v>★</v>
      </c>
      <c r="B798" s="16" t="str">
        <f t="shared" si="287"/>
        <v>-</v>
      </c>
      <c r="C798" s="3">
        <v>20</v>
      </c>
      <c r="D798" s="2">
        <v>43428.846087962964</v>
      </c>
      <c r="E798" s="3" t="s">
        <v>979</v>
      </c>
      <c r="F798" s="3">
        <v>19650</v>
      </c>
      <c r="G798" s="3" t="s">
        <v>32</v>
      </c>
      <c r="H798" s="3">
        <v>6791</v>
      </c>
      <c r="I798" s="3">
        <v>489</v>
      </c>
      <c r="J798" s="3">
        <v>8</v>
      </c>
      <c r="K798" s="3">
        <v>1</v>
      </c>
      <c r="M798" s="2">
        <v>43428.85696759259</v>
      </c>
      <c r="N798" s="2">
        <v>43428.859398148146</v>
      </c>
      <c r="O798" s="3" t="s">
        <v>43</v>
      </c>
      <c r="P798" s="3" t="s">
        <v>89</v>
      </c>
      <c r="Q798" s="3" t="s">
        <v>66</v>
      </c>
      <c r="R798" s="3" t="s">
        <v>67</v>
      </c>
      <c r="S798" s="2">
        <v>43428.853020833332</v>
      </c>
      <c r="T798" s="2">
        <v>43428.853020833332</v>
      </c>
      <c r="U798" s="2">
        <v>43428.857395833336</v>
      </c>
      <c r="V798" s="2">
        <v>43428.857395833336</v>
      </c>
      <c r="W798" s="2">
        <v>43428.853020833332</v>
      </c>
      <c r="X798" s="2">
        <f t="shared" si="283"/>
        <v>43428.853020833332</v>
      </c>
      <c r="Y798" s="33">
        <f t="shared" si="284"/>
        <v>2.4305555562023073E-3</v>
      </c>
      <c r="Z798" s="33">
        <f t="shared" si="285"/>
        <v>2.4305555562023073E-3</v>
      </c>
      <c r="AA798" s="30"/>
      <c r="AB798" s="30">
        <f t="shared" si="281"/>
        <v>3.9467592578148469E-3</v>
      </c>
      <c r="AC798" s="30">
        <f t="shared" si="282"/>
        <v>3.9467592578148469E-3</v>
      </c>
      <c r="AD798" s="30"/>
      <c r="AE798" s="30"/>
    </row>
    <row r="799" spans="1:31" s="3" customFormat="1" x14ac:dyDescent="0.4">
      <c r="A799" s="16" t="str">
        <f t="shared" si="286"/>
        <v>★</v>
      </c>
      <c r="B799" s="16" t="str">
        <f t="shared" si="287"/>
        <v>-</v>
      </c>
      <c r="C799" s="3">
        <v>20</v>
      </c>
      <c r="D799" s="2">
        <v>43428.846886574072</v>
      </c>
      <c r="E799" s="3" t="s">
        <v>904</v>
      </c>
      <c r="F799" s="3">
        <v>19651</v>
      </c>
      <c r="G799" s="3" t="s">
        <v>143</v>
      </c>
      <c r="H799" s="3">
        <v>7306</v>
      </c>
      <c r="I799" s="3">
        <v>72</v>
      </c>
      <c r="J799" s="3">
        <v>7</v>
      </c>
      <c r="K799" s="3">
        <v>1</v>
      </c>
      <c r="M799" s="2">
        <v>43428.852789351855</v>
      </c>
      <c r="N799" s="2">
        <v>43428.855497685188</v>
      </c>
      <c r="O799" s="3" t="s">
        <v>28</v>
      </c>
      <c r="P799" s="3" t="s">
        <v>29</v>
      </c>
      <c r="Q799" s="3" t="s">
        <v>57</v>
      </c>
      <c r="R799" s="3" t="s">
        <v>58</v>
      </c>
      <c r="S799" s="2">
        <v>43428.853819444441</v>
      </c>
      <c r="T799" s="2">
        <v>43428.853819444441</v>
      </c>
      <c r="U799" s="2">
        <v>43428.857766203706</v>
      </c>
      <c r="V799" s="2">
        <v>43428.857766203706</v>
      </c>
      <c r="W799" s="2">
        <v>43428.853819444441</v>
      </c>
      <c r="X799" s="2">
        <f t="shared" si="283"/>
        <v>43428.853819444441</v>
      </c>
      <c r="Y799" s="33">
        <f t="shared" si="284"/>
        <v>2.7083333334303461E-3</v>
      </c>
      <c r="Z799" s="33">
        <f t="shared" si="285"/>
        <v>2.7083333334303461E-3</v>
      </c>
      <c r="AA799" s="30"/>
      <c r="AB799" s="30">
        <f t="shared" si="281"/>
        <v>0</v>
      </c>
      <c r="AC799" s="30">
        <f t="shared" si="282"/>
        <v>0</v>
      </c>
      <c r="AD799" s="30"/>
      <c r="AE799" s="30"/>
    </row>
    <row r="800" spans="1:31" s="3" customFormat="1" x14ac:dyDescent="0.4">
      <c r="A800" s="16" t="str">
        <f t="shared" si="286"/>
        <v>-</v>
      </c>
      <c r="B800" s="16" t="str">
        <f t="shared" si="287"/>
        <v>-</v>
      </c>
      <c r="C800" s="3">
        <v>20</v>
      </c>
      <c r="D800" s="2">
        <v>43428.847592592596</v>
      </c>
      <c r="E800" s="3" t="s">
        <v>980</v>
      </c>
      <c r="F800" s="3">
        <v>19652</v>
      </c>
      <c r="G800" s="3" t="s">
        <v>95</v>
      </c>
      <c r="H800" s="3">
        <v>0</v>
      </c>
      <c r="I800" s="3">
        <v>15</v>
      </c>
      <c r="J800" s="3">
        <v>4</v>
      </c>
      <c r="K800" s="3">
        <v>2</v>
      </c>
      <c r="M800" s="2">
        <v>43428.852743055555</v>
      </c>
      <c r="N800" s="2">
        <v>43428.858124999999</v>
      </c>
      <c r="O800" s="3" t="s">
        <v>28</v>
      </c>
      <c r="P800" s="3" t="s">
        <v>29</v>
      </c>
      <c r="Q800" s="3" t="s">
        <v>26</v>
      </c>
      <c r="R800" s="3" t="s">
        <v>27</v>
      </c>
      <c r="S800" s="2">
        <v>43428.851180555554</v>
      </c>
      <c r="T800" s="2">
        <v>43428.851180555554</v>
      </c>
      <c r="U800" s="2">
        <v>43428.860601851855</v>
      </c>
      <c r="V800" s="2">
        <v>43428.860601851855</v>
      </c>
      <c r="X800" s="2">
        <f t="shared" si="283"/>
        <v>43428.847592592596</v>
      </c>
      <c r="Y800" s="33">
        <f t="shared" si="284"/>
        <v>5.3819444437976927E-3</v>
      </c>
      <c r="Z800" s="33">
        <f t="shared" si="285"/>
        <v>1.0763888887595385E-2</v>
      </c>
      <c r="AA800" s="30"/>
      <c r="AB800" s="30">
        <f t="shared" si="281"/>
        <v>1.5625000014551915E-3</v>
      </c>
      <c r="AC800" s="30">
        <f t="shared" si="282"/>
        <v>5.1504629591363482E-3</v>
      </c>
      <c r="AD800" s="30"/>
      <c r="AE800" s="30"/>
    </row>
    <row r="801" spans="1:31" s="3" customFormat="1" x14ac:dyDescent="0.4">
      <c r="A801" s="16" t="str">
        <f t="shared" si="286"/>
        <v>-</v>
      </c>
      <c r="B801" s="16" t="str">
        <f t="shared" si="287"/>
        <v>-</v>
      </c>
      <c r="C801" s="3">
        <v>20</v>
      </c>
      <c r="D801" s="2">
        <v>43428.848101851851</v>
      </c>
      <c r="E801" s="3" t="s">
        <v>981</v>
      </c>
      <c r="F801" s="3">
        <v>19653</v>
      </c>
      <c r="G801" s="3" t="s">
        <v>95</v>
      </c>
      <c r="H801" s="3">
        <v>0</v>
      </c>
      <c r="I801" s="3">
        <v>998</v>
      </c>
      <c r="J801" s="3">
        <v>1</v>
      </c>
      <c r="K801" s="3">
        <v>1</v>
      </c>
      <c r="M801" s="2">
        <v>43428.851458333331</v>
      </c>
      <c r="N801" s="2">
        <v>43428.85527777778</v>
      </c>
      <c r="O801" s="3" t="s">
        <v>104</v>
      </c>
      <c r="P801" s="3" t="s">
        <v>19</v>
      </c>
      <c r="Q801" s="3" t="s">
        <v>20</v>
      </c>
      <c r="R801" s="3" t="s">
        <v>21</v>
      </c>
      <c r="S801" s="2">
        <v>43428.851377314815</v>
      </c>
      <c r="T801" s="2">
        <v>43428.851377314815</v>
      </c>
      <c r="U801" s="2">
        <v>43428.857430555552</v>
      </c>
      <c r="V801" s="2">
        <v>43428.857430555552</v>
      </c>
      <c r="X801" s="2">
        <f t="shared" si="283"/>
        <v>43428.848101851851</v>
      </c>
      <c r="Y801" s="33">
        <f t="shared" si="284"/>
        <v>3.8194444496184587E-3</v>
      </c>
      <c r="Z801" s="33">
        <f t="shared" si="285"/>
        <v>3.8194444496184587E-3</v>
      </c>
      <c r="AA801" s="30"/>
      <c r="AB801" s="30">
        <f t="shared" si="281"/>
        <v>8.1018515629693866E-5</v>
      </c>
      <c r="AC801" s="30">
        <f t="shared" si="282"/>
        <v>3.3564814802957699E-3</v>
      </c>
      <c r="AD801" s="30"/>
      <c r="AE801" s="30"/>
    </row>
    <row r="802" spans="1:31" s="3" customFormat="1" x14ac:dyDescent="0.4">
      <c r="A802" s="16" t="str">
        <f t="shared" si="286"/>
        <v>★</v>
      </c>
      <c r="B802" s="16" t="str">
        <f t="shared" si="287"/>
        <v>-</v>
      </c>
      <c r="C802" s="3">
        <v>20</v>
      </c>
      <c r="D802" s="2">
        <v>43428.848402777781</v>
      </c>
      <c r="E802" s="3" t="s">
        <v>982</v>
      </c>
      <c r="F802" s="3">
        <v>19654</v>
      </c>
      <c r="G802" s="3" t="s">
        <v>95</v>
      </c>
      <c r="H802" s="3">
        <v>0</v>
      </c>
      <c r="I802" s="3">
        <v>382</v>
      </c>
      <c r="J802" s="3">
        <v>6</v>
      </c>
      <c r="K802" s="3">
        <v>5</v>
      </c>
      <c r="M802" s="2">
        <v>43428.859849537039</v>
      </c>
      <c r="N802" s="2">
        <v>43428.867291666669</v>
      </c>
      <c r="O802" s="3" t="s">
        <v>24</v>
      </c>
      <c r="P802" s="3" t="s">
        <v>25</v>
      </c>
      <c r="Q802" s="3" t="s">
        <v>104</v>
      </c>
      <c r="R802" s="3" t="s">
        <v>19</v>
      </c>
      <c r="S802" s="2">
        <v>43428.854861111111</v>
      </c>
      <c r="T802" s="2">
        <v>43428.858391203707</v>
      </c>
      <c r="U802" s="2">
        <v>43428.864074074074</v>
      </c>
      <c r="V802" s="2">
        <v>43428.873796296299</v>
      </c>
      <c r="W802" s="2">
        <v>43428.854861111111</v>
      </c>
      <c r="X802" s="2">
        <f t="shared" si="283"/>
        <v>43428.854861111111</v>
      </c>
      <c r="Y802" s="33">
        <f t="shared" si="284"/>
        <v>7.442129630362615E-3</v>
      </c>
      <c r="Z802" s="33">
        <f t="shared" si="285"/>
        <v>3.7210648151813075E-2</v>
      </c>
      <c r="AA802" s="30"/>
      <c r="AB802" s="30">
        <f t="shared" si="281"/>
        <v>4.9884259278769605E-3</v>
      </c>
      <c r="AC802" s="30">
        <f t="shared" si="282"/>
        <v>4.9884259278769605E-3</v>
      </c>
      <c r="AD802" s="30"/>
      <c r="AE802" s="30"/>
    </row>
    <row r="803" spans="1:31" s="3" customFormat="1" x14ac:dyDescent="0.4">
      <c r="A803" s="16" t="str">
        <f t="shared" si="286"/>
        <v>-</v>
      </c>
      <c r="B803" s="16" t="str">
        <f t="shared" si="287"/>
        <v>-</v>
      </c>
      <c r="C803" s="3">
        <v>20</v>
      </c>
      <c r="D803" s="2">
        <v>43428.850208333337</v>
      </c>
      <c r="E803" s="3" t="s">
        <v>974</v>
      </c>
      <c r="F803" s="3">
        <v>19655</v>
      </c>
      <c r="G803" s="3" t="s">
        <v>18</v>
      </c>
      <c r="H803" s="3">
        <v>1312</v>
      </c>
      <c r="I803" s="3">
        <v>884</v>
      </c>
      <c r="J803" s="3">
        <v>10</v>
      </c>
      <c r="K803" s="3">
        <v>1</v>
      </c>
      <c r="M803" s="2">
        <v>43428.852731481478</v>
      </c>
      <c r="N803" s="2">
        <v>43428.859131944446</v>
      </c>
      <c r="O803" s="3" t="s">
        <v>20</v>
      </c>
      <c r="P803" s="3" t="s">
        <v>21</v>
      </c>
      <c r="Q803" s="3" t="s">
        <v>104</v>
      </c>
      <c r="R803" s="3" t="s">
        <v>19</v>
      </c>
      <c r="S803" s="2">
        <v>43428.854502314818</v>
      </c>
      <c r="T803" s="2">
        <v>43428.85491898148</v>
      </c>
      <c r="U803" s="2">
        <v>43428.861481481479</v>
      </c>
      <c r="V803" s="2">
        <v>43428.865243055552</v>
      </c>
      <c r="X803" s="2">
        <f t="shared" si="283"/>
        <v>43428.850208333337</v>
      </c>
      <c r="Y803" s="33">
        <f t="shared" si="284"/>
        <v>6.4004629675764591E-3</v>
      </c>
      <c r="Z803" s="33">
        <f t="shared" si="285"/>
        <v>6.4004629675764591E-3</v>
      </c>
      <c r="AA803" s="30"/>
      <c r="AB803" s="30">
        <f t="shared" si="281"/>
        <v>0</v>
      </c>
      <c r="AC803" s="30">
        <f t="shared" si="282"/>
        <v>2.523148141335696E-3</v>
      </c>
      <c r="AD803" s="30"/>
      <c r="AE803" s="30"/>
    </row>
    <row r="804" spans="1:31" s="3" customFormat="1" x14ac:dyDescent="0.4">
      <c r="A804" s="16" t="str">
        <f t="shared" si="286"/>
        <v>-</v>
      </c>
      <c r="B804" s="16" t="str">
        <f t="shared" si="287"/>
        <v>-</v>
      </c>
      <c r="C804" s="3">
        <v>20</v>
      </c>
      <c r="D804" s="2">
        <v>43428.850428240738</v>
      </c>
      <c r="E804" s="3" t="s">
        <v>983</v>
      </c>
      <c r="F804" s="3">
        <v>19656</v>
      </c>
      <c r="G804" s="3" t="s">
        <v>95</v>
      </c>
      <c r="H804" s="3">
        <v>0</v>
      </c>
      <c r="I804" s="3">
        <v>2</v>
      </c>
      <c r="J804" s="3">
        <v>14</v>
      </c>
      <c r="K804" s="3">
        <v>4</v>
      </c>
      <c r="M804" s="2">
        <v>43428.852962962963</v>
      </c>
      <c r="N804" s="2">
        <v>43428.857685185183</v>
      </c>
      <c r="O804" s="3" t="s">
        <v>43</v>
      </c>
      <c r="P804" s="3" t="s">
        <v>89</v>
      </c>
      <c r="Q804" s="3" t="s">
        <v>30</v>
      </c>
      <c r="R804" s="3" t="s">
        <v>31</v>
      </c>
      <c r="S804" s="2">
        <v>43428.851840277777</v>
      </c>
      <c r="T804" s="2">
        <v>43428.851840277777</v>
      </c>
      <c r="U804" s="2">
        <v>43428.861597222225</v>
      </c>
      <c r="V804" s="2">
        <v>43428.861597222225</v>
      </c>
      <c r="X804" s="2">
        <f t="shared" si="283"/>
        <v>43428.850428240738</v>
      </c>
      <c r="Y804" s="33">
        <f t="shared" si="284"/>
        <v>4.7222222201526165E-3</v>
      </c>
      <c r="Z804" s="33">
        <f t="shared" si="285"/>
        <v>1.8888888880610466E-2</v>
      </c>
      <c r="AA804" s="30"/>
      <c r="AB804" s="30">
        <f t="shared" si="281"/>
        <v>1.1226851856918074E-3</v>
      </c>
      <c r="AC804" s="30">
        <f t="shared" si="282"/>
        <v>2.534722225391306E-3</v>
      </c>
      <c r="AD804" s="30"/>
      <c r="AE804" s="30"/>
    </row>
    <row r="805" spans="1:31" s="3" customFormat="1" x14ac:dyDescent="0.4">
      <c r="A805" s="16" t="str">
        <f t="shared" si="286"/>
        <v>★</v>
      </c>
      <c r="B805" s="16" t="str">
        <f t="shared" si="287"/>
        <v>-</v>
      </c>
      <c r="C805" s="3">
        <v>20</v>
      </c>
      <c r="D805" s="2">
        <v>43428.850624999999</v>
      </c>
      <c r="E805" s="3" t="s">
        <v>984</v>
      </c>
      <c r="F805" s="3">
        <v>19657</v>
      </c>
      <c r="G805" s="3" t="s">
        <v>18</v>
      </c>
      <c r="H805" s="3">
        <v>4019</v>
      </c>
      <c r="I805" s="3">
        <v>251</v>
      </c>
      <c r="J805" s="3">
        <v>10</v>
      </c>
      <c r="K805" s="3">
        <v>3</v>
      </c>
      <c r="M805" s="2">
        <v>43428.854629629626</v>
      </c>
      <c r="N805" s="2">
        <v>43428.859178240738</v>
      </c>
      <c r="O805" s="3" t="s">
        <v>20</v>
      </c>
      <c r="P805" s="3" t="s">
        <v>21</v>
      </c>
      <c r="Q805" s="3" t="s">
        <v>104</v>
      </c>
      <c r="R805" s="3" t="s">
        <v>19</v>
      </c>
      <c r="S805" s="2">
        <v>43428.857569444444</v>
      </c>
      <c r="T805" s="2">
        <v>43428.857569444444</v>
      </c>
      <c r="U805" s="2">
        <v>43428.866284722222</v>
      </c>
      <c r="V805" s="2">
        <v>43428.866284722222</v>
      </c>
      <c r="W805" s="2">
        <v>43428.857569444444</v>
      </c>
      <c r="X805" s="2">
        <f t="shared" si="283"/>
        <v>43428.857569444444</v>
      </c>
      <c r="Y805" s="33">
        <f t="shared" si="284"/>
        <v>4.5486111121135764E-3</v>
      </c>
      <c r="Z805" s="33">
        <f t="shared" si="285"/>
        <v>1.3645833336340729E-2</v>
      </c>
      <c r="AA805" s="30"/>
      <c r="AB805" s="30">
        <f t="shared" si="281"/>
        <v>0</v>
      </c>
      <c r="AC805" s="30">
        <f t="shared" si="282"/>
        <v>0</v>
      </c>
      <c r="AD805" s="30"/>
      <c r="AE805" s="30"/>
    </row>
    <row r="806" spans="1:31" s="3" customFormat="1" x14ac:dyDescent="0.4">
      <c r="A806" s="16" t="str">
        <f t="shared" si="286"/>
        <v>-</v>
      </c>
      <c r="B806" s="16" t="str">
        <f t="shared" si="287"/>
        <v>-</v>
      </c>
      <c r="C806" s="3">
        <v>20</v>
      </c>
      <c r="D806" s="2">
        <v>43428.853831018518</v>
      </c>
      <c r="E806" s="3" t="s">
        <v>965</v>
      </c>
      <c r="F806" s="3">
        <v>19658</v>
      </c>
      <c r="G806" s="3" t="s">
        <v>32</v>
      </c>
      <c r="H806" s="3">
        <v>5351</v>
      </c>
      <c r="I806" s="3">
        <v>285</v>
      </c>
      <c r="J806" s="3">
        <v>2</v>
      </c>
      <c r="K806" s="3">
        <v>1</v>
      </c>
      <c r="M806" s="2">
        <v>43428.856053240743</v>
      </c>
      <c r="N806" s="2">
        <v>43428.864363425928</v>
      </c>
      <c r="O806" s="3" t="s">
        <v>41</v>
      </c>
      <c r="P806" s="3" t="s">
        <v>42</v>
      </c>
      <c r="Q806" s="3" t="s">
        <v>63</v>
      </c>
      <c r="R806" s="3" t="s">
        <v>64</v>
      </c>
      <c r="S806" s="2">
        <v>43428.854861111111</v>
      </c>
      <c r="T806" s="2">
        <v>43428.854861111111</v>
      </c>
      <c r="U806" s="2">
        <v>43428.866643518515</v>
      </c>
      <c r="V806" s="2">
        <v>43428.866643518515</v>
      </c>
      <c r="X806" s="2">
        <f t="shared" si="283"/>
        <v>43428.853831018518</v>
      </c>
      <c r="Y806" s="33">
        <f t="shared" si="284"/>
        <v>8.3101851851097308E-3</v>
      </c>
      <c r="Z806" s="33">
        <f t="shared" si="285"/>
        <v>8.3101851851097308E-3</v>
      </c>
      <c r="AA806" s="30"/>
      <c r="AB806" s="30">
        <f t="shared" si="281"/>
        <v>1.1921296318178065E-3</v>
      </c>
      <c r="AC806" s="30">
        <f t="shared" si="282"/>
        <v>2.2222222251002677E-3</v>
      </c>
      <c r="AD806" s="30"/>
      <c r="AE806" s="30"/>
    </row>
    <row r="807" spans="1:31" s="3" customFormat="1" x14ac:dyDescent="0.4">
      <c r="A807" s="16" t="str">
        <f t="shared" si="286"/>
        <v>-</v>
      </c>
      <c r="B807" s="16" t="str">
        <f t="shared" si="287"/>
        <v>-</v>
      </c>
      <c r="C807" s="3">
        <v>20</v>
      </c>
      <c r="D807" s="2">
        <v>43428.85560185185</v>
      </c>
      <c r="E807" s="3" t="s">
        <v>985</v>
      </c>
      <c r="F807" s="3">
        <v>19659</v>
      </c>
      <c r="G807" s="3" t="s">
        <v>65</v>
      </c>
      <c r="H807" s="3">
        <v>7186</v>
      </c>
      <c r="I807" s="3">
        <v>83</v>
      </c>
      <c r="J807" s="3">
        <v>7</v>
      </c>
      <c r="K807" s="3">
        <v>3</v>
      </c>
      <c r="M807" s="2">
        <v>43428.858749999999</v>
      </c>
      <c r="N807" s="2">
        <v>43428.86482638889</v>
      </c>
      <c r="O807" s="3" t="s">
        <v>46</v>
      </c>
      <c r="P807" s="3" t="s">
        <v>47</v>
      </c>
      <c r="Q807" s="3" t="s">
        <v>43</v>
      </c>
      <c r="R807" s="3" t="s">
        <v>89</v>
      </c>
      <c r="S807" s="2">
        <v>43428.858773148146</v>
      </c>
      <c r="T807" s="2">
        <v>43428.858773148146</v>
      </c>
      <c r="U807" s="2">
        <v>43428.868159722224</v>
      </c>
      <c r="V807" s="2">
        <v>43428.868159722224</v>
      </c>
      <c r="X807" s="2">
        <f t="shared" si="283"/>
        <v>43428.85560185185</v>
      </c>
      <c r="Y807" s="33">
        <f t="shared" si="284"/>
        <v>6.0763888905057684E-3</v>
      </c>
      <c r="Z807" s="33">
        <f t="shared" si="285"/>
        <v>1.8229166671517305E-2</v>
      </c>
      <c r="AA807" s="30"/>
      <c r="AB807" s="30">
        <f t="shared" si="281"/>
        <v>0</v>
      </c>
      <c r="AC807" s="30">
        <f t="shared" si="282"/>
        <v>3.1481481491937302E-3</v>
      </c>
      <c r="AD807" s="30"/>
      <c r="AE807" s="30"/>
    </row>
    <row r="808" spans="1:31" s="3" customFormat="1" x14ac:dyDescent="0.4">
      <c r="A808" s="16" t="str">
        <f t="shared" si="286"/>
        <v>-</v>
      </c>
      <c r="B808" s="16" t="str">
        <f t="shared" si="287"/>
        <v>-</v>
      </c>
      <c r="C808" s="3">
        <v>20</v>
      </c>
      <c r="D808" s="2">
        <v>43428.856053240743</v>
      </c>
      <c r="E808" s="3" t="s">
        <v>986</v>
      </c>
      <c r="F808" s="3">
        <v>19660</v>
      </c>
      <c r="G808" s="3" t="s">
        <v>18</v>
      </c>
      <c r="H808" s="3">
        <v>6628</v>
      </c>
      <c r="I808" s="3">
        <v>990</v>
      </c>
      <c r="J808" s="3">
        <v>4</v>
      </c>
      <c r="K808" s="3">
        <v>1</v>
      </c>
      <c r="M808" s="2">
        <v>43428.85833333333</v>
      </c>
      <c r="N808" s="2">
        <v>43428.863587962966</v>
      </c>
      <c r="O808" s="3" t="s">
        <v>26</v>
      </c>
      <c r="P808" s="3" t="s">
        <v>27</v>
      </c>
      <c r="Q808" s="3" t="s">
        <v>61</v>
      </c>
      <c r="R808" s="3" t="s">
        <v>62</v>
      </c>
      <c r="S808" s="2">
        <v>43428.859293981484</v>
      </c>
      <c r="T808" s="2">
        <v>43428.859293981484</v>
      </c>
      <c r="U808" s="2">
        <v>43428.868078703701</v>
      </c>
      <c r="V808" s="2">
        <v>43428.868078703701</v>
      </c>
      <c r="X808" s="2">
        <f t="shared" si="283"/>
        <v>43428.856053240743</v>
      </c>
      <c r="Y808" s="33">
        <f t="shared" si="284"/>
        <v>5.2546296356013045E-3</v>
      </c>
      <c r="Z808" s="33">
        <f t="shared" si="285"/>
        <v>5.2546296356013045E-3</v>
      </c>
      <c r="AA808" s="30"/>
      <c r="AB808" s="30">
        <f t="shared" si="281"/>
        <v>0</v>
      </c>
      <c r="AC808" s="30">
        <f t="shared" si="282"/>
        <v>2.2800925871706568E-3</v>
      </c>
      <c r="AD808" s="30"/>
      <c r="AE808" s="30"/>
    </row>
    <row r="809" spans="1:31" s="3" customFormat="1" x14ac:dyDescent="0.4">
      <c r="A809" s="16" t="str">
        <f t="shared" si="286"/>
        <v>-</v>
      </c>
      <c r="B809" s="16" t="str">
        <f t="shared" si="287"/>
        <v>-</v>
      </c>
      <c r="C809" s="3">
        <v>20</v>
      </c>
      <c r="D809" s="2">
        <v>43428.856944444444</v>
      </c>
      <c r="E809" s="3" t="s">
        <v>987</v>
      </c>
      <c r="F809" s="3">
        <v>19661</v>
      </c>
      <c r="G809" s="3" t="s">
        <v>18</v>
      </c>
      <c r="H809" s="3">
        <v>7310</v>
      </c>
      <c r="I809" s="3">
        <v>70</v>
      </c>
      <c r="J809" s="3">
        <v>11</v>
      </c>
      <c r="K809" s="3">
        <v>2</v>
      </c>
      <c r="M809" s="2">
        <v>43428.862951388888</v>
      </c>
      <c r="N809" s="2">
        <v>43428.865914351853</v>
      </c>
      <c r="O809" s="3" t="s">
        <v>28</v>
      </c>
      <c r="P809" s="3" t="s">
        <v>29</v>
      </c>
      <c r="Q809" s="3" t="s">
        <v>66</v>
      </c>
      <c r="R809" s="3" t="s">
        <v>67</v>
      </c>
      <c r="S809" s="2">
        <v>43428.860347222224</v>
      </c>
      <c r="T809" s="2">
        <v>43428.860347222224</v>
      </c>
      <c r="U809" s="2">
        <v>43428.867442129631</v>
      </c>
      <c r="V809" s="2">
        <v>43428.867442129631</v>
      </c>
      <c r="X809" s="2">
        <f t="shared" si="283"/>
        <v>43428.856944444444</v>
      </c>
      <c r="Y809" s="33">
        <f t="shared" si="284"/>
        <v>2.9629629643750377E-3</v>
      </c>
      <c r="Z809" s="33">
        <f t="shared" si="285"/>
        <v>5.9259259287500754E-3</v>
      </c>
      <c r="AA809" s="30"/>
      <c r="AB809" s="30">
        <f t="shared" si="281"/>
        <v>2.6041666642413475E-3</v>
      </c>
      <c r="AC809" s="30">
        <f t="shared" si="282"/>
        <v>6.0069444443797693E-3</v>
      </c>
      <c r="AD809" s="30"/>
      <c r="AE809" s="30"/>
    </row>
    <row r="810" spans="1:31" s="3" customFormat="1" x14ac:dyDescent="0.4">
      <c r="A810" s="16" t="str">
        <f t="shared" si="286"/>
        <v>-</v>
      </c>
      <c r="B810" s="16" t="str">
        <f t="shared" si="287"/>
        <v>-</v>
      </c>
      <c r="C810" s="3">
        <v>20</v>
      </c>
      <c r="D810" s="2">
        <v>43428.857881944445</v>
      </c>
      <c r="E810" s="3" t="s">
        <v>988</v>
      </c>
      <c r="F810" s="3">
        <v>19662</v>
      </c>
      <c r="G810" s="3" t="s">
        <v>18</v>
      </c>
      <c r="H810" s="3">
        <v>2888</v>
      </c>
      <c r="I810" s="3">
        <v>125</v>
      </c>
      <c r="J810" s="3">
        <v>13</v>
      </c>
      <c r="K810" s="3">
        <v>1</v>
      </c>
      <c r="M810" s="2">
        <v>43428.860243055555</v>
      </c>
      <c r="N810" s="2">
        <v>43428.866724537038</v>
      </c>
      <c r="O810" s="3" t="s">
        <v>39</v>
      </c>
      <c r="P810" s="3" t="s">
        <v>40</v>
      </c>
      <c r="Q810" s="3" t="s">
        <v>61</v>
      </c>
      <c r="R810" s="3" t="s">
        <v>62</v>
      </c>
      <c r="S810" s="2">
        <v>43428.860335648147</v>
      </c>
      <c r="T810" s="2">
        <v>43428.860335648147</v>
      </c>
      <c r="U810" s="2">
        <v>43428.871435185189</v>
      </c>
      <c r="V810" s="2">
        <v>43428.871435185189</v>
      </c>
      <c r="X810" s="2">
        <f t="shared" si="283"/>
        <v>43428.857881944445</v>
      </c>
      <c r="Y810" s="33">
        <f t="shared" si="284"/>
        <v>6.4814814832061529E-3</v>
      </c>
      <c r="Z810" s="33">
        <f t="shared" si="285"/>
        <v>6.4814814832061529E-3</v>
      </c>
      <c r="AA810" s="30"/>
      <c r="AB810" s="30">
        <f t="shared" si="281"/>
        <v>0</v>
      </c>
      <c r="AC810" s="30">
        <f t="shared" si="282"/>
        <v>2.3611111100763083E-3</v>
      </c>
      <c r="AD810" s="30"/>
      <c r="AE810" s="30"/>
    </row>
    <row r="811" spans="1:31" s="3" customFormat="1" x14ac:dyDescent="0.4">
      <c r="A811" s="16" t="str">
        <f t="shared" si="286"/>
        <v>★</v>
      </c>
      <c r="B811" s="16" t="str">
        <f t="shared" si="287"/>
        <v>-</v>
      </c>
      <c r="C811" s="3">
        <v>20</v>
      </c>
      <c r="D811" s="2">
        <v>43428.858252314814</v>
      </c>
      <c r="E811" s="3" t="s">
        <v>210</v>
      </c>
      <c r="F811" s="3">
        <v>19663</v>
      </c>
      <c r="G811" s="3" t="s">
        <v>143</v>
      </c>
      <c r="H811" s="3">
        <v>1358</v>
      </c>
      <c r="I811" s="3">
        <v>850</v>
      </c>
      <c r="J811" s="3">
        <v>6</v>
      </c>
      <c r="K811" s="3">
        <v>1</v>
      </c>
      <c r="M811" s="2">
        <v>43428.862719907411</v>
      </c>
      <c r="N811" s="2">
        <v>43428.867199074077</v>
      </c>
      <c r="O811" s="3" t="s">
        <v>30</v>
      </c>
      <c r="P811" s="3" t="s">
        <v>31</v>
      </c>
      <c r="Q811" s="3" t="s">
        <v>104</v>
      </c>
      <c r="R811" s="3" t="s">
        <v>19</v>
      </c>
      <c r="S811" s="2">
        <v>43428.86519675926</v>
      </c>
      <c r="T811" s="2">
        <v>43428.86519675926</v>
      </c>
      <c r="U811" s="2">
        <v>43428.872060185182</v>
      </c>
      <c r="V811" s="2">
        <v>43428.872060185182</v>
      </c>
      <c r="W811" s="2">
        <v>43428.86519675926</v>
      </c>
      <c r="X811" s="2">
        <f t="shared" si="283"/>
        <v>43428.86519675926</v>
      </c>
      <c r="Y811" s="33">
        <f t="shared" si="284"/>
        <v>4.4791666659875773E-3</v>
      </c>
      <c r="Z811" s="33">
        <f t="shared" si="285"/>
        <v>4.4791666659875773E-3</v>
      </c>
      <c r="AA811" s="30"/>
      <c r="AB811" s="30">
        <f t="shared" si="281"/>
        <v>0</v>
      </c>
      <c r="AC811" s="30">
        <f t="shared" si="282"/>
        <v>0</v>
      </c>
      <c r="AD811" s="30"/>
      <c r="AE811" s="30"/>
    </row>
    <row r="812" spans="1:31" s="3" customFormat="1" x14ac:dyDescent="0.4">
      <c r="A812" s="16" t="str">
        <f t="shared" si="286"/>
        <v>-</v>
      </c>
      <c r="B812" s="16" t="str">
        <f t="shared" si="287"/>
        <v>-</v>
      </c>
      <c r="C812" s="3">
        <v>20</v>
      </c>
      <c r="D812" s="2">
        <v>43428.858969907407</v>
      </c>
      <c r="E812" s="3" t="s">
        <v>975</v>
      </c>
      <c r="F812" s="3">
        <v>19664</v>
      </c>
      <c r="G812" s="3" t="s">
        <v>95</v>
      </c>
      <c r="H812" s="3">
        <v>0</v>
      </c>
      <c r="I812" s="3">
        <v>640</v>
      </c>
      <c r="J812" s="3">
        <v>9</v>
      </c>
      <c r="K812" s="3">
        <v>2</v>
      </c>
      <c r="M812" s="2">
        <v>43428.860601851855</v>
      </c>
      <c r="N812" s="2">
        <v>43428.864641203705</v>
      </c>
      <c r="O812" s="3" t="s">
        <v>77</v>
      </c>
      <c r="P812" s="3" t="s">
        <v>78</v>
      </c>
      <c r="Q812" s="3" t="s">
        <v>104</v>
      </c>
      <c r="R812" s="3" t="s">
        <v>19</v>
      </c>
      <c r="S812" s="2">
        <v>43428.86141203704</v>
      </c>
      <c r="T812" s="2">
        <v>43428.86141203704</v>
      </c>
      <c r="U812" s="2">
        <v>43428.868761574071</v>
      </c>
      <c r="V812" s="2">
        <v>43428.868761574071</v>
      </c>
      <c r="X812" s="2">
        <f t="shared" si="283"/>
        <v>43428.858969907407</v>
      </c>
      <c r="Y812" s="33">
        <f t="shared" si="284"/>
        <v>4.0393518502241932E-3</v>
      </c>
      <c r="Z812" s="33">
        <f t="shared" si="285"/>
        <v>8.0787037004483864E-3</v>
      </c>
      <c r="AA812" s="30"/>
      <c r="AB812" s="30">
        <f t="shared" si="281"/>
        <v>0</v>
      </c>
      <c r="AC812" s="30">
        <f t="shared" si="282"/>
        <v>1.6319444475811906E-3</v>
      </c>
      <c r="AD812" s="30"/>
      <c r="AE812" s="30"/>
    </row>
    <row r="813" spans="1:31" s="3" customFormat="1" x14ac:dyDescent="0.4">
      <c r="A813" s="16" t="str">
        <f t="shared" si="286"/>
        <v>-</v>
      </c>
      <c r="B813" s="16" t="str">
        <f t="shared" si="287"/>
        <v>-</v>
      </c>
      <c r="C813" s="3">
        <v>20</v>
      </c>
      <c r="D813" s="2">
        <v>43428.863217592596</v>
      </c>
      <c r="E813" s="3" t="s">
        <v>891</v>
      </c>
      <c r="F813" s="3">
        <v>19665</v>
      </c>
      <c r="G813" s="3" t="s">
        <v>97</v>
      </c>
      <c r="H813" s="3">
        <v>7281</v>
      </c>
      <c r="I813" s="3">
        <v>622</v>
      </c>
      <c r="J813" s="3">
        <v>14</v>
      </c>
      <c r="K813" s="3">
        <v>2</v>
      </c>
      <c r="M813" s="2">
        <v>43428.866238425922</v>
      </c>
      <c r="N813" s="2">
        <v>43428.872997685183</v>
      </c>
      <c r="O813" s="3" t="s">
        <v>68</v>
      </c>
      <c r="P813" s="3" t="s">
        <v>69</v>
      </c>
      <c r="Q813" s="3" t="s">
        <v>61</v>
      </c>
      <c r="R813" s="3" t="s">
        <v>62</v>
      </c>
      <c r="S813" s="2">
        <v>43428.864953703705</v>
      </c>
      <c r="T813" s="2">
        <v>43428.864953703705</v>
      </c>
      <c r="U813" s="2">
        <v>43428.87736111111</v>
      </c>
      <c r="V813" s="2">
        <v>43428.87736111111</v>
      </c>
      <c r="X813" s="2">
        <f t="shared" si="283"/>
        <v>43428.863217592596</v>
      </c>
      <c r="Y813" s="33">
        <f t="shared" si="284"/>
        <v>6.7592592604341917E-3</v>
      </c>
      <c r="Z813" s="33">
        <f t="shared" si="285"/>
        <v>1.3518518520868383E-2</v>
      </c>
      <c r="AA813" s="30"/>
      <c r="AB813" s="30">
        <f t="shared" si="281"/>
        <v>1.2847222169511952E-3</v>
      </c>
      <c r="AC813" s="30">
        <f t="shared" si="282"/>
        <v>3.0208333264454268E-3</v>
      </c>
      <c r="AD813" s="30"/>
      <c r="AE813" s="30"/>
    </row>
    <row r="814" spans="1:31" s="3" customFormat="1" x14ac:dyDescent="0.4">
      <c r="A814" s="16" t="str">
        <f t="shared" si="286"/>
        <v>-</v>
      </c>
      <c r="B814" s="16" t="str">
        <f t="shared" si="287"/>
        <v>-</v>
      </c>
      <c r="C814" s="3">
        <v>20</v>
      </c>
      <c r="D814" s="2">
        <v>43428.864340277774</v>
      </c>
      <c r="E814" s="3" t="s">
        <v>989</v>
      </c>
      <c r="F814" s="3">
        <v>19666</v>
      </c>
      <c r="G814" s="3" t="s">
        <v>32</v>
      </c>
      <c r="H814" s="3">
        <v>6230</v>
      </c>
      <c r="I814" s="3">
        <v>535</v>
      </c>
      <c r="J814" s="3">
        <v>10</v>
      </c>
      <c r="K814" s="3">
        <v>2</v>
      </c>
      <c r="M814" s="2">
        <v>43428.866157407407</v>
      </c>
      <c r="N814" s="2">
        <v>43428.86959490741</v>
      </c>
      <c r="O814" s="3" t="s">
        <v>30</v>
      </c>
      <c r="P814" s="3" t="s">
        <v>31</v>
      </c>
      <c r="Q814" s="3" t="s">
        <v>104</v>
      </c>
      <c r="R814" s="3" t="s">
        <v>19</v>
      </c>
      <c r="S814" s="2">
        <v>43428.866851851853</v>
      </c>
      <c r="T814" s="2">
        <v>43428.866851851853</v>
      </c>
      <c r="U814" s="2">
        <v>43428.874409722222</v>
      </c>
      <c r="V814" s="2">
        <v>43428.874409722222</v>
      </c>
      <c r="X814" s="2">
        <f t="shared" si="283"/>
        <v>43428.864340277774</v>
      </c>
      <c r="Y814" s="33">
        <f t="shared" si="284"/>
        <v>3.4375000032014214E-3</v>
      </c>
      <c r="Z814" s="33">
        <f t="shared" si="285"/>
        <v>6.8750000064028427E-3</v>
      </c>
      <c r="AA814" s="30"/>
      <c r="AB814" s="30">
        <f t="shared" si="281"/>
        <v>0</v>
      </c>
      <c r="AC814" s="30">
        <f t="shared" si="282"/>
        <v>1.8171296323998831E-3</v>
      </c>
      <c r="AD814" s="30"/>
      <c r="AE814" s="30"/>
    </row>
    <row r="815" spans="1:31" s="3" customFormat="1" x14ac:dyDescent="0.4">
      <c r="A815" s="16" t="str">
        <f t="shared" si="286"/>
        <v>★</v>
      </c>
      <c r="B815" s="16" t="str">
        <f t="shared" si="287"/>
        <v>-</v>
      </c>
      <c r="C815" s="3">
        <v>20</v>
      </c>
      <c r="D815" s="2">
        <v>43428.865289351852</v>
      </c>
      <c r="E815" s="3" t="s">
        <v>990</v>
      </c>
      <c r="F815" s="3">
        <v>19667</v>
      </c>
      <c r="G815" s="3" t="s">
        <v>32</v>
      </c>
      <c r="H815" s="3">
        <v>7228</v>
      </c>
      <c r="I815" s="3">
        <v>973</v>
      </c>
      <c r="J815" s="3">
        <v>3</v>
      </c>
      <c r="K815" s="3">
        <v>2</v>
      </c>
      <c r="M815" s="2">
        <v>43428.873483796298</v>
      </c>
      <c r="N815" s="2">
        <v>43428.878194444442</v>
      </c>
      <c r="O815" s="3" t="s">
        <v>63</v>
      </c>
      <c r="P815" s="3" t="s">
        <v>64</v>
      </c>
      <c r="Q815" s="3" t="s">
        <v>66</v>
      </c>
      <c r="R815" s="3" t="s">
        <v>67</v>
      </c>
      <c r="S815" s="2">
        <v>43428.87222222222</v>
      </c>
      <c r="T815" s="2">
        <v>43428.87222222222</v>
      </c>
      <c r="U815" s="2">
        <v>43428.879016203704</v>
      </c>
      <c r="V815" s="2">
        <v>43428.879016203704</v>
      </c>
      <c r="W815" s="2">
        <v>43428.87222222222</v>
      </c>
      <c r="X815" s="2">
        <f t="shared" si="283"/>
        <v>43428.87222222222</v>
      </c>
      <c r="Y815" s="33">
        <f t="shared" si="284"/>
        <v>4.7106481433729641E-3</v>
      </c>
      <c r="Z815" s="33">
        <f t="shared" si="285"/>
        <v>9.4212962867459282E-3</v>
      </c>
      <c r="AA815" s="30"/>
      <c r="AB815" s="30">
        <f t="shared" si="281"/>
        <v>1.2615740779438056E-3</v>
      </c>
      <c r="AC815" s="30">
        <f t="shared" si="282"/>
        <v>1.2615740779438056E-3</v>
      </c>
      <c r="AD815" s="30"/>
      <c r="AE815" s="30"/>
    </row>
    <row r="816" spans="1:31" s="3" customFormat="1" x14ac:dyDescent="0.4">
      <c r="A816" s="16" t="str">
        <f t="shared" si="286"/>
        <v>-</v>
      </c>
      <c r="B816" s="16" t="str">
        <f t="shared" si="287"/>
        <v>-</v>
      </c>
      <c r="C816" s="3">
        <v>20</v>
      </c>
      <c r="D816" s="2">
        <v>43428.8675</v>
      </c>
      <c r="E816" s="3" t="s">
        <v>760</v>
      </c>
      <c r="F816" s="3">
        <v>19668</v>
      </c>
      <c r="G816" s="3" t="s">
        <v>143</v>
      </c>
      <c r="H816" s="3">
        <v>2400</v>
      </c>
      <c r="I816" s="3">
        <v>591</v>
      </c>
      <c r="J816" s="3">
        <v>15</v>
      </c>
      <c r="K816" s="3">
        <v>1</v>
      </c>
      <c r="M816" s="2">
        <v>43428.869479166664</v>
      </c>
      <c r="N816" s="2">
        <v>43428.874826388892</v>
      </c>
      <c r="O816" s="3" t="s">
        <v>44</v>
      </c>
      <c r="P816" s="3" t="s">
        <v>45</v>
      </c>
      <c r="Q816" s="3" t="s">
        <v>104</v>
      </c>
      <c r="R816" s="3" t="s">
        <v>19</v>
      </c>
      <c r="S816" s="2">
        <v>43428.868541666663</v>
      </c>
      <c r="T816" s="2">
        <v>43428.868541666663</v>
      </c>
      <c r="U816" s="2">
        <v>43428.8746875</v>
      </c>
      <c r="V816" s="2">
        <v>43428.8746875</v>
      </c>
      <c r="X816" s="2">
        <f t="shared" si="283"/>
        <v>43428.8675</v>
      </c>
      <c r="Y816" s="33">
        <f t="shared" si="284"/>
        <v>5.3472222280106507E-3</v>
      </c>
      <c r="Z816" s="33">
        <f t="shared" si="285"/>
        <v>5.3472222280106507E-3</v>
      </c>
      <c r="AA816" s="30"/>
      <c r="AB816" s="30">
        <f t="shared" si="281"/>
        <v>9.3750000087311491E-4</v>
      </c>
      <c r="AC816" s="30">
        <f t="shared" si="282"/>
        <v>1.9791666636592709E-3</v>
      </c>
      <c r="AD816" s="30"/>
      <c r="AE816" s="30"/>
    </row>
    <row r="817" spans="1:31" s="3" customFormat="1" x14ac:dyDescent="0.4">
      <c r="A817" s="16" t="str">
        <f t="shared" si="286"/>
        <v>-</v>
      </c>
      <c r="B817" s="16" t="str">
        <f t="shared" si="287"/>
        <v>-</v>
      </c>
      <c r="C817" s="3">
        <v>20</v>
      </c>
      <c r="D817" s="2">
        <v>43428.871944444443</v>
      </c>
      <c r="E817" s="3" t="s">
        <v>991</v>
      </c>
      <c r="F817" s="3">
        <v>19669</v>
      </c>
      <c r="G817" s="3" t="s">
        <v>32</v>
      </c>
      <c r="H817" s="3">
        <v>4852</v>
      </c>
      <c r="I817" s="3">
        <v>370</v>
      </c>
      <c r="J817" s="3">
        <v>6</v>
      </c>
      <c r="K817" s="3">
        <v>3</v>
      </c>
      <c r="M817" s="2">
        <v>43428.873530092591</v>
      </c>
      <c r="N817" s="2">
        <v>43428.877430555556</v>
      </c>
      <c r="O817" s="3" t="s">
        <v>44</v>
      </c>
      <c r="P817" s="3" t="s">
        <v>45</v>
      </c>
      <c r="Q817" s="3" t="s">
        <v>70</v>
      </c>
      <c r="R817" s="3" t="s">
        <v>107</v>
      </c>
      <c r="S817" s="2">
        <v>43428.872986111113</v>
      </c>
      <c r="T817" s="2">
        <v>43428.872986111113</v>
      </c>
      <c r="U817" s="2">
        <v>43428.879386574074</v>
      </c>
      <c r="V817" s="2">
        <v>43428.879386574074</v>
      </c>
      <c r="X817" s="2">
        <f t="shared" si="283"/>
        <v>43428.871944444443</v>
      </c>
      <c r="Y817" s="33">
        <f t="shared" si="284"/>
        <v>3.9004629652481526E-3</v>
      </c>
      <c r="Z817" s="33">
        <f t="shared" si="285"/>
        <v>1.1701388895744458E-2</v>
      </c>
      <c r="AA817" s="30"/>
      <c r="AB817" s="30">
        <f t="shared" si="281"/>
        <v>5.4398147767642513E-4</v>
      </c>
      <c r="AC817" s="30">
        <f t="shared" si="282"/>
        <v>1.5856481477385387E-3</v>
      </c>
      <c r="AD817" s="30"/>
      <c r="AE817" s="30"/>
    </row>
    <row r="818" spans="1:31" s="3" customFormat="1" x14ac:dyDescent="0.4">
      <c r="A818" s="16" t="str">
        <f t="shared" si="286"/>
        <v>-</v>
      </c>
      <c r="B818" s="16" t="str">
        <f t="shared" si="287"/>
        <v>-</v>
      </c>
      <c r="C818" s="3">
        <v>20</v>
      </c>
      <c r="D818" s="2">
        <v>43428.872106481482</v>
      </c>
      <c r="E818" s="3" t="s">
        <v>658</v>
      </c>
      <c r="F818" s="3">
        <v>19670</v>
      </c>
      <c r="G818" s="3" t="s">
        <v>18</v>
      </c>
      <c r="H818" s="3">
        <v>2914</v>
      </c>
      <c r="I818" s="3">
        <v>874</v>
      </c>
      <c r="J818" s="3">
        <v>10</v>
      </c>
      <c r="K818" s="3">
        <v>1</v>
      </c>
      <c r="M818" s="2">
        <v>43428.873310185183</v>
      </c>
      <c r="N818" s="2">
        <v>43428.877812500003</v>
      </c>
      <c r="O818" s="3" t="s">
        <v>44</v>
      </c>
      <c r="P818" s="3" t="s">
        <v>45</v>
      </c>
      <c r="Q818" s="3" t="s">
        <v>104</v>
      </c>
      <c r="R818" s="3" t="s">
        <v>19</v>
      </c>
      <c r="S818" s="2">
        <v>43428.874074074076</v>
      </c>
      <c r="T818" s="2">
        <v>43428.874074074076</v>
      </c>
      <c r="U818" s="2">
        <v>43428.880219907405</v>
      </c>
      <c r="V818" s="2">
        <v>43428.880219907405</v>
      </c>
      <c r="X818" s="2">
        <f t="shared" si="283"/>
        <v>43428.872106481482</v>
      </c>
      <c r="Y818" s="33">
        <f t="shared" si="284"/>
        <v>4.5023148195468821E-3</v>
      </c>
      <c r="Z818" s="33">
        <f t="shared" si="285"/>
        <v>4.5023148195468821E-3</v>
      </c>
      <c r="AA818" s="30"/>
      <c r="AB818" s="30">
        <f t="shared" si="281"/>
        <v>0</v>
      </c>
      <c r="AC818" s="30">
        <f t="shared" si="282"/>
        <v>1.2037037013215013E-3</v>
      </c>
      <c r="AD818" s="30"/>
      <c r="AE818" s="30"/>
    </row>
    <row r="819" spans="1:31" s="3" customFormat="1" x14ac:dyDescent="0.4">
      <c r="A819" s="16" t="str">
        <f t="shared" si="286"/>
        <v>-</v>
      </c>
      <c r="B819" s="16" t="str">
        <f t="shared" si="287"/>
        <v>-</v>
      </c>
      <c r="C819" s="3">
        <v>20</v>
      </c>
      <c r="D819" s="2">
        <v>43428.872291666667</v>
      </c>
      <c r="E819" s="3" t="s">
        <v>739</v>
      </c>
      <c r="F819" s="3">
        <v>19671</v>
      </c>
      <c r="G819" s="3" t="s">
        <v>32</v>
      </c>
      <c r="H819" s="3">
        <v>2512</v>
      </c>
      <c r="I819" s="3">
        <v>829</v>
      </c>
      <c r="J819" s="3">
        <v>11</v>
      </c>
      <c r="K819" s="3">
        <v>1</v>
      </c>
      <c r="M819" s="2">
        <v>43428.875011574077</v>
      </c>
      <c r="N819" s="2">
        <v>43428.879467592589</v>
      </c>
      <c r="O819" s="3" t="s">
        <v>30</v>
      </c>
      <c r="P819" s="3" t="s">
        <v>31</v>
      </c>
      <c r="Q819" s="3" t="s">
        <v>104</v>
      </c>
      <c r="R819" s="3" t="s">
        <v>19</v>
      </c>
      <c r="S819" s="2">
        <v>43428.875775462962</v>
      </c>
      <c r="T819" s="2">
        <v>43428.875775462962</v>
      </c>
      <c r="U819" s="2">
        <v>43428.882638888892</v>
      </c>
      <c r="V819" s="2">
        <v>43428.882638888892</v>
      </c>
      <c r="X819" s="2">
        <f t="shared" si="283"/>
        <v>43428.872291666667</v>
      </c>
      <c r="Y819" s="33">
        <f t="shared" si="284"/>
        <v>4.4560185124282725E-3</v>
      </c>
      <c r="Z819" s="33">
        <f t="shared" si="285"/>
        <v>4.4560185124282725E-3</v>
      </c>
      <c r="AA819" s="30"/>
      <c r="AB819" s="30">
        <f t="shared" si="281"/>
        <v>0</v>
      </c>
      <c r="AC819" s="30">
        <f t="shared" si="282"/>
        <v>2.7199074102099985E-3</v>
      </c>
      <c r="AD819" s="30"/>
      <c r="AE819" s="30"/>
    </row>
    <row r="820" spans="1:31" s="3" customFormat="1" x14ac:dyDescent="0.4">
      <c r="A820" s="16" t="str">
        <f t="shared" si="286"/>
        <v>-</v>
      </c>
      <c r="B820" s="16" t="str">
        <f t="shared" si="287"/>
        <v>-</v>
      </c>
      <c r="C820" s="3">
        <v>20</v>
      </c>
      <c r="D820" s="2">
        <v>43428.872939814813</v>
      </c>
      <c r="E820" s="3" t="s">
        <v>677</v>
      </c>
      <c r="F820" s="3">
        <v>19672</v>
      </c>
      <c r="G820" s="3" t="s">
        <v>143</v>
      </c>
      <c r="H820" s="3">
        <v>2902</v>
      </c>
      <c r="I820" s="3">
        <v>455</v>
      </c>
      <c r="J820" s="3">
        <v>1</v>
      </c>
      <c r="K820" s="3">
        <v>1</v>
      </c>
      <c r="M820" s="2">
        <v>43428.877685185187</v>
      </c>
      <c r="N820" s="2">
        <v>43428.881203703706</v>
      </c>
      <c r="O820" s="3" t="s">
        <v>30</v>
      </c>
      <c r="P820" s="3" t="s">
        <v>31</v>
      </c>
      <c r="Q820" s="3" t="s">
        <v>36</v>
      </c>
      <c r="R820" s="3" t="s">
        <v>37</v>
      </c>
      <c r="S820" s="2">
        <v>43428.876851851855</v>
      </c>
      <c r="T820" s="2">
        <v>43428.876851851855</v>
      </c>
      <c r="U820" s="2">
        <v>43428.885231481479</v>
      </c>
      <c r="V820" s="2">
        <v>43428.885231481479</v>
      </c>
      <c r="X820" s="2">
        <f t="shared" si="283"/>
        <v>43428.872939814813</v>
      </c>
      <c r="Y820" s="33">
        <f t="shared" si="284"/>
        <v>3.5185185188311152E-3</v>
      </c>
      <c r="Z820" s="33">
        <f t="shared" si="285"/>
        <v>3.5185185188311152E-3</v>
      </c>
      <c r="AA820" s="30"/>
      <c r="AB820" s="30">
        <f t="shared" si="281"/>
        <v>8.3333333168411627E-4</v>
      </c>
      <c r="AC820" s="30">
        <f t="shared" si="282"/>
        <v>4.7453703737119213E-3</v>
      </c>
      <c r="AD820" s="30"/>
      <c r="AE820" s="30"/>
    </row>
    <row r="821" spans="1:31" s="3" customFormat="1" x14ac:dyDescent="0.4">
      <c r="A821" s="16" t="str">
        <f t="shared" si="286"/>
        <v>-</v>
      </c>
      <c r="B821" s="16" t="str">
        <f t="shared" si="287"/>
        <v>-</v>
      </c>
      <c r="C821" s="3">
        <v>20</v>
      </c>
      <c r="D821" s="2">
        <v>43428.874363425923</v>
      </c>
      <c r="E821" s="3" t="s">
        <v>904</v>
      </c>
      <c r="F821" s="3">
        <v>19673</v>
      </c>
      <c r="G821" s="3" t="s">
        <v>18</v>
      </c>
      <c r="H821" s="3">
        <v>7306</v>
      </c>
      <c r="I821" s="3">
        <v>23</v>
      </c>
      <c r="J821" s="3">
        <v>9</v>
      </c>
      <c r="K821" s="3">
        <v>1</v>
      </c>
      <c r="M821" s="2">
        <v>43428.87740740741</v>
      </c>
      <c r="N821" s="2">
        <v>43428.879791666666</v>
      </c>
      <c r="O821" s="3" t="s">
        <v>36</v>
      </c>
      <c r="P821" s="3" t="s">
        <v>37</v>
      </c>
      <c r="Q821" s="3" t="s">
        <v>104</v>
      </c>
      <c r="R821" s="3" t="s">
        <v>19</v>
      </c>
      <c r="S821" s="2">
        <v>43428.879247685189</v>
      </c>
      <c r="T821" s="2">
        <v>43428.879247685189</v>
      </c>
      <c r="U821" s="2">
        <v>43428.885138888887</v>
      </c>
      <c r="V821" s="2">
        <v>43428.885138888887</v>
      </c>
      <c r="X821" s="2">
        <f t="shared" si="283"/>
        <v>43428.874363425923</v>
      </c>
      <c r="Y821" s="33">
        <f t="shared" si="284"/>
        <v>2.3842592563596554E-3</v>
      </c>
      <c r="Z821" s="33">
        <f t="shared" si="285"/>
        <v>2.3842592563596554E-3</v>
      </c>
      <c r="AA821" s="30"/>
      <c r="AB821" s="30">
        <f t="shared" si="281"/>
        <v>0</v>
      </c>
      <c r="AC821" s="30">
        <f t="shared" si="282"/>
        <v>3.0439814872806892E-3</v>
      </c>
      <c r="AD821" s="30"/>
      <c r="AE821" s="30"/>
    </row>
    <row r="822" spans="1:31" s="3" customFormat="1" x14ac:dyDescent="0.4">
      <c r="A822" s="16" t="str">
        <f t="shared" si="286"/>
        <v>-</v>
      </c>
      <c r="B822" s="16" t="str">
        <f t="shared" si="287"/>
        <v>-</v>
      </c>
      <c r="C822" s="3">
        <v>20</v>
      </c>
      <c r="D822" s="2">
        <v>43428.874421296299</v>
      </c>
      <c r="E822" s="3" t="s">
        <v>992</v>
      </c>
      <c r="F822" s="3">
        <v>19674</v>
      </c>
      <c r="G822" s="3" t="s">
        <v>65</v>
      </c>
      <c r="H822" s="3">
        <v>6958</v>
      </c>
      <c r="I822" s="3">
        <v>362</v>
      </c>
      <c r="J822" s="3">
        <v>13</v>
      </c>
      <c r="K822" s="3">
        <v>1</v>
      </c>
      <c r="M822" s="2">
        <v>43428.879513888889</v>
      </c>
      <c r="N822" s="2">
        <v>43428.88318287037</v>
      </c>
      <c r="O822" s="3" t="s">
        <v>30</v>
      </c>
      <c r="P822" s="3" t="s">
        <v>31</v>
      </c>
      <c r="Q822" s="3" t="s">
        <v>36</v>
      </c>
      <c r="R822" s="3" t="s">
        <v>37</v>
      </c>
      <c r="S822" s="2">
        <v>43428.878935185188</v>
      </c>
      <c r="T822" s="2">
        <v>43428.878935185188</v>
      </c>
      <c r="U822" s="2">
        <v>43428.887314814812</v>
      </c>
      <c r="V822" s="2">
        <v>43428.887314814812</v>
      </c>
      <c r="X822" s="2">
        <f t="shared" si="283"/>
        <v>43428.874421296299</v>
      </c>
      <c r="Y822" s="33">
        <f t="shared" si="284"/>
        <v>3.6689814805868082E-3</v>
      </c>
      <c r="Z822" s="33">
        <f t="shared" si="285"/>
        <v>3.6689814805868082E-3</v>
      </c>
      <c r="AA822" s="30"/>
      <c r="AB822" s="30">
        <f t="shared" si="281"/>
        <v>5.7870370073942468E-4</v>
      </c>
      <c r="AC822" s="30">
        <f t="shared" si="282"/>
        <v>5.0925925897900015E-3</v>
      </c>
      <c r="AD822" s="30"/>
      <c r="AE822" s="30"/>
    </row>
    <row r="823" spans="1:31" s="3" customFormat="1" x14ac:dyDescent="0.4">
      <c r="A823" s="16" t="str">
        <f t="shared" ref="A823:A828" si="294">IF(W823&gt;0, "★", "-")</f>
        <v>★</v>
      </c>
      <c r="B823" s="16" t="str">
        <f t="shared" ref="B823:B828" si="295">IF(L823&gt;0, "☆", "-")</f>
        <v>☆</v>
      </c>
      <c r="C823" s="3">
        <v>20</v>
      </c>
      <c r="D823" s="2">
        <v>43428.818749999999</v>
      </c>
      <c r="E823" s="3" t="s">
        <v>904</v>
      </c>
      <c r="F823" s="3">
        <v>19628</v>
      </c>
      <c r="G823" s="3" t="s">
        <v>143</v>
      </c>
      <c r="H823" s="3">
        <v>7306</v>
      </c>
      <c r="I823" s="3">
        <v>94</v>
      </c>
      <c r="J823" s="3">
        <v>11</v>
      </c>
      <c r="K823" s="3">
        <v>1</v>
      </c>
      <c r="L823" s="2">
        <v>43428.832326388889</v>
      </c>
      <c r="O823" s="3" t="s">
        <v>28</v>
      </c>
      <c r="P823" s="3" t="s">
        <v>29</v>
      </c>
      <c r="Q823" s="3" t="s">
        <v>57</v>
      </c>
      <c r="R823" s="3" t="s">
        <v>58</v>
      </c>
      <c r="S823" s="2">
        <v>43428.860393518517</v>
      </c>
      <c r="U823" s="2">
        <v>43428.864340277774</v>
      </c>
      <c r="W823" s="2">
        <v>43428.860393518517</v>
      </c>
      <c r="X823" s="2">
        <f t="shared" ref="X823:X828" si="296">IF(W823&gt;0,W823,D823)</f>
        <v>43428.860393518517</v>
      </c>
      <c r="Y823" s="33">
        <f t="shared" ref="Y823:Y828" si="297">N823-M823</f>
        <v>0</v>
      </c>
      <c r="Z823" s="33">
        <f t="shared" ref="Z823:Z828" si="298">Y823*K823</f>
        <v>0</v>
      </c>
      <c r="AA823" s="30"/>
      <c r="AB823" s="30">
        <f t="shared" ref="AB823:AB828" si="299">IF(IF(A823="☆",L823-S823,M823-S823)&lt;0,0,IF(A823="☆",L823-S823,M823-S823))</f>
        <v>0</v>
      </c>
      <c r="AC823" s="30">
        <f t="shared" ref="AC823:AC828" si="300">IF(IF(B823="☆",(IF(L823&gt;S823,L823-X823,S823-X823)),M823-X823)&lt;0,0,IF(B823="☆",(IF(L823&gt;S823,L823-X823,S823-X823)),M823-X823))</f>
        <v>0</v>
      </c>
      <c r="AD823" s="30"/>
      <c r="AE823" s="30"/>
    </row>
    <row r="824" spans="1:31" s="3" customFormat="1" x14ac:dyDescent="0.4">
      <c r="A824" s="16" t="str">
        <f t="shared" si="294"/>
        <v>★</v>
      </c>
      <c r="B824" s="16" t="str">
        <f t="shared" si="295"/>
        <v>☆</v>
      </c>
      <c r="C824" s="3">
        <v>20</v>
      </c>
      <c r="D824" s="2">
        <v>43428.8356712963</v>
      </c>
      <c r="E824" s="3" t="s">
        <v>844</v>
      </c>
      <c r="F824" s="3">
        <v>19635</v>
      </c>
      <c r="G824" s="3" t="s">
        <v>32</v>
      </c>
      <c r="H824" s="3">
        <v>6751</v>
      </c>
      <c r="I824" s="3">
        <v>317</v>
      </c>
      <c r="J824" s="3">
        <v>15</v>
      </c>
      <c r="K824" s="3">
        <v>1</v>
      </c>
      <c r="L824" s="2">
        <v>43428.837951388887</v>
      </c>
      <c r="O824" s="3" t="s">
        <v>104</v>
      </c>
      <c r="P824" s="3" t="s">
        <v>19</v>
      </c>
      <c r="Q824" s="3" t="s">
        <v>55</v>
      </c>
      <c r="R824" s="3" t="s">
        <v>56</v>
      </c>
      <c r="S824" s="2">
        <v>43428.842604166668</v>
      </c>
      <c r="U824" s="2">
        <v>43428.847719907404</v>
      </c>
      <c r="W824" s="2">
        <v>43428.842604166668</v>
      </c>
      <c r="X824" s="2">
        <f t="shared" si="296"/>
        <v>43428.842604166668</v>
      </c>
      <c r="Y824" s="33">
        <f t="shared" si="297"/>
        <v>0</v>
      </c>
      <c r="Z824" s="33">
        <f t="shared" si="298"/>
        <v>0</v>
      </c>
      <c r="AA824" s="30"/>
      <c r="AB824" s="30">
        <f t="shared" si="299"/>
        <v>0</v>
      </c>
      <c r="AC824" s="30">
        <f t="shared" si="300"/>
        <v>0</v>
      </c>
      <c r="AD824" s="30"/>
      <c r="AE824" s="30"/>
    </row>
    <row r="825" spans="1:31" s="3" customFormat="1" x14ac:dyDescent="0.4">
      <c r="A825" s="16" t="str">
        <f t="shared" si="294"/>
        <v>-</v>
      </c>
      <c r="B825" s="16" t="str">
        <f t="shared" si="295"/>
        <v>☆</v>
      </c>
      <c r="C825" s="3">
        <v>20</v>
      </c>
      <c r="D825" s="2">
        <v>43428.840555555558</v>
      </c>
      <c r="E825" s="3" t="s">
        <v>863</v>
      </c>
      <c r="F825" s="3">
        <v>19641</v>
      </c>
      <c r="G825" s="3" t="s">
        <v>50</v>
      </c>
      <c r="H825" s="3">
        <v>7282</v>
      </c>
      <c r="I825" s="3">
        <v>684</v>
      </c>
      <c r="J825" s="3">
        <v>8</v>
      </c>
      <c r="K825" s="3">
        <v>1</v>
      </c>
      <c r="L825" s="2">
        <v>43428.840763888889</v>
      </c>
      <c r="O825" s="3" t="s">
        <v>53</v>
      </c>
      <c r="P825" s="3" t="s">
        <v>54</v>
      </c>
      <c r="Q825" s="3" t="s">
        <v>36</v>
      </c>
      <c r="R825" s="3" t="s">
        <v>37</v>
      </c>
      <c r="S825" s="2">
        <v>43428.842187499999</v>
      </c>
      <c r="U825" s="2">
        <v>43428.854386574072</v>
      </c>
      <c r="X825" s="2">
        <f t="shared" si="296"/>
        <v>43428.840555555558</v>
      </c>
      <c r="Y825" s="33">
        <f t="shared" si="297"/>
        <v>0</v>
      </c>
      <c r="Z825" s="33">
        <f t="shared" si="298"/>
        <v>0</v>
      </c>
      <c r="AA825" s="30"/>
      <c r="AB825" s="30">
        <f t="shared" si="299"/>
        <v>0</v>
      </c>
      <c r="AC825" s="30">
        <f t="shared" si="300"/>
        <v>1.631944440305233E-3</v>
      </c>
      <c r="AD825" s="30"/>
      <c r="AE825" s="30"/>
    </row>
    <row r="826" spans="1:31" s="3" customFormat="1" x14ac:dyDescent="0.4">
      <c r="A826" s="16" t="str">
        <f t="shared" si="294"/>
        <v>-</v>
      </c>
      <c r="B826" s="16" t="str">
        <f t="shared" si="295"/>
        <v>☆</v>
      </c>
      <c r="C826" s="3">
        <v>20</v>
      </c>
      <c r="D826" s="2">
        <v>43428.842604166668</v>
      </c>
      <c r="E826" s="3" t="s">
        <v>974</v>
      </c>
      <c r="F826" s="3">
        <v>19643</v>
      </c>
      <c r="G826" s="3" t="s">
        <v>18</v>
      </c>
      <c r="H826" s="3">
        <v>1312</v>
      </c>
      <c r="I826" s="3">
        <v>788</v>
      </c>
      <c r="J826" s="3">
        <v>7</v>
      </c>
      <c r="K826" s="3">
        <v>1</v>
      </c>
      <c r="L826" s="2">
        <v>43428.849814814814</v>
      </c>
      <c r="O826" s="3" t="s">
        <v>20</v>
      </c>
      <c r="P826" s="3" t="s">
        <v>21</v>
      </c>
      <c r="Q826" s="3" t="s">
        <v>104</v>
      </c>
      <c r="R826" s="3" t="s">
        <v>19</v>
      </c>
      <c r="S826" s="2">
        <v>43428.846412037034</v>
      </c>
      <c r="U826" s="2">
        <v>43428.853391203702</v>
      </c>
      <c r="X826" s="2">
        <f t="shared" si="296"/>
        <v>43428.842604166668</v>
      </c>
      <c r="Y826" s="33">
        <f t="shared" si="297"/>
        <v>0</v>
      </c>
      <c r="Z826" s="33">
        <f t="shared" si="298"/>
        <v>0</v>
      </c>
      <c r="AA826" s="30"/>
      <c r="AB826" s="30">
        <f t="shared" si="299"/>
        <v>0</v>
      </c>
      <c r="AC826" s="30">
        <f t="shared" si="300"/>
        <v>7.2106481457012706E-3</v>
      </c>
      <c r="AD826" s="30"/>
      <c r="AE826" s="30"/>
    </row>
    <row r="827" spans="1:31" s="3" customFormat="1" x14ac:dyDescent="0.4">
      <c r="A827" s="16" t="str">
        <f t="shared" si="294"/>
        <v>-</v>
      </c>
      <c r="B827" s="16" t="str">
        <f t="shared" si="295"/>
        <v>☆</v>
      </c>
      <c r="C827" s="3">
        <v>20</v>
      </c>
      <c r="D827" s="2">
        <v>43428.843854166669</v>
      </c>
      <c r="E827" s="3" t="s">
        <v>977</v>
      </c>
      <c r="F827" s="3">
        <v>19646</v>
      </c>
      <c r="G827" s="3" t="s">
        <v>95</v>
      </c>
      <c r="H827" s="3">
        <v>0</v>
      </c>
      <c r="I827" s="3">
        <v>543</v>
      </c>
      <c r="J827" s="3">
        <v>11</v>
      </c>
      <c r="K827" s="3">
        <v>3</v>
      </c>
      <c r="L827" s="2">
        <v>43428.844421296293</v>
      </c>
      <c r="O827" s="3" t="s">
        <v>104</v>
      </c>
      <c r="P827" s="3" t="s">
        <v>19</v>
      </c>
      <c r="Q827" s="3" t="s">
        <v>24</v>
      </c>
      <c r="R827" s="3" t="s">
        <v>25</v>
      </c>
      <c r="S827" s="2">
        <v>43428.84710648148</v>
      </c>
      <c r="U827" s="2">
        <v>43428.853518518517</v>
      </c>
      <c r="X827" s="2">
        <f t="shared" si="296"/>
        <v>43428.843854166669</v>
      </c>
      <c r="Y827" s="33">
        <f t="shared" si="297"/>
        <v>0</v>
      </c>
      <c r="Z827" s="33">
        <f t="shared" si="298"/>
        <v>0</v>
      </c>
      <c r="AA827" s="30"/>
      <c r="AB827" s="30">
        <f t="shared" si="299"/>
        <v>0</v>
      </c>
      <c r="AC827" s="30">
        <f t="shared" si="300"/>
        <v>3.2523148111067712E-3</v>
      </c>
      <c r="AD827" s="30"/>
      <c r="AE827" s="30"/>
    </row>
    <row r="828" spans="1:31" s="5" customFormat="1" x14ac:dyDescent="0.4">
      <c r="A828" s="17" t="str">
        <f t="shared" si="294"/>
        <v>★</v>
      </c>
      <c r="B828" s="17" t="str">
        <f t="shared" si="295"/>
        <v>☆</v>
      </c>
      <c r="C828" s="5">
        <v>20</v>
      </c>
      <c r="D828" s="4">
        <v>43428.844571759262</v>
      </c>
      <c r="E828" s="5" t="s">
        <v>904</v>
      </c>
      <c r="F828" s="5">
        <v>19647</v>
      </c>
      <c r="G828" s="5" t="s">
        <v>143</v>
      </c>
      <c r="H828" s="5">
        <v>7306</v>
      </c>
      <c r="I828" s="5">
        <v>20</v>
      </c>
      <c r="J828" s="5">
        <v>9</v>
      </c>
      <c r="K828" s="5">
        <v>1</v>
      </c>
      <c r="L828" s="4">
        <v>43428.84579861111</v>
      </c>
      <c r="O828" s="5" t="s">
        <v>28</v>
      </c>
      <c r="P828" s="5" t="s">
        <v>29</v>
      </c>
      <c r="Q828" s="5" t="s">
        <v>57</v>
      </c>
      <c r="R828" s="5" t="s">
        <v>58</v>
      </c>
      <c r="S828" s="4">
        <v>43428.851504629631</v>
      </c>
      <c r="U828" s="4">
        <v>43428.855451388888</v>
      </c>
      <c r="W828" s="4">
        <v>43428.851504629631</v>
      </c>
      <c r="X828" s="4">
        <f t="shared" si="296"/>
        <v>43428.851504629631</v>
      </c>
      <c r="Y828" s="34">
        <f t="shared" si="297"/>
        <v>0</v>
      </c>
      <c r="Z828" s="34">
        <f t="shared" si="298"/>
        <v>0</v>
      </c>
      <c r="AA828" s="31"/>
      <c r="AB828" s="31">
        <f t="shared" si="299"/>
        <v>0</v>
      </c>
      <c r="AC828" s="31">
        <f t="shared" si="300"/>
        <v>0</v>
      </c>
      <c r="AD828" s="31"/>
      <c r="AE828" s="31"/>
    </row>
    <row r="830" spans="1:31" x14ac:dyDescent="0.4">
      <c r="H830">
        <f>SUMPRODUCT(1/COUNTIF(H2:H828,H2:H828))</f>
        <v>241.00000000000014</v>
      </c>
    </row>
  </sheetData>
  <autoFilter ref="A1:AI828"/>
  <phoneticPr fontId="18"/>
  <conditionalFormatting sqref="A2:AE828">
    <cfRule type="expression" dxfId="8" priority="3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2"/>
  <sheetViews>
    <sheetView zoomScale="80" zoomScaleNormal="80" workbookViewId="0">
      <pane ySplit="1" topLeftCell="A472" activePane="bottomLeft" state="frozen"/>
      <selection activeCell="O1" sqref="O1"/>
      <selection pane="bottomLeft" activeCell="B1" sqref="B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4" x14ac:dyDescent="0.4">
      <c r="A1" s="27"/>
      <c r="B1" s="27"/>
      <c r="C1" s="27"/>
      <c r="D1" t="s">
        <v>0</v>
      </c>
      <c r="E1" t="s">
        <v>100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4" s="23" customFormat="1" x14ac:dyDescent="0.4">
      <c r="A2" s="20" t="str">
        <f t="shared" ref="A2:A18" si="0">IF(W2&gt;0, "★", "-")</f>
        <v>-</v>
      </c>
      <c r="B2" s="20" t="str">
        <f t="shared" ref="B2:B23" si="1">IF(L2&gt;0, "☆", "-")</f>
        <v>-</v>
      </c>
      <c r="C2" s="23">
        <v>10</v>
      </c>
      <c r="D2" s="22">
        <v>43429.375543981485</v>
      </c>
      <c r="E2" s="21" t="s">
        <v>889</v>
      </c>
      <c r="F2" s="21">
        <v>19675</v>
      </c>
      <c r="G2" s="21" t="s">
        <v>32</v>
      </c>
      <c r="H2" s="21">
        <v>7280</v>
      </c>
      <c r="I2" s="21">
        <v>115</v>
      </c>
      <c r="J2" s="21">
        <v>9</v>
      </c>
      <c r="K2" s="21">
        <v>3</v>
      </c>
      <c r="L2" s="21"/>
      <c r="M2" s="22">
        <v>43429.420590277776</v>
      </c>
      <c r="N2" s="22">
        <v>43429.428784722222</v>
      </c>
      <c r="O2" s="21" t="s">
        <v>22</v>
      </c>
      <c r="P2" s="21" t="s">
        <v>23</v>
      </c>
      <c r="Q2" s="21" t="s">
        <v>38</v>
      </c>
      <c r="R2" s="21" t="s">
        <v>108</v>
      </c>
      <c r="S2" s="22">
        <v>43429.419664351852</v>
      </c>
      <c r="T2" s="22">
        <v>43429.419664351852</v>
      </c>
      <c r="U2" s="22">
        <v>43429.431747685187</v>
      </c>
      <c r="V2" s="22">
        <v>43429.431747685187</v>
      </c>
      <c r="W2" s="21"/>
      <c r="X2" s="22">
        <f t="shared" ref="X2:X24" si="2">IF(W2&gt;0,W2,D2)</f>
        <v>43429.375543981485</v>
      </c>
      <c r="Y2" s="35">
        <f t="shared" ref="Y2:Y62" si="3">N2-M2</f>
        <v>8.1944444464170374E-3</v>
      </c>
      <c r="Z2" s="35">
        <f t="shared" ref="Z2:Z62" si="4">Y2*K2</f>
        <v>2.4583333339251112E-2</v>
      </c>
      <c r="AA2" s="32">
        <f>SUM(Z2:Z53)</f>
        <v>0.416851851856336</v>
      </c>
      <c r="AB2" s="32">
        <f t="shared" ref="AB2:AB11" si="5">IF(IF(A2="☆",L2-S2,M2-S2)&lt;0,0,IF(A2="☆",L2-S2,M2-S2))</f>
        <v>9.2592592409346253E-4</v>
      </c>
      <c r="AC2" s="32">
        <f>M2-AG2</f>
        <v>3.9236111115314998E-3</v>
      </c>
      <c r="AD2" s="26">
        <f>AVERAGE(AC2:AC53)</f>
        <v>2.8223128022585552E-3</v>
      </c>
      <c r="AE2" s="26">
        <f>MEDIAN(AC2:AC53)</f>
        <v>2.922453702922212E-3</v>
      </c>
      <c r="AG2" s="24">
        <v>43429.416666666664</v>
      </c>
      <c r="AH2" s="23" t="s">
        <v>93</v>
      </c>
    </row>
    <row r="3" spans="1:34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43429.393842592595</v>
      </c>
      <c r="E3" s="3" t="s">
        <v>1083</v>
      </c>
      <c r="F3" s="3">
        <v>19676</v>
      </c>
      <c r="G3" s="3" t="s">
        <v>32</v>
      </c>
      <c r="H3" s="3">
        <v>7348</v>
      </c>
      <c r="I3" s="3">
        <v>103</v>
      </c>
      <c r="J3" s="3">
        <v>7</v>
      </c>
      <c r="K3" s="3">
        <v>2</v>
      </c>
      <c r="L3" s="3"/>
      <c r="M3" s="2">
        <v>43429.42527777778</v>
      </c>
      <c r="N3" s="2">
        <v>43429.425486111111</v>
      </c>
      <c r="O3" s="3" t="s">
        <v>63</v>
      </c>
      <c r="P3" s="3" t="s">
        <v>64</v>
      </c>
      <c r="Q3" s="3" t="s">
        <v>75</v>
      </c>
      <c r="R3" s="3" t="s">
        <v>76</v>
      </c>
      <c r="S3" s="2">
        <v>43429.417488425926</v>
      </c>
      <c r="T3" s="2">
        <v>43429.417488425926</v>
      </c>
      <c r="U3" s="2">
        <v>43429.42832175926</v>
      </c>
      <c r="V3" s="2">
        <v>43429.42832175926</v>
      </c>
      <c r="W3" s="3"/>
      <c r="X3" s="2">
        <f t="shared" si="2"/>
        <v>43429.393842592595</v>
      </c>
      <c r="Y3" s="33">
        <f t="shared" si="3"/>
        <v>2.0833333110203966E-4</v>
      </c>
      <c r="Z3" s="33">
        <f t="shared" si="4"/>
        <v>4.1666666220407933E-4</v>
      </c>
      <c r="AA3" s="30"/>
      <c r="AB3" s="30">
        <f t="shared" si="5"/>
        <v>7.7893518537166528E-3</v>
      </c>
      <c r="AC3" s="30">
        <f>M3-AG3</f>
        <v>8.6111111158970743E-3</v>
      </c>
      <c r="AD3" s="10"/>
      <c r="AE3" s="10"/>
      <c r="AG3" s="8">
        <v>43429.416666666664</v>
      </c>
      <c r="AH3" s="7" t="s">
        <v>93</v>
      </c>
    </row>
    <row r="4" spans="1:34" s="7" customFormat="1" x14ac:dyDescent="0.4">
      <c r="A4" s="16" t="str">
        <f t="shared" ref="A4:A5" si="6">IF(W4&gt;0, "★", "-")</f>
        <v>★</v>
      </c>
      <c r="B4" s="16" t="str">
        <f t="shared" ref="B4:B5" si="7">IF(L4&gt;0, "☆", "-")</f>
        <v>-</v>
      </c>
      <c r="C4" s="7">
        <v>10</v>
      </c>
      <c r="D4" s="2">
        <v>43429.395694444444</v>
      </c>
      <c r="E4" s="3" t="s">
        <v>1084</v>
      </c>
      <c r="F4" s="3">
        <v>19677</v>
      </c>
      <c r="G4" s="3" t="s">
        <v>65</v>
      </c>
      <c r="H4" s="3">
        <v>7349</v>
      </c>
      <c r="I4" s="3">
        <v>18</v>
      </c>
      <c r="J4" s="3">
        <v>1</v>
      </c>
      <c r="K4" s="3">
        <v>2</v>
      </c>
      <c r="L4" s="3"/>
      <c r="M4" s="2">
        <v>43429.429224537038</v>
      </c>
      <c r="N4" s="2">
        <v>43429.434444444443</v>
      </c>
      <c r="O4" s="3" t="s">
        <v>30</v>
      </c>
      <c r="P4" s="3" t="s">
        <v>31</v>
      </c>
      <c r="Q4" s="3" t="s">
        <v>43</v>
      </c>
      <c r="R4" s="3" t="s">
        <v>89</v>
      </c>
      <c r="S4" s="2">
        <v>43429.437361111108</v>
      </c>
      <c r="T4" s="2">
        <v>43429.437361111108</v>
      </c>
      <c r="U4" s="2">
        <v>43429.443749999999</v>
      </c>
      <c r="V4" s="2">
        <v>43429.443749999999</v>
      </c>
      <c r="W4" s="2">
        <v>43429.437361111108</v>
      </c>
      <c r="X4" s="2">
        <f t="shared" si="2"/>
        <v>43429.437361111108</v>
      </c>
      <c r="Y4" s="33">
        <f t="shared" si="3"/>
        <v>5.2199074052623473E-3</v>
      </c>
      <c r="Z4" s="33">
        <f t="shared" si="4"/>
        <v>1.0439814810524695E-2</v>
      </c>
      <c r="AA4" s="30"/>
      <c r="AB4" s="30">
        <f t="shared" si="5"/>
        <v>0</v>
      </c>
      <c r="AC4" s="30">
        <f t="shared" ref="AC4:AC11" si="8">IF(IF(B4="☆",(IF(L4&gt;S4,L4-X4,S4-X4)),M4-X4)&lt;0,0,IF(B4="☆",(IF(L4&gt;S4,L4-X4,S4-X4)),M4-X4))</f>
        <v>0</v>
      </c>
      <c r="AD4" s="10"/>
      <c r="AE4" s="10"/>
      <c r="AG4" s="8">
        <v>43429.416666666664</v>
      </c>
      <c r="AH4" s="7" t="s">
        <v>93</v>
      </c>
    </row>
    <row r="5" spans="1:34" s="7" customFormat="1" x14ac:dyDescent="0.4">
      <c r="A5" s="16" t="str">
        <f t="shared" si="6"/>
        <v>★</v>
      </c>
      <c r="B5" s="16" t="str">
        <f t="shared" si="7"/>
        <v>-</v>
      </c>
      <c r="C5" s="7">
        <v>10</v>
      </c>
      <c r="D5" s="2">
        <v>43429.398831018516</v>
      </c>
      <c r="E5" s="3" t="s">
        <v>1085</v>
      </c>
      <c r="F5" s="3">
        <v>19678</v>
      </c>
      <c r="G5" s="3" t="s">
        <v>18</v>
      </c>
      <c r="H5" s="3">
        <v>7331</v>
      </c>
      <c r="I5" s="3">
        <v>806</v>
      </c>
      <c r="J5" s="3">
        <v>4</v>
      </c>
      <c r="K5" s="3">
        <v>2</v>
      </c>
      <c r="L5" s="3"/>
      <c r="M5" s="2">
        <v>43429.420613425929</v>
      </c>
      <c r="N5" s="2">
        <v>43429.426053240742</v>
      </c>
      <c r="O5" s="3" t="s">
        <v>71</v>
      </c>
      <c r="P5" s="3" t="s">
        <v>72</v>
      </c>
      <c r="Q5" s="3" t="s">
        <v>30</v>
      </c>
      <c r="R5" s="3" t="s">
        <v>31</v>
      </c>
      <c r="S5" s="2">
        <v>43429.421759259261</v>
      </c>
      <c r="T5" s="2">
        <v>43429.421759259261</v>
      </c>
      <c r="U5" s="2">
        <v>43429.428402777776</v>
      </c>
      <c r="V5" s="2">
        <v>43429.428402777776</v>
      </c>
      <c r="W5" s="2">
        <v>43429.405763888892</v>
      </c>
      <c r="X5" s="2">
        <f t="shared" si="2"/>
        <v>43429.405763888892</v>
      </c>
      <c r="Y5" s="33">
        <f t="shared" si="3"/>
        <v>5.4398148131440394E-3</v>
      </c>
      <c r="Z5" s="33">
        <f t="shared" si="4"/>
        <v>1.0879629626288079E-2</v>
      </c>
      <c r="AA5" s="30"/>
      <c r="AB5" s="30">
        <f t="shared" si="5"/>
        <v>0</v>
      </c>
      <c r="AC5" s="30">
        <f>M5-AG5</f>
        <v>3.9467592650908045E-3</v>
      </c>
      <c r="AD5" s="10"/>
      <c r="AE5" s="10"/>
      <c r="AG5" s="8">
        <v>43429.416666666664</v>
      </c>
      <c r="AH5" s="7" t="s">
        <v>93</v>
      </c>
    </row>
    <row r="6" spans="1:34" s="7" customFormat="1" x14ac:dyDescent="0.4">
      <c r="A6" s="16" t="str">
        <f t="shared" ref="A6:A8" si="9">IF(W6&gt;0, "★", "-")</f>
        <v>-</v>
      </c>
      <c r="B6" s="16" t="str">
        <f t="shared" ref="B6:B8" si="10">IF(L6&gt;0, "☆", "-")</f>
        <v>-</v>
      </c>
      <c r="C6" s="7">
        <v>10</v>
      </c>
      <c r="D6" s="2">
        <v>43429.400208333333</v>
      </c>
      <c r="E6" s="3" t="s">
        <v>1086</v>
      </c>
      <c r="F6" s="3">
        <v>19679</v>
      </c>
      <c r="G6" s="3" t="s">
        <v>32</v>
      </c>
      <c r="H6" s="3">
        <v>5455</v>
      </c>
      <c r="I6" s="3">
        <v>938</v>
      </c>
      <c r="J6" s="3">
        <v>3</v>
      </c>
      <c r="K6" s="3">
        <v>2</v>
      </c>
      <c r="L6" s="3"/>
      <c r="M6" s="2">
        <v>43429.421909722223</v>
      </c>
      <c r="N6" s="2">
        <v>43429.430312500001</v>
      </c>
      <c r="O6" s="3" t="s">
        <v>43</v>
      </c>
      <c r="P6" s="3" t="s">
        <v>89</v>
      </c>
      <c r="Q6" s="3" t="s">
        <v>22</v>
      </c>
      <c r="R6" s="3" t="s">
        <v>23</v>
      </c>
      <c r="S6" s="2">
        <v>43429.42459490741</v>
      </c>
      <c r="T6" s="2">
        <v>43429.42459490741</v>
      </c>
      <c r="U6" s="2">
        <v>43429.43644675926</v>
      </c>
      <c r="V6" s="2">
        <v>43429.43644675926</v>
      </c>
      <c r="W6" s="3"/>
      <c r="X6" s="2">
        <f t="shared" si="2"/>
        <v>43429.400208333333</v>
      </c>
      <c r="Y6" s="33">
        <f t="shared" si="3"/>
        <v>8.4027777775190771E-3</v>
      </c>
      <c r="Z6" s="33">
        <f t="shared" si="4"/>
        <v>1.6805555555038154E-2</v>
      </c>
      <c r="AA6" s="30"/>
      <c r="AB6" s="30">
        <f t="shared" si="5"/>
        <v>0</v>
      </c>
      <c r="AC6" s="30">
        <f>M6-AG6</f>
        <v>5.2430555588216521E-3</v>
      </c>
      <c r="AD6" s="10"/>
      <c r="AE6" s="10"/>
      <c r="AG6" s="8">
        <v>43429.416666666664</v>
      </c>
      <c r="AH6" s="7" t="s">
        <v>93</v>
      </c>
    </row>
    <row r="7" spans="1:34" s="7" customFormat="1" x14ac:dyDescent="0.4">
      <c r="A7" s="16" t="str">
        <f t="shared" si="9"/>
        <v>-</v>
      </c>
      <c r="B7" s="16" t="str">
        <f t="shared" si="10"/>
        <v>-</v>
      </c>
      <c r="C7" s="7">
        <v>10</v>
      </c>
      <c r="D7" s="2">
        <v>43429.400405092594</v>
      </c>
      <c r="E7" s="3" t="s">
        <v>863</v>
      </c>
      <c r="F7" s="3">
        <v>19680</v>
      </c>
      <c r="G7" s="3" t="s">
        <v>98</v>
      </c>
      <c r="H7" s="3">
        <v>5430</v>
      </c>
      <c r="I7" s="3">
        <v>363</v>
      </c>
      <c r="J7" s="3">
        <v>2</v>
      </c>
      <c r="K7" s="3">
        <v>1</v>
      </c>
      <c r="L7" s="3"/>
      <c r="M7" s="2">
        <v>43429.420266203706</v>
      </c>
      <c r="N7" s="2">
        <v>43429.426631944443</v>
      </c>
      <c r="O7" s="3" t="s">
        <v>104</v>
      </c>
      <c r="P7" s="3" t="s">
        <v>19</v>
      </c>
      <c r="Q7" s="3" t="s">
        <v>75</v>
      </c>
      <c r="R7" s="3" t="s">
        <v>76</v>
      </c>
      <c r="S7" s="2">
        <v>43429.420023148145</v>
      </c>
      <c r="T7" s="2">
        <v>43429.420023148145</v>
      </c>
      <c r="U7" s="2">
        <v>43429.427233796298</v>
      </c>
      <c r="V7" s="2">
        <v>43429.427233796298</v>
      </c>
      <c r="W7" s="3"/>
      <c r="X7" s="2">
        <f t="shared" si="2"/>
        <v>43429.400405092594</v>
      </c>
      <c r="Y7" s="33">
        <f t="shared" si="3"/>
        <v>6.3657407372375019E-3</v>
      </c>
      <c r="Z7" s="33">
        <f t="shared" si="4"/>
        <v>6.3657407372375019E-3</v>
      </c>
      <c r="AA7" s="30"/>
      <c r="AB7" s="30">
        <f t="shared" si="5"/>
        <v>2.4305556144099683E-4</v>
      </c>
      <c r="AC7" s="30">
        <f>M7-AG7</f>
        <v>3.5995370417367667E-3</v>
      </c>
      <c r="AD7" s="10"/>
      <c r="AE7" s="10"/>
      <c r="AG7" s="8">
        <v>43429.416666666664</v>
      </c>
      <c r="AH7" s="7" t="s">
        <v>93</v>
      </c>
    </row>
    <row r="8" spans="1:34" s="7" customFormat="1" x14ac:dyDescent="0.4">
      <c r="A8" s="16" t="str">
        <f t="shared" si="9"/>
        <v>-</v>
      </c>
      <c r="B8" s="16" t="str">
        <f t="shared" si="10"/>
        <v>-</v>
      </c>
      <c r="C8" s="7">
        <v>10</v>
      </c>
      <c r="D8" s="2">
        <v>43429.408379629633</v>
      </c>
      <c r="E8" s="3" t="s">
        <v>1088</v>
      </c>
      <c r="F8" s="3">
        <v>19682</v>
      </c>
      <c r="G8" s="3" t="s">
        <v>143</v>
      </c>
      <c r="H8" s="3">
        <v>7310</v>
      </c>
      <c r="I8" s="3">
        <v>241</v>
      </c>
      <c r="J8" s="3">
        <v>10</v>
      </c>
      <c r="K8" s="3">
        <v>2</v>
      </c>
      <c r="L8" s="3"/>
      <c r="M8" s="2">
        <v>43429.420902777776</v>
      </c>
      <c r="N8" s="2">
        <v>43429.424953703703</v>
      </c>
      <c r="O8" s="3" t="s">
        <v>66</v>
      </c>
      <c r="P8" s="3" t="s">
        <v>67</v>
      </c>
      <c r="Q8" s="3" t="s">
        <v>75</v>
      </c>
      <c r="R8" s="3" t="s">
        <v>76</v>
      </c>
      <c r="S8" s="2">
        <v>43429.422280092593</v>
      </c>
      <c r="T8" s="2">
        <v>43429.422280092593</v>
      </c>
      <c r="U8" s="2">
        <v>43429.428356481483</v>
      </c>
      <c r="V8" s="2">
        <v>43429.428356481483</v>
      </c>
      <c r="W8" s="3"/>
      <c r="X8" s="2">
        <f t="shared" si="2"/>
        <v>43429.408379629633</v>
      </c>
      <c r="Y8" s="33">
        <f t="shared" si="3"/>
        <v>4.0509259270038456E-3</v>
      </c>
      <c r="Z8" s="33">
        <f t="shared" si="4"/>
        <v>8.1018518540076911E-3</v>
      </c>
      <c r="AA8" s="30"/>
      <c r="AB8" s="30">
        <f t="shared" si="5"/>
        <v>0</v>
      </c>
      <c r="AC8" s="30">
        <f>M8-AG8</f>
        <v>4.2361111118225381E-3</v>
      </c>
      <c r="AD8" s="10"/>
      <c r="AE8" s="10"/>
      <c r="AG8" s="8">
        <v>43429.416666666664</v>
      </c>
      <c r="AH8" s="7" t="s">
        <v>93</v>
      </c>
    </row>
    <row r="9" spans="1:34" s="7" customFormat="1" x14ac:dyDescent="0.4">
      <c r="A9" s="16" t="str">
        <f t="shared" ref="A9:A12" si="11">IF(W9&gt;0, "★", "-")</f>
        <v>★</v>
      </c>
      <c r="B9" s="16" t="str">
        <f t="shared" ref="B9:B12" si="12">IF(L9&gt;0, "☆", "-")</f>
        <v>-</v>
      </c>
      <c r="C9" s="7">
        <v>10</v>
      </c>
      <c r="D9" s="2">
        <v>43429.413263888891</v>
      </c>
      <c r="E9" s="3" t="s">
        <v>1089</v>
      </c>
      <c r="F9" s="3">
        <v>19686</v>
      </c>
      <c r="G9" s="3" t="s">
        <v>65</v>
      </c>
      <c r="H9" s="3">
        <v>7099</v>
      </c>
      <c r="I9" s="3">
        <v>32</v>
      </c>
      <c r="J9" s="3">
        <v>1</v>
      </c>
      <c r="K9" s="3">
        <v>2</v>
      </c>
      <c r="L9" s="3"/>
      <c r="M9" s="2">
        <v>43429.423495370371</v>
      </c>
      <c r="N9" s="2">
        <v>43429.42900462963</v>
      </c>
      <c r="O9" s="3" t="s">
        <v>66</v>
      </c>
      <c r="P9" s="3" t="s">
        <v>67</v>
      </c>
      <c r="Q9" s="3" t="s">
        <v>30</v>
      </c>
      <c r="R9" s="3" t="s">
        <v>31</v>
      </c>
      <c r="S9" s="2">
        <v>43429.422442129631</v>
      </c>
      <c r="T9" s="2">
        <v>43429.422442129631</v>
      </c>
      <c r="U9" s="2">
        <v>43429.428437499999</v>
      </c>
      <c r="V9" s="2">
        <v>43429.428437499999</v>
      </c>
      <c r="W9" s="2">
        <v>43429.42019675926</v>
      </c>
      <c r="X9" s="2">
        <f t="shared" ref="X9:X12" si="13">IF(W9&gt;0,W9,D9)</f>
        <v>43429.42019675926</v>
      </c>
      <c r="Y9" s="33">
        <f t="shared" si="3"/>
        <v>5.5092592592700385E-3</v>
      </c>
      <c r="Z9" s="33">
        <f t="shared" si="4"/>
        <v>1.1018518518540077E-2</v>
      </c>
      <c r="AA9" s="30"/>
      <c r="AB9" s="30">
        <f t="shared" si="5"/>
        <v>1.0532407395658083E-3</v>
      </c>
      <c r="AC9" s="30">
        <f t="shared" si="8"/>
        <v>3.2986111109494232E-3</v>
      </c>
      <c r="AD9" s="10"/>
      <c r="AE9" s="10"/>
      <c r="AG9" s="8">
        <v>43429.416666666664</v>
      </c>
      <c r="AH9" s="7" t="s">
        <v>93</v>
      </c>
    </row>
    <row r="10" spans="1:34" s="7" customFormat="1" x14ac:dyDescent="0.4">
      <c r="A10" s="16" t="str">
        <f t="shared" si="11"/>
        <v>-</v>
      </c>
      <c r="B10" s="16" t="str">
        <f t="shared" si="12"/>
        <v>-</v>
      </c>
      <c r="C10" s="7">
        <v>10</v>
      </c>
      <c r="D10" s="2">
        <v>43429.414444444446</v>
      </c>
      <c r="E10" s="3" t="s">
        <v>1090</v>
      </c>
      <c r="F10" s="3">
        <v>19687</v>
      </c>
      <c r="G10" s="3" t="s">
        <v>32</v>
      </c>
      <c r="H10" s="3">
        <v>4852</v>
      </c>
      <c r="I10" s="3">
        <v>214</v>
      </c>
      <c r="J10" s="3">
        <v>5</v>
      </c>
      <c r="K10" s="3">
        <v>1</v>
      </c>
      <c r="L10" s="3"/>
      <c r="M10" s="2">
        <v>43429.419398148151</v>
      </c>
      <c r="N10" s="2">
        <v>43429.421307870369</v>
      </c>
      <c r="O10" s="3" t="s">
        <v>70</v>
      </c>
      <c r="P10" s="3" t="s">
        <v>107</v>
      </c>
      <c r="Q10" s="3" t="s">
        <v>44</v>
      </c>
      <c r="R10" s="3" t="s">
        <v>45</v>
      </c>
      <c r="S10" s="2">
        <v>43429.421249999999</v>
      </c>
      <c r="T10" s="2">
        <v>43429.421249999999</v>
      </c>
      <c r="U10" s="2">
        <v>43429.424907407411</v>
      </c>
      <c r="V10" s="2">
        <v>43429.424907407411</v>
      </c>
      <c r="W10" s="3"/>
      <c r="X10" s="2">
        <f t="shared" si="13"/>
        <v>43429.414444444446</v>
      </c>
      <c r="Y10" s="33">
        <f t="shared" si="3"/>
        <v>1.9097222175332718E-3</v>
      </c>
      <c r="Z10" s="33">
        <f t="shared" si="4"/>
        <v>1.9097222175332718E-3</v>
      </c>
      <c r="AA10" s="30"/>
      <c r="AB10" s="30">
        <f t="shared" si="5"/>
        <v>0</v>
      </c>
      <c r="AC10" s="30">
        <f>M10-AG10</f>
        <v>2.7314814869896509E-3</v>
      </c>
      <c r="AD10" s="10"/>
      <c r="AE10" s="10"/>
      <c r="AG10" s="8">
        <v>43429.416666666664</v>
      </c>
      <c r="AH10" s="7" t="s">
        <v>93</v>
      </c>
    </row>
    <row r="11" spans="1:34" s="7" customFormat="1" x14ac:dyDescent="0.4">
      <c r="A11" s="16" t="str">
        <f t="shared" si="11"/>
        <v>-</v>
      </c>
      <c r="B11" s="16" t="str">
        <f t="shared" si="12"/>
        <v>-</v>
      </c>
      <c r="C11" s="7">
        <v>10</v>
      </c>
      <c r="D11" s="2">
        <v>43429.417129629626</v>
      </c>
      <c r="E11" s="3" t="s">
        <v>1092</v>
      </c>
      <c r="F11" s="3">
        <v>19689</v>
      </c>
      <c r="G11" s="3" t="s">
        <v>32</v>
      </c>
      <c r="H11" s="3">
        <v>4183</v>
      </c>
      <c r="I11" s="3">
        <v>763</v>
      </c>
      <c r="J11" s="3">
        <v>15</v>
      </c>
      <c r="K11" s="3">
        <v>1</v>
      </c>
      <c r="L11" s="3"/>
      <c r="M11" s="2">
        <v>43429.419965277775</v>
      </c>
      <c r="N11" s="2">
        <v>43429.429189814815</v>
      </c>
      <c r="O11" s="3" t="s">
        <v>63</v>
      </c>
      <c r="P11" s="3" t="s">
        <v>64</v>
      </c>
      <c r="Q11" s="3" t="s">
        <v>30</v>
      </c>
      <c r="R11" s="3" t="s">
        <v>31</v>
      </c>
      <c r="S11" s="2">
        <v>43429.419027777774</v>
      </c>
      <c r="T11" s="2">
        <v>43429.419768518521</v>
      </c>
      <c r="U11" s="2">
        <v>43429.425752314812</v>
      </c>
      <c r="V11" s="2">
        <v>43429.431585648148</v>
      </c>
      <c r="W11" s="3"/>
      <c r="X11" s="2">
        <f t="shared" si="13"/>
        <v>43429.417129629626</v>
      </c>
      <c r="Y11" s="33">
        <f t="shared" si="3"/>
        <v>9.2245370396994986E-3</v>
      </c>
      <c r="Z11" s="33">
        <f t="shared" si="4"/>
        <v>9.2245370396994986E-3</v>
      </c>
      <c r="AA11" s="30"/>
      <c r="AB11" s="30">
        <f t="shared" si="5"/>
        <v>9.3750000087311491E-4</v>
      </c>
      <c r="AC11" s="30">
        <f t="shared" si="8"/>
        <v>2.8356481489026919E-3</v>
      </c>
      <c r="AD11" s="10"/>
      <c r="AE11" s="10"/>
    </row>
    <row r="12" spans="1:34" s="7" customFormat="1" x14ac:dyDescent="0.4">
      <c r="A12" s="16" t="str">
        <f t="shared" si="11"/>
        <v>-</v>
      </c>
      <c r="B12" s="16" t="str">
        <f t="shared" si="12"/>
        <v>-</v>
      </c>
      <c r="C12" s="7">
        <v>10</v>
      </c>
      <c r="D12" s="2">
        <v>43429.417592592596</v>
      </c>
      <c r="E12" s="3" t="s">
        <v>1093</v>
      </c>
      <c r="F12" s="3">
        <v>19690</v>
      </c>
      <c r="G12" s="3" t="s">
        <v>32</v>
      </c>
      <c r="H12" s="3">
        <v>1885</v>
      </c>
      <c r="I12" s="3">
        <v>255</v>
      </c>
      <c r="J12" s="3">
        <v>12</v>
      </c>
      <c r="K12" s="3">
        <v>1</v>
      </c>
      <c r="L12" s="3"/>
      <c r="M12" s="2">
        <v>43429.422777777778</v>
      </c>
      <c r="N12" s="2">
        <v>43429.428969907407</v>
      </c>
      <c r="O12" s="3" t="s">
        <v>63</v>
      </c>
      <c r="P12" s="3" t="s">
        <v>64</v>
      </c>
      <c r="Q12" s="3" t="s">
        <v>26</v>
      </c>
      <c r="R12" s="3" t="s">
        <v>27</v>
      </c>
      <c r="S12" s="2">
        <v>43429.424502314818</v>
      </c>
      <c r="T12" s="2">
        <v>43429.424502314818</v>
      </c>
      <c r="U12" s="2">
        <v>43429.432291666664</v>
      </c>
      <c r="V12" s="2">
        <v>43429.433611111112</v>
      </c>
      <c r="W12" s="3"/>
      <c r="X12" s="2">
        <f t="shared" si="13"/>
        <v>43429.417592592596</v>
      </c>
      <c r="Y12" s="33">
        <f t="shared" si="3"/>
        <v>6.1921296291984618E-3</v>
      </c>
      <c r="Z12" s="33">
        <f t="shared" si="4"/>
        <v>6.1921296291984618E-3</v>
      </c>
      <c r="AA12" s="30"/>
      <c r="AB12" s="30">
        <f t="shared" ref="AB12" si="14">IF(IF(A12="☆",L12-S12,M12-S12)&lt;0,0,IF(A12="☆",L12-S12,M12-S12))</f>
        <v>0</v>
      </c>
      <c r="AC12" s="30">
        <f t="shared" ref="AC12" si="15">IF(IF(B12="☆",(IF(L12&gt;S12,L12-X12,S12-X12)),M12-X12)&lt;0,0,IF(B12="☆",(IF(L12&gt;S12,L12-X12,S12-X12)),M12-X12))</f>
        <v>5.1851851821993478E-3</v>
      </c>
      <c r="AD12" s="10"/>
      <c r="AE12" s="10"/>
    </row>
    <row r="13" spans="1:34" s="7" customFormat="1" x14ac:dyDescent="0.4">
      <c r="A13" s="16" t="str">
        <f t="shared" ref="A13:A16" si="16">IF(W13&gt;0, "★", "-")</f>
        <v>★</v>
      </c>
      <c r="B13" s="16" t="str">
        <f t="shared" ref="B13:B16" si="17">IF(L13&gt;0, "☆", "-")</f>
        <v>-</v>
      </c>
      <c r="C13" s="7">
        <v>10</v>
      </c>
      <c r="D13" s="2">
        <v>43429.418113425927</v>
      </c>
      <c r="E13" s="3" t="s">
        <v>1091</v>
      </c>
      <c r="F13" s="3">
        <v>19691</v>
      </c>
      <c r="G13" s="3" t="s">
        <v>143</v>
      </c>
      <c r="H13" s="3">
        <v>1358</v>
      </c>
      <c r="I13" s="3">
        <v>739</v>
      </c>
      <c r="J13" s="3">
        <v>15</v>
      </c>
      <c r="K13" s="3">
        <v>1</v>
      </c>
      <c r="L13" s="3"/>
      <c r="M13" s="2">
        <v>43429.424861111111</v>
      </c>
      <c r="N13" s="2">
        <v>43429.429074074076</v>
      </c>
      <c r="O13" s="3" t="s">
        <v>104</v>
      </c>
      <c r="P13" s="3" t="s">
        <v>19</v>
      </c>
      <c r="Q13" s="3" t="s">
        <v>30</v>
      </c>
      <c r="R13" s="3" t="s">
        <v>31</v>
      </c>
      <c r="S13" s="2">
        <v>43429.425046296295</v>
      </c>
      <c r="T13" s="2">
        <v>43429.425046296295</v>
      </c>
      <c r="U13" s="2">
        <v>43429.431238425925</v>
      </c>
      <c r="V13" s="2">
        <v>43429.431238425925</v>
      </c>
      <c r="W13" s="2">
        <v>43429.425046296295</v>
      </c>
      <c r="X13" s="2">
        <f t="shared" ref="X13:X16" si="18">IF(W13&gt;0,W13,D13)</f>
        <v>43429.425046296295</v>
      </c>
      <c r="Y13" s="33">
        <f t="shared" si="3"/>
        <v>4.2129629655391909E-3</v>
      </c>
      <c r="Z13" s="33">
        <f t="shared" si="4"/>
        <v>4.2129629655391909E-3</v>
      </c>
      <c r="AA13" s="30"/>
      <c r="AB13" s="30">
        <f t="shared" ref="AB13:AB72" si="19">IF(IF(A13="☆",L13-S13,M13-S13)&lt;0,0,IF(A13="☆",L13-S13,M13-S13))</f>
        <v>0</v>
      </c>
      <c r="AC13" s="30">
        <f t="shared" ref="AC13:AC72" si="20">IF(IF(B13="☆",(IF(L13&gt;S13,L13-X13,S13-X13)),M13-X13)&lt;0,0,IF(B13="☆",(IF(L13&gt;S13,L13-X13,S13-X13)),M13-X13))</f>
        <v>0</v>
      </c>
      <c r="AD13" s="10"/>
      <c r="AE13" s="10"/>
    </row>
    <row r="14" spans="1:34" s="7" customFormat="1" x14ac:dyDescent="0.4">
      <c r="A14" s="16" t="str">
        <f t="shared" si="16"/>
        <v>-</v>
      </c>
      <c r="B14" s="16" t="str">
        <f t="shared" si="17"/>
        <v>-</v>
      </c>
      <c r="C14" s="7">
        <v>10</v>
      </c>
      <c r="D14" s="2">
        <v>43429.418576388889</v>
      </c>
      <c r="E14" s="3" t="s">
        <v>1094</v>
      </c>
      <c r="F14" s="3">
        <v>19692</v>
      </c>
      <c r="G14" s="3" t="s">
        <v>32</v>
      </c>
      <c r="H14" s="3">
        <v>5522</v>
      </c>
      <c r="I14" s="3">
        <v>992</v>
      </c>
      <c r="J14" s="3">
        <v>15</v>
      </c>
      <c r="K14" s="3">
        <v>1</v>
      </c>
      <c r="L14" s="3"/>
      <c r="M14" s="2">
        <v>43429.42019675926</v>
      </c>
      <c r="N14" s="2">
        <v>43429.424710648149</v>
      </c>
      <c r="O14" s="3" t="s">
        <v>63</v>
      </c>
      <c r="P14" s="3" t="s">
        <v>64</v>
      </c>
      <c r="Q14" s="3" t="s">
        <v>104</v>
      </c>
      <c r="R14" s="3" t="s">
        <v>19</v>
      </c>
      <c r="S14" s="2">
        <v>43429.420115740744</v>
      </c>
      <c r="T14" s="2">
        <v>43429.420115740744</v>
      </c>
      <c r="U14" s="2">
        <v>43429.42460648148</v>
      </c>
      <c r="V14" s="2">
        <v>43429.42460648148</v>
      </c>
      <c r="W14" s="3"/>
      <c r="X14" s="2">
        <f t="shared" si="18"/>
        <v>43429.418576388889</v>
      </c>
      <c r="Y14" s="33">
        <f t="shared" si="3"/>
        <v>4.5138888890505768E-3</v>
      </c>
      <c r="Z14" s="33">
        <f t="shared" si="4"/>
        <v>4.5138888890505768E-3</v>
      </c>
      <c r="AA14" s="30"/>
      <c r="AB14" s="30">
        <f t="shared" si="19"/>
        <v>8.1018515629693866E-5</v>
      </c>
      <c r="AC14" s="30">
        <f t="shared" si="20"/>
        <v>1.6203703708015382E-3</v>
      </c>
      <c r="AD14" s="10"/>
      <c r="AE14" s="10"/>
    </row>
    <row r="15" spans="1:34" s="7" customFormat="1" x14ac:dyDescent="0.4">
      <c r="A15" s="16" t="str">
        <f t="shared" si="16"/>
        <v>-</v>
      </c>
      <c r="B15" s="16" t="str">
        <f t="shared" si="17"/>
        <v>-</v>
      </c>
      <c r="C15" s="7">
        <v>10</v>
      </c>
      <c r="D15" s="2">
        <v>43429.419004629628</v>
      </c>
      <c r="E15" s="3" t="s">
        <v>1095</v>
      </c>
      <c r="F15" s="3">
        <v>19694</v>
      </c>
      <c r="G15" s="3" t="s">
        <v>95</v>
      </c>
      <c r="H15" s="3">
        <v>0</v>
      </c>
      <c r="I15" s="3">
        <v>178</v>
      </c>
      <c r="J15" s="3">
        <v>11</v>
      </c>
      <c r="K15" s="3">
        <v>2</v>
      </c>
      <c r="L15" s="3"/>
      <c r="M15" s="2">
        <v>43429.424525462964</v>
      </c>
      <c r="N15" s="2">
        <v>43429.428182870368</v>
      </c>
      <c r="O15" s="3" t="s">
        <v>48</v>
      </c>
      <c r="P15" s="3" t="s">
        <v>49</v>
      </c>
      <c r="Q15" s="3" t="s">
        <v>53</v>
      </c>
      <c r="R15" s="3" t="s">
        <v>54</v>
      </c>
      <c r="S15" s="2">
        <v>43429.423900462964</v>
      </c>
      <c r="T15" s="2">
        <v>43429.423900462964</v>
      </c>
      <c r="U15" s="2">
        <v>43429.428472222222</v>
      </c>
      <c r="V15" s="2">
        <v>43429.428472222222</v>
      </c>
      <c r="W15" s="3"/>
      <c r="X15" s="2">
        <f t="shared" si="18"/>
        <v>43429.419004629628</v>
      </c>
      <c r="Y15" s="33">
        <f t="shared" si="3"/>
        <v>3.6574074038071558E-3</v>
      </c>
      <c r="Z15" s="33">
        <f t="shared" si="4"/>
        <v>7.3148148076143116E-3</v>
      </c>
      <c r="AA15" s="30"/>
      <c r="AB15" s="30">
        <f t="shared" si="19"/>
        <v>6.2500000058207661E-4</v>
      </c>
      <c r="AC15" s="30">
        <f t="shared" si="20"/>
        <v>5.5208333360496908E-3</v>
      </c>
      <c r="AD15" s="10"/>
      <c r="AE15" s="10"/>
    </row>
    <row r="16" spans="1:34" s="7" customFormat="1" x14ac:dyDescent="0.4">
      <c r="A16" s="16" t="str">
        <f t="shared" si="16"/>
        <v>-</v>
      </c>
      <c r="B16" s="16" t="str">
        <f t="shared" si="17"/>
        <v>-</v>
      </c>
      <c r="C16" s="7">
        <v>10</v>
      </c>
      <c r="D16" s="2">
        <v>43429.419039351851</v>
      </c>
      <c r="E16" s="3" t="s">
        <v>1096</v>
      </c>
      <c r="F16" s="3">
        <v>19695</v>
      </c>
      <c r="G16" s="3" t="s">
        <v>18</v>
      </c>
      <c r="H16" s="3">
        <v>7342</v>
      </c>
      <c r="I16" s="3">
        <v>386</v>
      </c>
      <c r="J16" s="3">
        <v>13</v>
      </c>
      <c r="K16" s="3">
        <v>3</v>
      </c>
      <c r="L16" s="3"/>
      <c r="M16" s="2">
        <v>43429.42287037037</v>
      </c>
      <c r="N16" s="2">
        <v>43429.429965277777</v>
      </c>
      <c r="O16" s="3" t="s">
        <v>71</v>
      </c>
      <c r="P16" s="3" t="s">
        <v>72</v>
      </c>
      <c r="Q16" s="3" t="s">
        <v>68</v>
      </c>
      <c r="R16" s="3" t="s">
        <v>69</v>
      </c>
      <c r="S16" s="2">
        <v>43429.422037037039</v>
      </c>
      <c r="T16" s="2">
        <v>43429.422037037039</v>
      </c>
      <c r="U16" s="2">
        <v>43429.429027777776</v>
      </c>
      <c r="V16" s="2">
        <v>43429.429027777776</v>
      </c>
      <c r="W16" s="3"/>
      <c r="X16" s="2">
        <f t="shared" si="18"/>
        <v>43429.419039351851</v>
      </c>
      <c r="Y16" s="33">
        <f t="shared" si="3"/>
        <v>7.0949074070085771E-3</v>
      </c>
      <c r="Z16" s="33">
        <f t="shared" si="4"/>
        <v>2.1284722221025731E-2</v>
      </c>
      <c r="AA16" s="30"/>
      <c r="AB16" s="30">
        <f t="shared" si="19"/>
        <v>8.3333333168411627E-4</v>
      </c>
      <c r="AC16" s="30">
        <f t="shared" si="20"/>
        <v>3.8310185191221535E-3</v>
      </c>
      <c r="AD16" s="10"/>
      <c r="AE16" s="10"/>
    </row>
    <row r="17" spans="1:35" s="7" customFormat="1" x14ac:dyDescent="0.4">
      <c r="A17" s="16" t="str">
        <f t="shared" si="0"/>
        <v>-</v>
      </c>
      <c r="B17" s="16" t="str">
        <f t="shared" ref="B17" si="21">IF(L17&gt;0, "☆", "-")</f>
        <v>-</v>
      </c>
      <c r="C17" s="7">
        <v>10</v>
      </c>
      <c r="D17" s="2">
        <v>43429.419560185182</v>
      </c>
      <c r="E17" s="3" t="s">
        <v>663</v>
      </c>
      <c r="F17" s="3">
        <v>19696</v>
      </c>
      <c r="G17" s="3" t="s">
        <v>50</v>
      </c>
      <c r="H17" s="3">
        <v>7206</v>
      </c>
      <c r="I17" s="3">
        <v>203</v>
      </c>
      <c r="J17" s="3">
        <v>6</v>
      </c>
      <c r="K17" s="3">
        <v>2</v>
      </c>
      <c r="L17" s="3"/>
      <c r="M17" s="2">
        <v>43429.424907407411</v>
      </c>
      <c r="N17" s="2">
        <v>43429.430324074077</v>
      </c>
      <c r="O17" s="3" t="s">
        <v>104</v>
      </c>
      <c r="P17" s="3" t="s">
        <v>19</v>
      </c>
      <c r="Q17" s="3" t="s">
        <v>75</v>
      </c>
      <c r="R17" s="3" t="s">
        <v>76</v>
      </c>
      <c r="S17" s="2">
        <v>43429.424212962964</v>
      </c>
      <c r="T17" s="2">
        <v>43429.424212962964</v>
      </c>
      <c r="U17" s="2">
        <v>43429.432118055556</v>
      </c>
      <c r="V17" s="2">
        <v>43429.432118055556</v>
      </c>
      <c r="W17" s="3"/>
      <c r="X17" s="2">
        <f t="shared" si="2"/>
        <v>43429.419560185182</v>
      </c>
      <c r="Y17" s="33">
        <f t="shared" si="3"/>
        <v>5.4166666668606922E-3</v>
      </c>
      <c r="Z17" s="33">
        <f t="shared" si="4"/>
        <v>1.0833333333721384E-2</v>
      </c>
      <c r="AA17" s="30"/>
      <c r="AB17" s="30">
        <f t="shared" si="19"/>
        <v>6.944444467080757E-4</v>
      </c>
      <c r="AC17" s="30">
        <f t="shared" si="20"/>
        <v>5.3472222280106507E-3</v>
      </c>
      <c r="AD17" s="10"/>
      <c r="AE17" s="10"/>
    </row>
    <row r="18" spans="1:35" s="7" customFormat="1" x14ac:dyDescent="0.4">
      <c r="A18" s="16" t="str">
        <f t="shared" si="0"/>
        <v>-</v>
      </c>
      <c r="B18" s="16" t="str">
        <f t="shared" si="1"/>
        <v>-</v>
      </c>
      <c r="C18" s="7">
        <v>10</v>
      </c>
      <c r="D18" s="2">
        <v>43429.421736111108</v>
      </c>
      <c r="E18" s="3" t="s">
        <v>1098</v>
      </c>
      <c r="F18" s="3">
        <v>19698</v>
      </c>
      <c r="G18" s="3" t="s">
        <v>95</v>
      </c>
      <c r="H18" s="3">
        <v>0</v>
      </c>
      <c r="I18" s="3">
        <v>919</v>
      </c>
      <c r="J18" s="3">
        <v>12</v>
      </c>
      <c r="K18" s="3">
        <v>1</v>
      </c>
      <c r="L18" s="3"/>
      <c r="M18" s="2">
        <v>43429.422881944447</v>
      </c>
      <c r="N18" s="2">
        <v>43429.425625000003</v>
      </c>
      <c r="O18" s="3" t="s">
        <v>63</v>
      </c>
      <c r="P18" s="3" t="s">
        <v>64</v>
      </c>
      <c r="Q18" s="3" t="s">
        <v>70</v>
      </c>
      <c r="R18" s="3" t="s">
        <v>107</v>
      </c>
      <c r="S18" s="2">
        <v>43429.424849537034</v>
      </c>
      <c r="T18" s="2">
        <v>43429.424849537034</v>
      </c>
      <c r="U18" s="2">
        <v>43429.429918981485</v>
      </c>
      <c r="V18" s="2">
        <v>43429.429918981485</v>
      </c>
      <c r="W18" s="3"/>
      <c r="X18" s="2">
        <f t="shared" si="2"/>
        <v>43429.421736111108</v>
      </c>
      <c r="Y18" s="33">
        <f t="shared" si="3"/>
        <v>2.7430555564933456E-3</v>
      </c>
      <c r="Z18" s="33">
        <f t="shared" si="4"/>
        <v>2.7430555564933456E-3</v>
      </c>
      <c r="AA18" s="30"/>
      <c r="AB18" s="30">
        <f t="shared" si="19"/>
        <v>0</v>
      </c>
      <c r="AC18" s="30">
        <f t="shared" si="20"/>
        <v>1.1458333392511122E-3</v>
      </c>
      <c r="AD18" s="10"/>
      <c r="AE18" s="10"/>
    </row>
    <row r="19" spans="1:35" s="7" customFormat="1" x14ac:dyDescent="0.4">
      <c r="A19" s="16" t="str">
        <f t="shared" ref="A19:A23" si="22">IF(W19&gt;0, "★", "-")</f>
        <v>★</v>
      </c>
      <c r="B19" s="16" t="str">
        <f t="shared" ref="B19:B22" si="23">IF(L19&gt;0, "☆", "-")</f>
        <v>-</v>
      </c>
      <c r="C19" s="7">
        <v>10</v>
      </c>
      <c r="D19" s="2">
        <v>43429.424849537034</v>
      </c>
      <c r="E19" s="3" t="s">
        <v>1099</v>
      </c>
      <c r="F19" s="3">
        <v>19699</v>
      </c>
      <c r="G19" s="3" t="s">
        <v>95</v>
      </c>
      <c r="H19" s="3">
        <v>0</v>
      </c>
      <c r="I19" s="3">
        <v>729</v>
      </c>
      <c r="J19" s="3">
        <v>8</v>
      </c>
      <c r="K19" s="3">
        <v>4</v>
      </c>
      <c r="L19" s="3"/>
      <c r="M19" s="2">
        <v>43429.430162037039</v>
      </c>
      <c r="N19" s="2">
        <v>43429.435949074075</v>
      </c>
      <c r="O19" s="3" t="s">
        <v>39</v>
      </c>
      <c r="P19" s="3" t="s">
        <v>40</v>
      </c>
      <c r="Q19" s="3" t="s">
        <v>104</v>
      </c>
      <c r="R19" s="3" t="s">
        <v>19</v>
      </c>
      <c r="S19" s="2">
        <v>43429.431261574071</v>
      </c>
      <c r="T19" s="2">
        <v>43429.431261574071</v>
      </c>
      <c r="U19" s="2">
        <v>43429.440324074072</v>
      </c>
      <c r="V19" s="2">
        <v>43429.440324074072</v>
      </c>
      <c r="W19" s="2">
        <v>43429.431261574071</v>
      </c>
      <c r="X19" s="2">
        <f t="shared" si="2"/>
        <v>43429.431261574071</v>
      </c>
      <c r="Y19" s="33">
        <f t="shared" si="3"/>
        <v>5.7870370364980772E-3</v>
      </c>
      <c r="Z19" s="33">
        <f t="shared" si="4"/>
        <v>2.3148148145992309E-2</v>
      </c>
      <c r="AA19" s="30"/>
      <c r="AB19" s="30">
        <f t="shared" si="19"/>
        <v>0</v>
      </c>
      <c r="AC19" s="30">
        <f t="shared" si="20"/>
        <v>0</v>
      </c>
      <c r="AD19" s="10"/>
      <c r="AE19" s="10"/>
    </row>
    <row r="20" spans="1:35" s="7" customFormat="1" x14ac:dyDescent="0.4">
      <c r="A20" s="16" t="str">
        <f t="shared" si="22"/>
        <v>-</v>
      </c>
      <c r="B20" s="16" t="str">
        <f t="shared" si="23"/>
        <v>-</v>
      </c>
      <c r="C20" s="7">
        <v>10</v>
      </c>
      <c r="D20" s="2">
        <v>43429.426261574074</v>
      </c>
      <c r="E20" s="3" t="s">
        <v>1100</v>
      </c>
      <c r="F20" s="3">
        <v>19700</v>
      </c>
      <c r="G20" s="3" t="s">
        <v>95</v>
      </c>
      <c r="H20" s="3">
        <v>0</v>
      </c>
      <c r="I20" s="3">
        <v>511</v>
      </c>
      <c r="J20" s="3">
        <v>14</v>
      </c>
      <c r="K20" s="3">
        <v>2</v>
      </c>
      <c r="L20" s="3"/>
      <c r="M20" s="2">
        <v>43429.43209490741</v>
      </c>
      <c r="N20" s="2">
        <v>43429.43990740741</v>
      </c>
      <c r="O20" s="3" t="s">
        <v>61</v>
      </c>
      <c r="P20" s="3" t="s">
        <v>62</v>
      </c>
      <c r="Q20" s="3" t="s">
        <v>53</v>
      </c>
      <c r="R20" s="3" t="s">
        <v>54</v>
      </c>
      <c r="S20" s="2">
        <v>43429.433657407404</v>
      </c>
      <c r="T20" s="2">
        <v>43429.433657407404</v>
      </c>
      <c r="U20" s="2">
        <v>43429.445648148147</v>
      </c>
      <c r="V20" s="2">
        <v>43429.445648148147</v>
      </c>
      <c r="W20" s="3"/>
      <c r="X20" s="2">
        <f t="shared" si="2"/>
        <v>43429.426261574074</v>
      </c>
      <c r="Y20" s="33">
        <f t="shared" si="3"/>
        <v>7.8125E-3</v>
      </c>
      <c r="Z20" s="33">
        <f t="shared" si="4"/>
        <v>1.5625E-2</v>
      </c>
      <c r="AA20" s="30"/>
      <c r="AB20" s="30">
        <f t="shared" si="19"/>
        <v>0</v>
      </c>
      <c r="AC20" s="30">
        <f t="shared" si="20"/>
        <v>5.8333333363407291E-3</v>
      </c>
      <c r="AD20" s="10"/>
      <c r="AE20" s="10"/>
    </row>
    <row r="21" spans="1:35" s="7" customFormat="1" x14ac:dyDescent="0.4">
      <c r="A21" s="16" t="str">
        <f t="shared" si="22"/>
        <v>-</v>
      </c>
      <c r="B21" s="16" t="str">
        <f t="shared" si="23"/>
        <v>-</v>
      </c>
      <c r="C21" s="7">
        <v>10</v>
      </c>
      <c r="D21" s="2">
        <v>43429.426990740743</v>
      </c>
      <c r="E21" s="3" t="s">
        <v>1101</v>
      </c>
      <c r="F21" s="3">
        <v>19702</v>
      </c>
      <c r="G21" s="3" t="s">
        <v>18</v>
      </c>
      <c r="H21" s="3">
        <v>3162</v>
      </c>
      <c r="I21" s="3">
        <v>788</v>
      </c>
      <c r="J21" s="3">
        <v>4</v>
      </c>
      <c r="K21" s="3">
        <v>1</v>
      </c>
      <c r="L21" s="3"/>
      <c r="M21" s="2">
        <v>43429.431898148148</v>
      </c>
      <c r="N21" s="2">
        <v>43429.438750000001</v>
      </c>
      <c r="O21" s="3" t="s">
        <v>63</v>
      </c>
      <c r="P21" s="3" t="s">
        <v>64</v>
      </c>
      <c r="Q21" s="3" t="s">
        <v>88</v>
      </c>
      <c r="R21" s="3" t="s">
        <v>35</v>
      </c>
      <c r="S21" s="2">
        <v>43429.432939814818</v>
      </c>
      <c r="T21" s="2">
        <v>43429.432939814818</v>
      </c>
      <c r="U21" s="2">
        <v>43429.440995370373</v>
      </c>
      <c r="V21" s="2">
        <v>43429.440995370373</v>
      </c>
      <c r="W21" s="3"/>
      <c r="X21" s="2">
        <f t="shared" si="2"/>
        <v>43429.426990740743</v>
      </c>
      <c r="Y21" s="33">
        <f t="shared" si="3"/>
        <v>6.8518518528435379E-3</v>
      </c>
      <c r="Z21" s="33">
        <f t="shared" si="4"/>
        <v>6.8518518528435379E-3</v>
      </c>
      <c r="AA21" s="30"/>
      <c r="AB21" s="30">
        <f t="shared" si="19"/>
        <v>0</v>
      </c>
      <c r="AC21" s="30">
        <f t="shared" si="20"/>
        <v>4.907407404971309E-3</v>
      </c>
      <c r="AD21" s="10"/>
      <c r="AE21" s="10"/>
    </row>
    <row r="22" spans="1:35" s="7" customFormat="1" ht="18" customHeight="1" x14ac:dyDescent="0.4">
      <c r="A22" s="16" t="str">
        <f t="shared" si="22"/>
        <v>-</v>
      </c>
      <c r="B22" s="16" t="str">
        <f t="shared" si="23"/>
        <v>-</v>
      </c>
      <c r="C22" s="7">
        <v>10</v>
      </c>
      <c r="D22" s="2">
        <v>43429.427303240744</v>
      </c>
      <c r="E22" s="3" t="s">
        <v>1102</v>
      </c>
      <c r="F22" s="3">
        <v>19704</v>
      </c>
      <c r="G22" s="3" t="s">
        <v>18</v>
      </c>
      <c r="H22" s="3">
        <v>7292</v>
      </c>
      <c r="I22" s="3">
        <v>899</v>
      </c>
      <c r="J22" s="3">
        <v>7</v>
      </c>
      <c r="K22" s="3">
        <v>1</v>
      </c>
      <c r="L22" s="3"/>
      <c r="M22" s="2">
        <v>43429.430995370371</v>
      </c>
      <c r="N22" s="2">
        <v>43429.438217592593</v>
      </c>
      <c r="O22" s="3" t="s">
        <v>57</v>
      </c>
      <c r="P22" s="3" t="s">
        <v>58</v>
      </c>
      <c r="Q22" s="3" t="s">
        <v>53</v>
      </c>
      <c r="R22" s="3" t="s">
        <v>54</v>
      </c>
      <c r="S22" s="2">
        <v>43429.430162037039</v>
      </c>
      <c r="T22" s="2">
        <v>43429.430162037039</v>
      </c>
      <c r="U22" s="2">
        <v>43429.439247685186</v>
      </c>
      <c r="V22" s="2">
        <v>43429.439247685186</v>
      </c>
      <c r="W22" s="3"/>
      <c r="X22" s="2">
        <f t="shared" si="2"/>
        <v>43429.427303240744</v>
      </c>
      <c r="Y22" s="33">
        <f t="shared" si="3"/>
        <v>7.2222222224809229E-3</v>
      </c>
      <c r="Z22" s="33">
        <f t="shared" si="4"/>
        <v>7.2222222224809229E-3</v>
      </c>
      <c r="AA22" s="30"/>
      <c r="AB22" s="30">
        <f t="shared" si="19"/>
        <v>8.3333333168411627E-4</v>
      </c>
      <c r="AC22" s="30">
        <f t="shared" si="20"/>
        <v>3.6921296268701553E-3</v>
      </c>
      <c r="AD22" s="10"/>
      <c r="AE22" s="10"/>
    </row>
    <row r="23" spans="1:35" s="7" customFormat="1" x14ac:dyDescent="0.4">
      <c r="A23" s="16" t="str">
        <f t="shared" si="22"/>
        <v>-</v>
      </c>
      <c r="B23" s="16" t="str">
        <f t="shared" si="1"/>
        <v>-</v>
      </c>
      <c r="C23" s="7">
        <v>10</v>
      </c>
      <c r="D23" s="2">
        <v>43429.429201388892</v>
      </c>
      <c r="E23" s="3" t="s">
        <v>1103</v>
      </c>
      <c r="F23" s="3">
        <v>19705</v>
      </c>
      <c r="G23" s="3" t="s">
        <v>96</v>
      </c>
      <c r="H23" s="3">
        <v>0</v>
      </c>
      <c r="I23" s="3">
        <v>431</v>
      </c>
      <c r="J23" s="3">
        <v>3</v>
      </c>
      <c r="K23" s="3">
        <v>3</v>
      </c>
      <c r="L23" s="3"/>
      <c r="M23" s="2">
        <v>43429.434467592589</v>
      </c>
      <c r="N23" s="2">
        <v>43429.439293981479</v>
      </c>
      <c r="O23" s="3" t="s">
        <v>61</v>
      </c>
      <c r="P23" s="3" t="s">
        <v>62</v>
      </c>
      <c r="Q23" s="3" t="s">
        <v>28</v>
      </c>
      <c r="R23" s="3" t="s">
        <v>29</v>
      </c>
      <c r="S23" s="2">
        <v>43429.434421296297</v>
      </c>
      <c r="T23" s="2">
        <v>43429.434421296297</v>
      </c>
      <c r="U23" s="2">
        <v>43429.440578703703</v>
      </c>
      <c r="V23" s="2">
        <v>43429.440578703703</v>
      </c>
      <c r="W23" s="3"/>
      <c r="X23" s="2">
        <f t="shared" si="2"/>
        <v>43429.429201388892</v>
      </c>
      <c r="Y23" s="33">
        <f t="shared" si="3"/>
        <v>4.8263888893416151E-3</v>
      </c>
      <c r="Z23" s="33">
        <f t="shared" si="4"/>
        <v>1.4479166668024845E-2</v>
      </c>
      <c r="AA23" s="30"/>
      <c r="AB23" s="30">
        <f t="shared" si="19"/>
        <v>4.6296292566694319E-5</v>
      </c>
      <c r="AC23" s="30">
        <f t="shared" si="20"/>
        <v>5.2662036978290416E-3</v>
      </c>
      <c r="AD23" s="10"/>
      <c r="AE23" s="10"/>
    </row>
    <row r="24" spans="1:35" s="7" customFormat="1" x14ac:dyDescent="0.4">
      <c r="A24" s="16" t="str">
        <f>IF(W24&gt;0, "★", "-")</f>
        <v>-</v>
      </c>
      <c r="B24" s="16" t="str">
        <f>IF(L24&gt;0, "☆", "-")</f>
        <v>-</v>
      </c>
      <c r="C24" s="7">
        <v>10</v>
      </c>
      <c r="D24" s="2">
        <v>43429.430960648147</v>
      </c>
      <c r="E24" s="3" t="s">
        <v>1104</v>
      </c>
      <c r="F24" s="3">
        <v>19707</v>
      </c>
      <c r="G24" s="3" t="s">
        <v>95</v>
      </c>
      <c r="H24" s="3">
        <v>0</v>
      </c>
      <c r="I24" s="3">
        <v>244</v>
      </c>
      <c r="J24" s="3">
        <v>12</v>
      </c>
      <c r="K24" s="3">
        <v>1</v>
      </c>
      <c r="L24" s="3"/>
      <c r="M24" s="2">
        <v>43429.433969907404</v>
      </c>
      <c r="N24" s="2">
        <v>43429.437442129631</v>
      </c>
      <c r="O24" s="3" t="s">
        <v>104</v>
      </c>
      <c r="P24" s="3" t="s">
        <v>19</v>
      </c>
      <c r="Q24" s="3" t="s">
        <v>20</v>
      </c>
      <c r="R24" s="3" t="s">
        <v>21</v>
      </c>
      <c r="S24" s="2">
        <v>43429.434074074074</v>
      </c>
      <c r="T24" s="2">
        <v>43429.434074074074</v>
      </c>
      <c r="U24" s="2">
        <v>43429.440127314818</v>
      </c>
      <c r="V24" s="2">
        <v>43429.440127314818</v>
      </c>
      <c r="W24" s="3"/>
      <c r="X24" s="2">
        <f t="shared" si="2"/>
        <v>43429.430960648147</v>
      </c>
      <c r="Y24" s="33">
        <f t="shared" si="3"/>
        <v>3.4722222262644209E-3</v>
      </c>
      <c r="Z24" s="33">
        <f t="shared" si="4"/>
        <v>3.4722222262644209E-3</v>
      </c>
      <c r="AA24" s="30"/>
      <c r="AB24" s="30">
        <f t="shared" si="19"/>
        <v>0</v>
      </c>
      <c r="AC24" s="30">
        <f t="shared" si="20"/>
        <v>3.009259256941732E-3</v>
      </c>
      <c r="AD24" s="10"/>
      <c r="AE24" s="10"/>
    </row>
    <row r="25" spans="1:35" s="7" customFormat="1" x14ac:dyDescent="0.4">
      <c r="A25" s="16" t="str">
        <f t="shared" ref="A25:A26" si="24">IF(W25&gt;0, "★", "-")</f>
        <v>★</v>
      </c>
      <c r="B25" s="16" t="str">
        <f t="shared" ref="B25:B26" si="25">IF(L25&gt;0, "☆", "-")</f>
        <v>-</v>
      </c>
      <c r="C25" s="7">
        <v>10</v>
      </c>
      <c r="D25" s="2">
        <v>43429.433182870373</v>
      </c>
      <c r="E25" s="3" t="s">
        <v>798</v>
      </c>
      <c r="F25" s="3">
        <v>19711</v>
      </c>
      <c r="G25" s="3" t="s">
        <v>143</v>
      </c>
      <c r="H25" s="3">
        <v>2678</v>
      </c>
      <c r="I25" s="3">
        <v>894</v>
      </c>
      <c r="J25" s="3">
        <v>1</v>
      </c>
      <c r="K25" s="3">
        <v>3</v>
      </c>
      <c r="L25" s="3"/>
      <c r="M25" s="2">
        <v>43429.437905092593</v>
      </c>
      <c r="N25" s="2">
        <v>43429.445486111108</v>
      </c>
      <c r="O25" s="3" t="s">
        <v>43</v>
      </c>
      <c r="P25" s="3" t="s">
        <v>89</v>
      </c>
      <c r="Q25" s="3" t="s">
        <v>61</v>
      </c>
      <c r="R25" s="3" t="s">
        <v>62</v>
      </c>
      <c r="S25" s="2">
        <v>43429.440104166664</v>
      </c>
      <c r="T25" s="2">
        <v>43429.440104166664</v>
      </c>
      <c r="U25" s="2">
        <v>43429.452256944445</v>
      </c>
      <c r="V25" s="2">
        <v>43429.452256944445</v>
      </c>
      <c r="W25" s="2">
        <v>43429.440104166664</v>
      </c>
      <c r="X25" s="2">
        <f t="shared" ref="X25:X26" si="26">IF(W25&gt;0,W25,D25)</f>
        <v>43429.440104166664</v>
      </c>
      <c r="Y25" s="33">
        <f t="shared" si="3"/>
        <v>7.5810185153386556E-3</v>
      </c>
      <c r="Z25" s="33">
        <f t="shared" si="4"/>
        <v>2.2743055546015967E-2</v>
      </c>
      <c r="AA25" s="30"/>
      <c r="AB25" s="30">
        <f t="shared" si="19"/>
        <v>0</v>
      </c>
      <c r="AC25" s="30">
        <f t="shared" si="20"/>
        <v>0</v>
      </c>
      <c r="AD25" s="10"/>
      <c r="AE25" s="10"/>
    </row>
    <row r="26" spans="1:35" s="7" customFormat="1" x14ac:dyDescent="0.4">
      <c r="A26" s="16" t="str">
        <f t="shared" si="24"/>
        <v>-</v>
      </c>
      <c r="B26" s="16" t="str">
        <f t="shared" si="25"/>
        <v>-</v>
      </c>
      <c r="C26" s="7">
        <v>10</v>
      </c>
      <c r="D26" s="2">
        <v>43429.433981481481</v>
      </c>
      <c r="E26" s="3" t="s">
        <v>1098</v>
      </c>
      <c r="F26" s="3">
        <v>19712</v>
      </c>
      <c r="G26" s="3" t="s">
        <v>95</v>
      </c>
      <c r="H26" s="3">
        <v>0</v>
      </c>
      <c r="I26" s="3">
        <v>990</v>
      </c>
      <c r="J26" s="3">
        <v>6</v>
      </c>
      <c r="K26" s="3">
        <v>1</v>
      </c>
      <c r="L26" s="3"/>
      <c r="M26" s="2">
        <v>43429.438275462962</v>
      </c>
      <c r="N26" s="2">
        <v>43429.444016203706</v>
      </c>
      <c r="O26" s="3" t="s">
        <v>70</v>
      </c>
      <c r="P26" s="3" t="s">
        <v>107</v>
      </c>
      <c r="Q26" s="3" t="s">
        <v>61</v>
      </c>
      <c r="R26" s="3" t="s">
        <v>62</v>
      </c>
      <c r="S26" s="2">
        <v>43429.437916666669</v>
      </c>
      <c r="T26" s="2">
        <v>43429.43891203704</v>
      </c>
      <c r="U26" s="2">
        <v>43429.445752314816</v>
      </c>
      <c r="V26" s="2">
        <v>43429.446747685186</v>
      </c>
      <c r="W26" s="3"/>
      <c r="X26" s="2">
        <f t="shared" si="26"/>
        <v>43429.433981481481</v>
      </c>
      <c r="Y26" s="33">
        <f t="shared" si="3"/>
        <v>5.7407407439313829E-3</v>
      </c>
      <c r="Z26" s="33">
        <f t="shared" si="4"/>
        <v>5.7407407439313829E-3</v>
      </c>
      <c r="AA26" s="30"/>
      <c r="AB26" s="30">
        <f t="shared" si="19"/>
        <v>3.5879629285773262E-4</v>
      </c>
      <c r="AC26" s="30">
        <f t="shared" si="20"/>
        <v>4.2939814811688848E-3</v>
      </c>
      <c r="AD26" s="10"/>
      <c r="AE26" s="10"/>
    </row>
    <row r="27" spans="1:35" s="7" customFormat="1" x14ac:dyDescent="0.4">
      <c r="A27" s="16" t="str">
        <f>IF(W27&gt;0, "★", "-")</f>
        <v>-</v>
      </c>
      <c r="B27" s="16" t="str">
        <f>IF(L27&gt;0, "☆", "-")</f>
        <v>-</v>
      </c>
      <c r="C27" s="7">
        <v>10</v>
      </c>
      <c r="D27" s="2">
        <v>43429.436238425929</v>
      </c>
      <c r="E27" s="3" t="s">
        <v>1106</v>
      </c>
      <c r="F27" s="3">
        <v>19716</v>
      </c>
      <c r="G27" s="3" t="s">
        <v>18</v>
      </c>
      <c r="H27" s="3">
        <v>1888</v>
      </c>
      <c r="I27" s="3">
        <v>2</v>
      </c>
      <c r="J27" s="3">
        <v>9</v>
      </c>
      <c r="K27" s="3">
        <v>1</v>
      </c>
      <c r="L27" s="3"/>
      <c r="M27" s="2">
        <v>43429.437569444446</v>
      </c>
      <c r="N27" s="2">
        <v>43429.440636574072</v>
      </c>
      <c r="O27" s="3" t="s">
        <v>63</v>
      </c>
      <c r="P27" s="3" t="s">
        <v>64</v>
      </c>
      <c r="Q27" s="3" t="s">
        <v>73</v>
      </c>
      <c r="R27" s="3" t="s">
        <v>74</v>
      </c>
      <c r="S27" s="2">
        <v>43429.437696759262</v>
      </c>
      <c r="T27" s="2">
        <v>43429.437696759262</v>
      </c>
      <c r="U27" s="2">
        <v>43429.442025462966</v>
      </c>
      <c r="V27" s="2">
        <v>43429.442025462966</v>
      </c>
      <c r="W27" s="3"/>
      <c r="X27" s="2">
        <f>IF(W27&gt;0,W27,D27)</f>
        <v>43429.436238425929</v>
      </c>
      <c r="Y27" s="33">
        <f t="shared" si="3"/>
        <v>3.0671296262880787E-3</v>
      </c>
      <c r="Z27" s="33">
        <f t="shared" si="4"/>
        <v>3.0671296262880787E-3</v>
      </c>
      <c r="AA27" s="30"/>
      <c r="AB27" s="30">
        <f t="shared" si="19"/>
        <v>0</v>
      </c>
      <c r="AC27" s="30">
        <f t="shared" si="20"/>
        <v>1.3310185167938471E-3</v>
      </c>
      <c r="AD27" s="10"/>
      <c r="AE27" s="10"/>
    </row>
    <row r="28" spans="1:35" s="7" customFormat="1" x14ac:dyDescent="0.4">
      <c r="A28" s="16" t="str">
        <f t="shared" ref="A28:A65" si="27">IF(W28&gt;0, "★", "-")</f>
        <v>-</v>
      </c>
      <c r="B28" s="16" t="str">
        <f t="shared" ref="B28:B65" si="28">IF(L28&gt;0, "☆", "-")</f>
        <v>-</v>
      </c>
      <c r="C28" s="7">
        <v>10</v>
      </c>
      <c r="D28" s="2">
        <v>43429.43822916667</v>
      </c>
      <c r="E28" s="3" t="s">
        <v>1110</v>
      </c>
      <c r="F28" s="3">
        <v>19720</v>
      </c>
      <c r="G28" s="3" t="s">
        <v>18</v>
      </c>
      <c r="H28" s="3">
        <v>5257</v>
      </c>
      <c r="I28" s="3">
        <v>904</v>
      </c>
      <c r="J28" s="3">
        <v>8</v>
      </c>
      <c r="K28" s="3">
        <v>2</v>
      </c>
      <c r="L28" s="3"/>
      <c r="M28" s="2">
        <v>43429.440324074072</v>
      </c>
      <c r="N28" s="2">
        <v>43429.446273148147</v>
      </c>
      <c r="O28" s="3" t="s">
        <v>33</v>
      </c>
      <c r="P28" s="3" t="s">
        <v>34</v>
      </c>
      <c r="Q28" s="3" t="s">
        <v>30</v>
      </c>
      <c r="R28" s="3" t="s">
        <v>31</v>
      </c>
      <c r="S28" s="2">
        <v>43429.439270833333</v>
      </c>
      <c r="T28" s="2">
        <v>43429.439270833333</v>
      </c>
      <c r="U28" s="2">
        <v>43429.448101851849</v>
      </c>
      <c r="V28" s="2">
        <v>43429.448101851849</v>
      </c>
      <c r="W28" s="3"/>
      <c r="X28" s="2">
        <f t="shared" ref="X28:X73" si="29">IF(W28&gt;0,W28,D28)</f>
        <v>43429.43822916667</v>
      </c>
      <c r="Y28" s="33">
        <f t="shared" si="3"/>
        <v>5.9490740750334226E-3</v>
      </c>
      <c r="Z28" s="33">
        <f t="shared" si="4"/>
        <v>1.1898148150066845E-2</v>
      </c>
      <c r="AA28" s="30"/>
      <c r="AB28" s="30">
        <f t="shared" si="19"/>
        <v>1.0532407395658083E-3</v>
      </c>
      <c r="AC28" s="30">
        <f t="shared" si="20"/>
        <v>2.0949074023519643E-3</v>
      </c>
      <c r="AD28" s="10"/>
      <c r="AE28" s="10"/>
    </row>
    <row r="29" spans="1:35" s="7" customFormat="1" x14ac:dyDescent="0.4">
      <c r="A29" s="16" t="str">
        <f t="shared" si="27"/>
        <v>-</v>
      </c>
      <c r="B29" s="16" t="str">
        <f t="shared" si="28"/>
        <v>-</v>
      </c>
      <c r="C29" s="7">
        <v>10</v>
      </c>
      <c r="D29" s="2">
        <v>43429.439641203702</v>
      </c>
      <c r="E29" s="3" t="s">
        <v>1111</v>
      </c>
      <c r="F29" s="3">
        <v>19721</v>
      </c>
      <c r="G29" s="3" t="s">
        <v>18</v>
      </c>
      <c r="H29" s="3">
        <v>7343</v>
      </c>
      <c r="I29" s="3">
        <v>494</v>
      </c>
      <c r="J29" s="3">
        <v>5</v>
      </c>
      <c r="K29" s="3">
        <v>2</v>
      </c>
      <c r="L29" s="3"/>
      <c r="M29" s="2">
        <v>43429.443668981483</v>
      </c>
      <c r="N29" s="2">
        <v>43429.44872685185</v>
      </c>
      <c r="O29" s="3" t="s">
        <v>30</v>
      </c>
      <c r="P29" s="3" t="s">
        <v>31</v>
      </c>
      <c r="Q29" s="3" t="s">
        <v>104</v>
      </c>
      <c r="R29" s="3" t="s">
        <v>19</v>
      </c>
      <c r="S29" s="2">
        <v>43429.442187499997</v>
      </c>
      <c r="T29" s="2">
        <v>43429.442187499997</v>
      </c>
      <c r="U29" s="2">
        <v>43429.449745370373</v>
      </c>
      <c r="V29" s="2">
        <v>43429.449745370373</v>
      </c>
      <c r="W29" s="3"/>
      <c r="X29" s="2">
        <f t="shared" si="29"/>
        <v>43429.439641203702</v>
      </c>
      <c r="Y29" s="33">
        <f t="shared" si="3"/>
        <v>5.057870366727002E-3</v>
      </c>
      <c r="Z29" s="33">
        <f t="shared" si="4"/>
        <v>1.0115740733454004E-2</v>
      </c>
      <c r="AA29" s="30"/>
      <c r="AB29" s="30">
        <f t="shared" si="19"/>
        <v>1.4814814858254977E-3</v>
      </c>
      <c r="AC29" s="30">
        <f t="shared" si="20"/>
        <v>4.0277777807204984E-3</v>
      </c>
      <c r="AD29" s="10"/>
      <c r="AE29" s="10"/>
    </row>
    <row r="30" spans="1:35" s="7" customFormat="1" x14ac:dyDescent="0.4">
      <c r="A30" s="16" t="str">
        <f t="shared" si="27"/>
        <v>-</v>
      </c>
      <c r="B30" s="16" t="str">
        <f t="shared" si="28"/>
        <v>-</v>
      </c>
      <c r="C30" s="7">
        <v>10</v>
      </c>
      <c r="D30" s="2">
        <v>43429.440671296295</v>
      </c>
      <c r="E30" s="3" t="s">
        <v>1102</v>
      </c>
      <c r="F30" s="3">
        <v>19722</v>
      </c>
      <c r="G30" s="3" t="s">
        <v>18</v>
      </c>
      <c r="H30" s="3">
        <v>7292</v>
      </c>
      <c r="I30" s="3">
        <v>292</v>
      </c>
      <c r="J30" s="3">
        <v>14</v>
      </c>
      <c r="K30" s="3">
        <v>1</v>
      </c>
      <c r="L30" s="3"/>
      <c r="M30" s="2">
        <v>43429.441747685189</v>
      </c>
      <c r="N30" s="2">
        <v>43429.451168981483</v>
      </c>
      <c r="O30" s="3" t="s">
        <v>53</v>
      </c>
      <c r="P30" s="3" t="s">
        <v>54</v>
      </c>
      <c r="Q30" s="3" t="s">
        <v>57</v>
      </c>
      <c r="R30" s="3" t="s">
        <v>58</v>
      </c>
      <c r="S30" s="2">
        <v>43429.441701388889</v>
      </c>
      <c r="T30" s="2">
        <v>43429.441701388889</v>
      </c>
      <c r="U30" s="2">
        <v>43429.452384259261</v>
      </c>
      <c r="V30" s="2">
        <v>43429.452384259261</v>
      </c>
      <c r="W30" s="3"/>
      <c r="X30" s="2">
        <f t="shared" si="29"/>
        <v>43429.440671296295</v>
      </c>
      <c r="Y30" s="33">
        <f t="shared" si="3"/>
        <v>9.4212962940218858E-3</v>
      </c>
      <c r="Z30" s="33">
        <f t="shared" si="4"/>
        <v>9.4212962940218858E-3</v>
      </c>
      <c r="AA30" s="30"/>
      <c r="AB30" s="30">
        <f t="shared" si="19"/>
        <v>4.6296299842651933E-5</v>
      </c>
      <c r="AC30" s="30">
        <f t="shared" si="20"/>
        <v>1.0763888931251131E-3</v>
      </c>
      <c r="AD30" s="10"/>
      <c r="AE30" s="10"/>
    </row>
    <row r="31" spans="1:35" s="7" customFormat="1" x14ac:dyDescent="0.4">
      <c r="A31" s="16" t="str">
        <f t="shared" ref="A31:A35" si="30">IF(W31&gt;0, "★", "-")</f>
        <v>-</v>
      </c>
      <c r="B31" s="16" t="str">
        <f t="shared" ref="B31:B35" si="31">IF(L31&gt;0, "☆", "-")</f>
        <v>-</v>
      </c>
      <c r="C31" s="7">
        <v>10</v>
      </c>
      <c r="D31" s="2">
        <v>43429.442210648151</v>
      </c>
      <c r="E31" s="3" t="s">
        <v>1112</v>
      </c>
      <c r="F31" s="3">
        <v>19724</v>
      </c>
      <c r="G31" s="3" t="s">
        <v>97</v>
      </c>
      <c r="H31" s="3">
        <v>7110</v>
      </c>
      <c r="I31" s="3">
        <v>38</v>
      </c>
      <c r="J31" s="3">
        <v>10</v>
      </c>
      <c r="K31" s="3">
        <v>3</v>
      </c>
      <c r="L31" s="3"/>
      <c r="M31" s="2">
        <v>43429.444895833331</v>
      </c>
      <c r="N31" s="2">
        <v>43429.452546296299</v>
      </c>
      <c r="O31" s="3" t="s">
        <v>104</v>
      </c>
      <c r="P31" s="3" t="s">
        <v>19</v>
      </c>
      <c r="Q31" s="3" t="s">
        <v>53</v>
      </c>
      <c r="R31" s="3" t="s">
        <v>54</v>
      </c>
      <c r="S31" s="2">
        <v>43429.444641203707</v>
      </c>
      <c r="T31" s="2">
        <v>43429.444641203707</v>
      </c>
      <c r="U31" s="2">
        <v>43429.453726851854</v>
      </c>
      <c r="V31" s="2">
        <v>43429.453726851854</v>
      </c>
      <c r="W31" s="3"/>
      <c r="X31" s="2">
        <f t="shared" ref="X31:X64" si="32">IF(W31&gt;0,W31,D31)</f>
        <v>43429.442210648151</v>
      </c>
      <c r="Y31" s="33">
        <f t="shared" si="3"/>
        <v>7.6504629687406123E-3</v>
      </c>
      <c r="Z31" s="33">
        <f t="shared" si="4"/>
        <v>2.2951388906221837E-2</v>
      </c>
      <c r="AA31" s="30"/>
      <c r="AB31" s="30">
        <f t="shared" si="19"/>
        <v>2.5462962366873398E-4</v>
      </c>
      <c r="AC31" s="30">
        <f t="shared" si="20"/>
        <v>2.6851851798710413E-3</v>
      </c>
      <c r="AD31" s="10"/>
      <c r="AE31" s="10"/>
      <c r="AG31" s="8"/>
      <c r="AI31" s="3"/>
    </row>
    <row r="32" spans="1:35" s="7" customFormat="1" x14ac:dyDescent="0.4">
      <c r="A32" s="16" t="str">
        <f t="shared" si="30"/>
        <v>-</v>
      </c>
      <c r="B32" s="16" t="str">
        <f t="shared" si="31"/>
        <v>-</v>
      </c>
      <c r="C32" s="7">
        <v>10</v>
      </c>
      <c r="D32" s="2">
        <v>43429.44363425926</v>
      </c>
      <c r="E32" s="3" t="s">
        <v>1113</v>
      </c>
      <c r="F32" s="3">
        <v>19725</v>
      </c>
      <c r="G32" s="3" t="s">
        <v>95</v>
      </c>
      <c r="H32" s="3">
        <v>0</v>
      </c>
      <c r="I32" s="3">
        <v>633</v>
      </c>
      <c r="J32" s="3">
        <v>3</v>
      </c>
      <c r="K32" s="3">
        <v>2</v>
      </c>
      <c r="L32" s="3"/>
      <c r="M32" s="2">
        <v>43429.446423611109</v>
      </c>
      <c r="N32" s="2">
        <v>43429.452673611115</v>
      </c>
      <c r="O32" s="3" t="s">
        <v>63</v>
      </c>
      <c r="P32" s="3" t="s">
        <v>64</v>
      </c>
      <c r="Q32" s="3" t="s">
        <v>26</v>
      </c>
      <c r="R32" s="3" t="s">
        <v>27</v>
      </c>
      <c r="S32" s="2">
        <v>43429.445497685185</v>
      </c>
      <c r="T32" s="2">
        <v>43429.445497685185</v>
      </c>
      <c r="U32" s="2">
        <v>43429.453981481478</v>
      </c>
      <c r="V32" s="2">
        <v>43429.453981481478</v>
      </c>
      <c r="W32" s="3"/>
      <c r="X32" s="2">
        <f t="shared" si="32"/>
        <v>43429.44363425926</v>
      </c>
      <c r="Y32" s="33">
        <f t="shared" si="3"/>
        <v>6.2500000058207661E-3</v>
      </c>
      <c r="Z32" s="33">
        <f t="shared" si="4"/>
        <v>1.2500000011641532E-2</v>
      </c>
      <c r="AA32" s="30"/>
      <c r="AB32" s="30">
        <f t="shared" si="19"/>
        <v>9.2592592409346253E-4</v>
      </c>
      <c r="AC32" s="30">
        <f t="shared" si="20"/>
        <v>2.78935184906004E-3</v>
      </c>
      <c r="AD32" s="10"/>
      <c r="AE32" s="10"/>
      <c r="AG32" s="8"/>
      <c r="AI32" s="3"/>
    </row>
    <row r="33" spans="1:35" s="7" customFormat="1" x14ac:dyDescent="0.4">
      <c r="A33" s="16" t="str">
        <f t="shared" si="30"/>
        <v>-</v>
      </c>
      <c r="B33" s="16" t="str">
        <f t="shared" si="31"/>
        <v>-</v>
      </c>
      <c r="C33" s="7">
        <v>10</v>
      </c>
      <c r="D33" s="2">
        <v>43429.444780092592</v>
      </c>
      <c r="E33" s="3" t="s">
        <v>1114</v>
      </c>
      <c r="F33" s="3">
        <v>19726</v>
      </c>
      <c r="G33" s="3" t="s">
        <v>143</v>
      </c>
      <c r="H33" s="3">
        <v>4750</v>
      </c>
      <c r="I33" s="3">
        <v>732</v>
      </c>
      <c r="J33" s="3">
        <v>13</v>
      </c>
      <c r="K33" s="3">
        <v>3</v>
      </c>
      <c r="L33" s="3"/>
      <c r="M33" s="2">
        <v>43429.447812500002</v>
      </c>
      <c r="N33" s="2">
        <v>43429.45784722222</v>
      </c>
      <c r="O33" s="3" t="s">
        <v>104</v>
      </c>
      <c r="P33" s="3" t="s">
        <v>19</v>
      </c>
      <c r="Q33" s="3" t="s">
        <v>53</v>
      </c>
      <c r="R33" s="3" t="s">
        <v>54</v>
      </c>
      <c r="S33" s="2">
        <v>43429.447685185187</v>
      </c>
      <c r="T33" s="2">
        <v>43429.447685185187</v>
      </c>
      <c r="U33" s="2">
        <v>43429.456770833334</v>
      </c>
      <c r="V33" s="2">
        <v>43429.456770833334</v>
      </c>
      <c r="W33" s="3"/>
      <c r="X33" s="2">
        <f t="shared" si="32"/>
        <v>43429.444780092592</v>
      </c>
      <c r="Y33" s="33">
        <f t="shared" si="3"/>
        <v>1.003472221782431E-2</v>
      </c>
      <c r="Z33" s="33">
        <f t="shared" si="4"/>
        <v>3.010416665347293E-2</v>
      </c>
      <c r="AA33" s="30"/>
      <c r="AB33" s="30">
        <f t="shared" si="19"/>
        <v>1.273148154723458E-4</v>
      </c>
      <c r="AC33" s="30">
        <f t="shared" si="20"/>
        <v>3.0324074105010368E-3</v>
      </c>
      <c r="AD33" s="10"/>
      <c r="AE33" s="10"/>
      <c r="AG33" s="8"/>
    </row>
    <row r="34" spans="1:35" s="7" customFormat="1" x14ac:dyDescent="0.4">
      <c r="A34" s="16" t="str">
        <f t="shared" si="30"/>
        <v>-</v>
      </c>
      <c r="B34" s="16" t="str">
        <f t="shared" si="31"/>
        <v>-</v>
      </c>
      <c r="C34" s="7">
        <v>10</v>
      </c>
      <c r="D34" s="2">
        <v>43429.449143518519</v>
      </c>
      <c r="E34" s="3" t="s">
        <v>1098</v>
      </c>
      <c r="F34" s="3">
        <v>19727</v>
      </c>
      <c r="G34" s="3" t="s">
        <v>95</v>
      </c>
      <c r="H34" s="3">
        <v>0</v>
      </c>
      <c r="I34" s="3">
        <v>387</v>
      </c>
      <c r="J34" s="3">
        <v>9</v>
      </c>
      <c r="K34" s="3">
        <v>1</v>
      </c>
      <c r="L34" s="3"/>
      <c r="M34" s="2">
        <v>43429.450335648151</v>
      </c>
      <c r="N34" s="2">
        <v>43429.457731481481</v>
      </c>
      <c r="O34" s="3" t="s">
        <v>63</v>
      </c>
      <c r="P34" s="3" t="s">
        <v>64</v>
      </c>
      <c r="Q34" s="3" t="s">
        <v>51</v>
      </c>
      <c r="R34" s="3" t="s">
        <v>52</v>
      </c>
      <c r="S34" s="2">
        <v>43429.450173611112</v>
      </c>
      <c r="T34" s="2">
        <v>43429.450173611112</v>
      </c>
      <c r="U34" s="2">
        <v>43429.458483796298</v>
      </c>
      <c r="V34" s="2">
        <v>43429.458483796298</v>
      </c>
      <c r="W34" s="3"/>
      <c r="X34" s="2">
        <f t="shared" si="32"/>
        <v>43429.449143518519</v>
      </c>
      <c r="Y34" s="33">
        <f t="shared" si="3"/>
        <v>7.3958333305199631E-3</v>
      </c>
      <c r="Z34" s="33">
        <f t="shared" si="4"/>
        <v>7.3958333305199631E-3</v>
      </c>
      <c r="AA34" s="30"/>
      <c r="AB34" s="30">
        <f t="shared" si="19"/>
        <v>1.6203703853534535E-4</v>
      </c>
      <c r="AC34" s="30">
        <f t="shared" si="20"/>
        <v>1.1921296318178065E-3</v>
      </c>
      <c r="AD34" s="10"/>
      <c r="AE34" s="10"/>
      <c r="AG34" s="8"/>
      <c r="AI34" s="3"/>
    </row>
    <row r="35" spans="1:35" s="7" customFormat="1" x14ac:dyDescent="0.4">
      <c r="A35" s="16" t="str">
        <f t="shared" si="30"/>
        <v>-</v>
      </c>
      <c r="B35" s="16" t="str">
        <f t="shared" si="31"/>
        <v>-</v>
      </c>
      <c r="C35" s="7">
        <v>10</v>
      </c>
      <c r="D35" s="2">
        <v>43429.451782407406</v>
      </c>
      <c r="E35" s="3" t="s">
        <v>1117</v>
      </c>
      <c r="F35" s="3">
        <v>19730</v>
      </c>
      <c r="G35" s="3" t="s">
        <v>95</v>
      </c>
      <c r="H35" s="3">
        <v>0</v>
      </c>
      <c r="I35" s="3">
        <v>197</v>
      </c>
      <c r="J35" s="3">
        <v>2</v>
      </c>
      <c r="K35" s="3">
        <v>3</v>
      </c>
      <c r="L35" s="3"/>
      <c r="M35" s="2">
        <v>43429.454432870371</v>
      </c>
      <c r="N35" s="2">
        <v>43429.462719907409</v>
      </c>
      <c r="O35" s="3" t="s">
        <v>61</v>
      </c>
      <c r="P35" s="3" t="s">
        <v>62</v>
      </c>
      <c r="Q35" s="3" t="s">
        <v>39</v>
      </c>
      <c r="R35" s="3" t="s">
        <v>40</v>
      </c>
      <c r="S35" s="2">
        <v>43429.455949074072</v>
      </c>
      <c r="T35" s="2">
        <v>43429.455949074072</v>
      </c>
      <c r="U35" s="2">
        <v>43429.467430555553</v>
      </c>
      <c r="V35" s="2">
        <v>43429.467430555553</v>
      </c>
      <c r="W35" s="3"/>
      <c r="X35" s="2">
        <f t="shared" si="32"/>
        <v>43429.451782407406</v>
      </c>
      <c r="Y35" s="33">
        <f t="shared" si="3"/>
        <v>8.2870370388263837E-3</v>
      </c>
      <c r="Z35" s="33">
        <f t="shared" si="4"/>
        <v>2.4861111116479151E-2</v>
      </c>
      <c r="AA35" s="30"/>
      <c r="AB35" s="30">
        <f t="shared" si="19"/>
        <v>0</v>
      </c>
      <c r="AC35" s="30">
        <f t="shared" si="20"/>
        <v>2.6504629640839994E-3</v>
      </c>
      <c r="AD35" s="10"/>
      <c r="AE35" s="10"/>
      <c r="AG35" s="8"/>
      <c r="AI35" s="3"/>
    </row>
    <row r="36" spans="1:35" s="7" customFormat="1" x14ac:dyDescent="0.4">
      <c r="A36" s="16" t="str">
        <f t="shared" ref="A36" si="33">IF(W36&gt;0, "★", "-")</f>
        <v>-</v>
      </c>
      <c r="B36" s="16" t="str">
        <f t="shared" ref="B36" si="34">IF(L36&gt;0, "☆", "-")</f>
        <v>-</v>
      </c>
      <c r="C36" s="7">
        <v>10</v>
      </c>
      <c r="D36" s="2">
        <v>43429.454305555555</v>
      </c>
      <c r="E36" s="3" t="s">
        <v>1086</v>
      </c>
      <c r="F36" s="3">
        <v>19733</v>
      </c>
      <c r="G36" s="3" t="s">
        <v>32</v>
      </c>
      <c r="H36" s="3">
        <v>5455</v>
      </c>
      <c r="I36" s="3">
        <v>88</v>
      </c>
      <c r="J36" s="3">
        <v>6</v>
      </c>
      <c r="K36" s="3">
        <v>2</v>
      </c>
      <c r="L36" s="3"/>
      <c r="M36" s="2">
        <v>43429.456273148149</v>
      </c>
      <c r="N36" s="2">
        <v>43429.465740740743</v>
      </c>
      <c r="O36" s="3" t="s">
        <v>22</v>
      </c>
      <c r="P36" s="3" t="s">
        <v>23</v>
      </c>
      <c r="Q36" s="3" t="s">
        <v>43</v>
      </c>
      <c r="R36" s="3" t="s">
        <v>89</v>
      </c>
      <c r="S36" s="2">
        <v>43429.455601851849</v>
      </c>
      <c r="T36" s="2">
        <v>43429.455601851849</v>
      </c>
      <c r="U36" s="2">
        <v>43429.466400462959</v>
      </c>
      <c r="V36" s="2">
        <v>43429.466400462959</v>
      </c>
      <c r="W36" s="3"/>
      <c r="X36" s="2">
        <f t="shared" si="32"/>
        <v>43429.454305555555</v>
      </c>
      <c r="Y36" s="33">
        <f t="shared" si="3"/>
        <v>9.4675925938645378E-3</v>
      </c>
      <c r="Z36" s="33">
        <f t="shared" si="4"/>
        <v>1.8935185187729076E-2</v>
      </c>
      <c r="AA36" s="30"/>
      <c r="AB36" s="30">
        <f t="shared" si="19"/>
        <v>6.7129630042472854E-4</v>
      </c>
      <c r="AC36" s="30">
        <f t="shared" si="20"/>
        <v>1.9675925941555761E-3</v>
      </c>
      <c r="AD36" s="10"/>
      <c r="AE36" s="10"/>
      <c r="AG36" s="8"/>
    </row>
    <row r="37" spans="1:35" s="7" customFormat="1" x14ac:dyDescent="0.4">
      <c r="A37" s="16" t="str">
        <f t="shared" ref="A37:A64" si="35">IF(W37&gt;0, "★", "-")</f>
        <v>-</v>
      </c>
      <c r="B37" s="16" t="str">
        <f t="shared" ref="B37:B64" si="36">IF(L37&gt;0, "☆", "-")</f>
        <v>-</v>
      </c>
      <c r="C37" s="7">
        <v>10</v>
      </c>
      <c r="D37" s="2">
        <v>43429.457673611112</v>
      </c>
      <c r="E37" s="3" t="s">
        <v>911</v>
      </c>
      <c r="F37" s="3">
        <v>19735</v>
      </c>
      <c r="G37" s="3" t="s">
        <v>65</v>
      </c>
      <c r="H37" s="3">
        <v>7284</v>
      </c>
      <c r="I37" s="3">
        <v>686</v>
      </c>
      <c r="J37" s="3">
        <v>3</v>
      </c>
      <c r="K37" s="3">
        <v>3</v>
      </c>
      <c r="L37" s="3"/>
      <c r="M37" s="2">
        <v>43429.461145833331</v>
      </c>
      <c r="N37" s="2">
        <v>43429.464305555557</v>
      </c>
      <c r="O37" s="3" t="s">
        <v>28</v>
      </c>
      <c r="P37" s="3" t="s">
        <v>29</v>
      </c>
      <c r="Q37" s="3" t="s">
        <v>30</v>
      </c>
      <c r="R37" s="3" t="s">
        <v>31</v>
      </c>
      <c r="S37" s="2">
        <v>43429.460092592592</v>
      </c>
      <c r="T37" s="2">
        <v>43429.460092592592</v>
      </c>
      <c r="U37" s="2">
        <v>43429.466400462959</v>
      </c>
      <c r="V37" s="2">
        <v>43429.466400462959</v>
      </c>
      <c r="W37" s="3"/>
      <c r="X37" s="2">
        <f t="shared" si="32"/>
        <v>43429.457673611112</v>
      </c>
      <c r="Y37" s="33">
        <f t="shared" si="3"/>
        <v>3.1597222259733826E-3</v>
      </c>
      <c r="Z37" s="33">
        <f t="shared" si="4"/>
        <v>9.4791666779201478E-3</v>
      </c>
      <c r="AA37" s="30"/>
      <c r="AB37" s="30">
        <f t="shared" si="19"/>
        <v>1.0532407395658083E-3</v>
      </c>
      <c r="AC37" s="30">
        <f t="shared" si="20"/>
        <v>3.4722222189884633E-3</v>
      </c>
      <c r="AD37" s="10"/>
      <c r="AE37" s="10"/>
      <c r="AG37" s="8"/>
      <c r="AI37" s="3"/>
    </row>
    <row r="38" spans="1:35" s="7" customFormat="1" x14ac:dyDescent="0.4">
      <c r="A38" s="16" t="str">
        <f t="shared" ref="A38:A46" si="37">IF(W38&gt;0, "★", "-")</f>
        <v>★</v>
      </c>
      <c r="B38" s="16" t="str">
        <f t="shared" ref="B38:B46" si="38">IF(L38&gt;0, "☆", "-")</f>
        <v>☆</v>
      </c>
      <c r="C38" s="7">
        <v>10</v>
      </c>
      <c r="D38" s="2">
        <v>43429.40797453704</v>
      </c>
      <c r="E38" s="3" t="s">
        <v>1087</v>
      </c>
      <c r="F38" s="3">
        <v>19681</v>
      </c>
      <c r="G38" s="3" t="s">
        <v>18</v>
      </c>
      <c r="H38" s="3">
        <v>7310</v>
      </c>
      <c r="I38" s="3">
        <v>285</v>
      </c>
      <c r="J38" s="3">
        <v>13</v>
      </c>
      <c r="K38" s="3">
        <v>2</v>
      </c>
      <c r="L38" s="2">
        <v>43429.40824074074</v>
      </c>
      <c r="M38" s="3"/>
      <c r="N38" s="3"/>
      <c r="O38" s="3" t="s">
        <v>66</v>
      </c>
      <c r="P38" s="3" t="s">
        <v>67</v>
      </c>
      <c r="Q38" s="3" t="s">
        <v>75</v>
      </c>
      <c r="R38" s="3" t="s">
        <v>76</v>
      </c>
      <c r="S38" s="2">
        <v>43429.422291666669</v>
      </c>
      <c r="T38" s="3"/>
      <c r="U38" s="2">
        <v>43429.428368055553</v>
      </c>
      <c r="V38" s="3"/>
      <c r="W38" s="2">
        <v>43429.414907407408</v>
      </c>
      <c r="X38" s="2">
        <f t="shared" ref="X38:X59" si="39">IF(W38&gt;0,W38,D38)</f>
        <v>43429.414907407408</v>
      </c>
      <c r="Y38" s="33">
        <f t="shared" ref="Y38:Y59" si="40">N38-M38</f>
        <v>0</v>
      </c>
      <c r="Z38" s="33">
        <f t="shared" ref="Z38:Z59" si="41">Y38*K38</f>
        <v>0</v>
      </c>
      <c r="AA38" s="30"/>
      <c r="AB38" s="30">
        <f t="shared" si="19"/>
        <v>0</v>
      </c>
      <c r="AC38" s="30">
        <f>S38-AG38</f>
        <v>5.6250000052386895E-3</v>
      </c>
      <c r="AD38" s="10"/>
      <c r="AE38" s="10"/>
      <c r="AG38" s="8">
        <v>43429.416666666664</v>
      </c>
      <c r="AH38" s="7" t="s">
        <v>93</v>
      </c>
    </row>
    <row r="39" spans="1:35" s="7" customFormat="1" x14ac:dyDescent="0.4">
      <c r="A39" s="16" t="str">
        <f t="shared" si="37"/>
        <v>★</v>
      </c>
      <c r="B39" s="16" t="str">
        <f t="shared" si="38"/>
        <v>☆</v>
      </c>
      <c r="C39" s="7">
        <v>10</v>
      </c>
      <c r="D39" s="2">
        <v>43429.411099537036</v>
      </c>
      <c r="E39" s="3" t="s">
        <v>663</v>
      </c>
      <c r="F39" s="3">
        <v>19683</v>
      </c>
      <c r="G39" s="3" t="s">
        <v>50</v>
      </c>
      <c r="H39" s="3">
        <v>7206</v>
      </c>
      <c r="I39" s="3">
        <v>442</v>
      </c>
      <c r="J39" s="3">
        <v>13</v>
      </c>
      <c r="K39" s="3">
        <v>1</v>
      </c>
      <c r="L39" s="2">
        <v>43429.418194444443</v>
      </c>
      <c r="M39" s="3"/>
      <c r="N39" s="3"/>
      <c r="O39" s="3" t="s">
        <v>104</v>
      </c>
      <c r="P39" s="3" t="s">
        <v>19</v>
      </c>
      <c r="Q39" s="3" t="s">
        <v>75</v>
      </c>
      <c r="R39" s="3" t="s">
        <v>76</v>
      </c>
      <c r="S39" s="2">
        <v>43429.420682870368</v>
      </c>
      <c r="T39" s="3"/>
      <c r="U39" s="2">
        <v>43429.427893518521</v>
      </c>
      <c r="V39" s="3"/>
      <c r="W39" s="2">
        <v>43429.417361111111</v>
      </c>
      <c r="X39" s="2">
        <f t="shared" si="39"/>
        <v>43429.417361111111</v>
      </c>
      <c r="Y39" s="33">
        <f t="shared" si="40"/>
        <v>0</v>
      </c>
      <c r="Z39" s="33">
        <f t="shared" si="41"/>
        <v>0</v>
      </c>
      <c r="AA39" s="30"/>
      <c r="AB39" s="30">
        <f t="shared" si="19"/>
        <v>0</v>
      </c>
      <c r="AC39" s="30">
        <f t="shared" si="20"/>
        <v>3.3217592572327703E-3</v>
      </c>
      <c r="AD39" s="10"/>
      <c r="AE39" s="10"/>
      <c r="AG39" s="8"/>
    </row>
    <row r="40" spans="1:35" s="7" customFormat="1" x14ac:dyDescent="0.4">
      <c r="A40" s="16" t="str">
        <f t="shared" si="37"/>
        <v>★</v>
      </c>
      <c r="B40" s="16" t="str">
        <f t="shared" si="38"/>
        <v>☆</v>
      </c>
      <c r="C40" s="7">
        <v>10</v>
      </c>
      <c r="D40" s="2">
        <v>43429.411805555559</v>
      </c>
      <c r="E40" s="3" t="s">
        <v>798</v>
      </c>
      <c r="F40" s="3">
        <v>19684</v>
      </c>
      <c r="G40" s="3" t="s">
        <v>18</v>
      </c>
      <c r="H40" s="3">
        <v>2678</v>
      </c>
      <c r="I40" s="3">
        <v>935</v>
      </c>
      <c r="J40" s="3">
        <v>1</v>
      </c>
      <c r="K40" s="3">
        <v>3</v>
      </c>
      <c r="L40" s="2">
        <v>43429.412002314813</v>
      </c>
      <c r="M40" s="3"/>
      <c r="N40" s="3"/>
      <c r="O40" s="3" t="s">
        <v>43</v>
      </c>
      <c r="P40" s="3" t="s">
        <v>89</v>
      </c>
      <c r="Q40" s="3" t="s">
        <v>61</v>
      </c>
      <c r="R40" s="3" t="s">
        <v>62</v>
      </c>
      <c r="S40" s="2">
        <v>43429.453449074077</v>
      </c>
      <c r="T40" s="3"/>
      <c r="U40" s="2">
        <v>43429.465601851851</v>
      </c>
      <c r="V40" s="3"/>
      <c r="W40" s="2">
        <v>43429.453449074077</v>
      </c>
      <c r="X40" s="2">
        <f t="shared" si="39"/>
        <v>43429.453449074077</v>
      </c>
      <c r="Y40" s="33">
        <f t="shared" si="40"/>
        <v>0</v>
      </c>
      <c r="Z40" s="33">
        <f t="shared" si="41"/>
        <v>0</v>
      </c>
      <c r="AA40" s="30"/>
      <c r="AB40" s="30">
        <f t="shared" si="19"/>
        <v>0</v>
      </c>
      <c r="AC40" s="30">
        <f t="shared" si="20"/>
        <v>0</v>
      </c>
      <c r="AD40" s="10"/>
      <c r="AE40" s="10"/>
      <c r="AG40" s="3" t="s">
        <v>1361</v>
      </c>
    </row>
    <row r="41" spans="1:35" s="7" customFormat="1" x14ac:dyDescent="0.4">
      <c r="A41" s="16" t="str">
        <f t="shared" si="37"/>
        <v>-</v>
      </c>
      <c r="B41" s="16" t="str">
        <f t="shared" si="38"/>
        <v>☆</v>
      </c>
      <c r="C41" s="7">
        <v>10</v>
      </c>
      <c r="D41" s="2">
        <v>43429.412349537037</v>
      </c>
      <c r="E41" s="3" t="s">
        <v>798</v>
      </c>
      <c r="F41" s="3">
        <v>19685</v>
      </c>
      <c r="G41" s="3" t="s">
        <v>18</v>
      </c>
      <c r="H41" s="3">
        <v>2678</v>
      </c>
      <c r="I41" s="3">
        <v>215</v>
      </c>
      <c r="J41" s="3">
        <v>11</v>
      </c>
      <c r="K41" s="3">
        <v>3</v>
      </c>
      <c r="L41" s="2">
        <v>43429.412534722222</v>
      </c>
      <c r="M41" s="3"/>
      <c r="N41" s="3"/>
      <c r="O41" s="3" t="s">
        <v>43</v>
      </c>
      <c r="P41" s="3" t="s">
        <v>89</v>
      </c>
      <c r="Q41" s="3" t="s">
        <v>61</v>
      </c>
      <c r="R41" s="3" t="s">
        <v>62</v>
      </c>
      <c r="S41" s="2">
        <v>43429.42597222222</v>
      </c>
      <c r="T41" s="3"/>
      <c r="U41" s="2">
        <v>43429.438125000001</v>
      </c>
      <c r="V41" s="3"/>
      <c r="W41" s="3"/>
      <c r="X41" s="2">
        <f t="shared" si="39"/>
        <v>43429.412349537037</v>
      </c>
      <c r="Y41" s="33">
        <f t="shared" si="40"/>
        <v>0</v>
      </c>
      <c r="Z41" s="33">
        <f t="shared" si="41"/>
        <v>0</v>
      </c>
      <c r="AA41" s="30"/>
      <c r="AB41" s="30">
        <f t="shared" si="19"/>
        <v>0</v>
      </c>
      <c r="AC41" s="30"/>
      <c r="AD41" s="10"/>
      <c r="AE41" s="10"/>
      <c r="AG41" s="3" t="s">
        <v>547</v>
      </c>
    </row>
    <row r="42" spans="1:35" s="7" customFormat="1" x14ac:dyDescent="0.4">
      <c r="A42" s="16" t="str">
        <f t="shared" si="37"/>
        <v>★</v>
      </c>
      <c r="B42" s="16" t="str">
        <f t="shared" si="38"/>
        <v>☆</v>
      </c>
      <c r="C42" s="7">
        <v>10</v>
      </c>
      <c r="D42" s="2">
        <v>43429.417071759257</v>
      </c>
      <c r="E42" s="3" t="s">
        <v>1091</v>
      </c>
      <c r="F42" s="3">
        <v>19688</v>
      </c>
      <c r="G42" s="3" t="s">
        <v>143</v>
      </c>
      <c r="H42" s="3">
        <v>1358</v>
      </c>
      <c r="I42" s="3">
        <v>864</v>
      </c>
      <c r="J42" s="3">
        <v>2</v>
      </c>
      <c r="K42" s="3">
        <v>1</v>
      </c>
      <c r="L42" s="2">
        <v>43429.417719907404</v>
      </c>
      <c r="M42" s="3"/>
      <c r="N42" s="3"/>
      <c r="O42" s="3" t="s">
        <v>104</v>
      </c>
      <c r="P42" s="3" t="s">
        <v>19</v>
      </c>
      <c r="Q42" s="3" t="s">
        <v>30</v>
      </c>
      <c r="R42" s="3" t="s">
        <v>31</v>
      </c>
      <c r="S42" s="2">
        <v>43429.424004629633</v>
      </c>
      <c r="T42" s="3"/>
      <c r="U42" s="2">
        <v>43429.430196759262</v>
      </c>
      <c r="V42" s="3"/>
      <c r="W42" s="2">
        <v>43429.424004629633</v>
      </c>
      <c r="X42" s="2">
        <f t="shared" si="39"/>
        <v>43429.424004629633</v>
      </c>
      <c r="Y42" s="33">
        <f t="shared" si="40"/>
        <v>0</v>
      </c>
      <c r="Z42" s="33">
        <f t="shared" si="41"/>
        <v>0</v>
      </c>
      <c r="AA42" s="30"/>
      <c r="AB42" s="30">
        <f t="shared" si="19"/>
        <v>0</v>
      </c>
      <c r="AC42" s="30">
        <f t="shared" si="20"/>
        <v>0</v>
      </c>
      <c r="AD42" s="10"/>
      <c r="AE42" s="10"/>
    </row>
    <row r="43" spans="1:35" s="7" customFormat="1" x14ac:dyDescent="0.4">
      <c r="A43" s="16" t="str">
        <f t="shared" si="37"/>
        <v>-</v>
      </c>
      <c r="B43" s="16" t="str">
        <f t="shared" si="38"/>
        <v>☆</v>
      </c>
      <c r="C43" s="7">
        <v>10</v>
      </c>
      <c r="D43" s="2">
        <v>43429.418773148151</v>
      </c>
      <c r="E43" s="3" t="s">
        <v>663</v>
      </c>
      <c r="F43" s="3">
        <v>19693</v>
      </c>
      <c r="G43" s="3" t="s">
        <v>97</v>
      </c>
      <c r="H43" s="3">
        <v>7206</v>
      </c>
      <c r="I43" s="3">
        <v>69</v>
      </c>
      <c r="J43" s="3">
        <v>13</v>
      </c>
      <c r="K43" s="3">
        <v>1</v>
      </c>
      <c r="L43" s="2">
        <v>43429.418888888889</v>
      </c>
      <c r="M43" s="3"/>
      <c r="N43" s="3"/>
      <c r="O43" s="3" t="s">
        <v>104</v>
      </c>
      <c r="P43" s="3" t="s">
        <v>19</v>
      </c>
      <c r="Q43" s="3" t="s">
        <v>75</v>
      </c>
      <c r="R43" s="3" t="s">
        <v>76</v>
      </c>
      <c r="S43" s="2">
        <v>43429.419814814813</v>
      </c>
      <c r="T43" s="3"/>
      <c r="U43" s="2">
        <v>43429.427025462966</v>
      </c>
      <c r="V43" s="3"/>
      <c r="W43" s="3"/>
      <c r="X43" s="2">
        <f t="shared" si="39"/>
        <v>43429.418773148151</v>
      </c>
      <c r="Y43" s="33">
        <f t="shared" si="40"/>
        <v>0</v>
      </c>
      <c r="Z43" s="33">
        <f t="shared" si="41"/>
        <v>0</v>
      </c>
      <c r="AA43" s="30"/>
      <c r="AB43" s="30">
        <f t="shared" si="19"/>
        <v>0</v>
      </c>
      <c r="AC43" s="30">
        <f t="shared" si="20"/>
        <v>1.0416666627861559E-3</v>
      </c>
      <c r="AD43" s="10"/>
      <c r="AE43" s="10"/>
    </row>
    <row r="44" spans="1:35" s="7" customFormat="1" x14ac:dyDescent="0.4">
      <c r="A44" s="16" t="str">
        <f t="shared" si="37"/>
        <v>★</v>
      </c>
      <c r="B44" s="16" t="str">
        <f t="shared" si="38"/>
        <v>☆</v>
      </c>
      <c r="C44" s="7">
        <v>10</v>
      </c>
      <c r="D44" s="2">
        <v>43429.426666666666</v>
      </c>
      <c r="E44" s="3" t="s">
        <v>799</v>
      </c>
      <c r="F44" s="3">
        <v>19701</v>
      </c>
      <c r="G44" s="3" t="s">
        <v>143</v>
      </c>
      <c r="H44" s="3">
        <v>2678</v>
      </c>
      <c r="I44" s="3">
        <v>600</v>
      </c>
      <c r="J44" s="3">
        <v>13</v>
      </c>
      <c r="K44" s="3">
        <v>1</v>
      </c>
      <c r="L44" s="2">
        <v>43429.426770833335</v>
      </c>
      <c r="M44" s="3"/>
      <c r="N44" s="3"/>
      <c r="O44" s="3" t="s">
        <v>43</v>
      </c>
      <c r="P44" s="3" t="s">
        <v>89</v>
      </c>
      <c r="Q44" s="3" t="s">
        <v>61</v>
      </c>
      <c r="R44" s="3" t="s">
        <v>62</v>
      </c>
      <c r="S44" s="2">
        <v>43429.433599537035</v>
      </c>
      <c r="T44" s="3"/>
      <c r="U44" s="2">
        <v>43429.447337962964</v>
      </c>
      <c r="V44" s="3"/>
      <c r="W44" s="2">
        <v>43429.433599537035</v>
      </c>
      <c r="X44" s="2">
        <f t="shared" si="39"/>
        <v>43429.433599537035</v>
      </c>
      <c r="Y44" s="33">
        <f t="shared" si="40"/>
        <v>0</v>
      </c>
      <c r="Z44" s="33">
        <f t="shared" si="41"/>
        <v>0</v>
      </c>
      <c r="AA44" s="30"/>
      <c r="AB44" s="30">
        <f t="shared" si="19"/>
        <v>0</v>
      </c>
      <c r="AC44" s="30">
        <f t="shared" si="20"/>
        <v>0</v>
      </c>
      <c r="AD44" s="10"/>
      <c r="AE44" s="10"/>
      <c r="AG44" s="3" t="s">
        <v>92</v>
      </c>
    </row>
    <row r="45" spans="1:35" s="7" customFormat="1" x14ac:dyDescent="0.4">
      <c r="A45" s="16" t="str">
        <f t="shared" si="37"/>
        <v>-</v>
      </c>
      <c r="B45" s="16" t="str">
        <f t="shared" si="38"/>
        <v>☆</v>
      </c>
      <c r="C45" s="7">
        <v>10</v>
      </c>
      <c r="D45" s="2">
        <v>43429.430810185186</v>
      </c>
      <c r="E45" s="3" t="s">
        <v>799</v>
      </c>
      <c r="F45" s="3">
        <v>19706</v>
      </c>
      <c r="G45" s="3" t="s">
        <v>143</v>
      </c>
      <c r="H45" s="3">
        <v>2678</v>
      </c>
      <c r="I45" s="3">
        <v>464</v>
      </c>
      <c r="J45" s="3">
        <v>2</v>
      </c>
      <c r="K45" s="3">
        <v>1</v>
      </c>
      <c r="L45" s="2">
        <v>43429.430902777778</v>
      </c>
      <c r="M45" s="3"/>
      <c r="N45" s="3"/>
      <c r="O45" s="3" t="s">
        <v>43</v>
      </c>
      <c r="P45" s="3" t="s">
        <v>89</v>
      </c>
      <c r="Q45" s="3" t="s">
        <v>61</v>
      </c>
      <c r="R45" s="3" t="s">
        <v>62</v>
      </c>
      <c r="S45" s="2">
        <v>43429.432662037034</v>
      </c>
      <c r="T45" s="3"/>
      <c r="U45" s="2">
        <v>43429.443425925929</v>
      </c>
      <c r="V45" s="3"/>
      <c r="W45" s="3"/>
      <c r="X45" s="2">
        <f t="shared" si="39"/>
        <v>43429.430810185186</v>
      </c>
      <c r="Y45" s="33">
        <f t="shared" si="40"/>
        <v>0</v>
      </c>
      <c r="Z45" s="33">
        <f t="shared" si="41"/>
        <v>0</v>
      </c>
      <c r="AA45" s="30"/>
      <c r="AB45" s="30">
        <f t="shared" si="19"/>
        <v>0</v>
      </c>
      <c r="AC45" s="30"/>
      <c r="AD45" s="10"/>
      <c r="AE45" s="10"/>
      <c r="AG45" s="3" t="s">
        <v>92</v>
      </c>
    </row>
    <row r="46" spans="1:35" s="7" customFormat="1" x14ac:dyDescent="0.4">
      <c r="A46" s="16" t="str">
        <f t="shared" si="37"/>
        <v>★</v>
      </c>
      <c r="B46" s="16" t="str">
        <f t="shared" si="38"/>
        <v>☆</v>
      </c>
      <c r="C46" s="7">
        <v>10</v>
      </c>
      <c r="D46" s="2">
        <v>43429.431030092594</v>
      </c>
      <c r="E46" s="3" t="s">
        <v>799</v>
      </c>
      <c r="F46" s="3">
        <v>19708</v>
      </c>
      <c r="G46" s="3" t="s">
        <v>143</v>
      </c>
      <c r="H46" s="3">
        <v>2678</v>
      </c>
      <c r="I46" s="3">
        <v>897</v>
      </c>
      <c r="J46" s="3">
        <v>1</v>
      </c>
      <c r="K46" s="3">
        <v>1</v>
      </c>
      <c r="L46" s="2">
        <v>43429.431493055556</v>
      </c>
      <c r="M46" s="3"/>
      <c r="N46" s="3"/>
      <c r="O46" s="3" t="s">
        <v>43</v>
      </c>
      <c r="P46" s="3" t="s">
        <v>89</v>
      </c>
      <c r="Q46" s="3" t="s">
        <v>61</v>
      </c>
      <c r="R46" s="3" t="s">
        <v>62</v>
      </c>
      <c r="S46" s="2">
        <v>43429.437939814816</v>
      </c>
      <c r="T46" s="3"/>
      <c r="U46" s="2">
        <v>43429.448703703703</v>
      </c>
      <c r="V46" s="3"/>
      <c r="W46" s="2">
        <v>43429.437939814816</v>
      </c>
      <c r="X46" s="2">
        <f t="shared" si="39"/>
        <v>43429.437939814816</v>
      </c>
      <c r="Y46" s="33">
        <f t="shared" si="40"/>
        <v>0</v>
      </c>
      <c r="Z46" s="33">
        <f t="shared" si="41"/>
        <v>0</v>
      </c>
      <c r="AA46" s="30"/>
      <c r="AB46" s="30">
        <f t="shared" si="19"/>
        <v>0</v>
      </c>
      <c r="AC46" s="30"/>
      <c r="AD46" s="10"/>
      <c r="AE46" s="10"/>
      <c r="AG46" s="3" t="s">
        <v>92</v>
      </c>
    </row>
    <row r="47" spans="1:35" s="7" customFormat="1" x14ac:dyDescent="0.4">
      <c r="A47" s="16" t="str">
        <f t="shared" ref="A47" si="42">IF(W47&gt;0, "★", "-")</f>
        <v>-</v>
      </c>
      <c r="B47" s="16" t="str">
        <f t="shared" ref="B47" si="43">IF(L47&gt;0, "☆", "-")</f>
        <v>☆</v>
      </c>
      <c r="C47" s="7">
        <v>10</v>
      </c>
      <c r="D47" s="2">
        <v>43429.431643518517</v>
      </c>
      <c r="E47" s="3" t="s">
        <v>798</v>
      </c>
      <c r="F47" s="3">
        <v>19709</v>
      </c>
      <c r="G47" s="3" t="s">
        <v>143</v>
      </c>
      <c r="H47" s="3">
        <v>2678</v>
      </c>
      <c r="I47" s="3">
        <v>320</v>
      </c>
      <c r="J47" s="3">
        <v>2</v>
      </c>
      <c r="K47" s="3">
        <v>3</v>
      </c>
      <c r="L47" s="2">
        <v>43429.432905092595</v>
      </c>
      <c r="M47" s="3"/>
      <c r="N47" s="3"/>
      <c r="O47" s="3" t="s">
        <v>43</v>
      </c>
      <c r="P47" s="3" t="s">
        <v>89</v>
      </c>
      <c r="Q47" s="3" t="s">
        <v>61</v>
      </c>
      <c r="R47" s="3" t="s">
        <v>62</v>
      </c>
      <c r="S47" s="2">
        <v>43429.433506944442</v>
      </c>
      <c r="T47" s="3"/>
      <c r="U47" s="2">
        <v>43429.445659722223</v>
      </c>
      <c r="V47" s="3"/>
      <c r="W47" s="3"/>
      <c r="X47" s="2">
        <f t="shared" si="39"/>
        <v>43429.431643518517</v>
      </c>
      <c r="Y47" s="33">
        <f t="shared" si="40"/>
        <v>0</v>
      </c>
      <c r="Z47" s="33">
        <f t="shared" si="41"/>
        <v>0</v>
      </c>
      <c r="AA47" s="30"/>
      <c r="AB47" s="30">
        <f t="shared" si="19"/>
        <v>0</v>
      </c>
      <c r="AC47" s="30"/>
      <c r="AD47" s="10"/>
      <c r="AE47" s="10"/>
      <c r="AG47" s="3" t="s">
        <v>92</v>
      </c>
    </row>
    <row r="48" spans="1:35" s="7" customFormat="1" x14ac:dyDescent="0.4">
      <c r="A48" s="16" t="str">
        <f t="shared" ref="A48:A59" si="44">IF(W48&gt;0, "★", "-")</f>
        <v>★</v>
      </c>
      <c r="B48" s="16" t="str">
        <f t="shared" ref="B48:B59" si="45">IF(L48&gt;0, "☆", "-")</f>
        <v>☆</v>
      </c>
      <c r="C48" s="7">
        <v>10</v>
      </c>
      <c r="D48" s="2">
        <v>43429.432997685188</v>
      </c>
      <c r="E48" s="3" t="s">
        <v>799</v>
      </c>
      <c r="F48" s="3">
        <v>19710</v>
      </c>
      <c r="G48" s="3" t="s">
        <v>143</v>
      </c>
      <c r="H48" s="3">
        <v>2678</v>
      </c>
      <c r="I48" s="3">
        <v>817</v>
      </c>
      <c r="J48" s="3">
        <v>8</v>
      </c>
      <c r="K48" s="3">
        <v>1</v>
      </c>
      <c r="L48" s="2">
        <v>43429.433078703703</v>
      </c>
      <c r="M48" s="3"/>
      <c r="N48" s="3"/>
      <c r="O48" s="3" t="s">
        <v>43</v>
      </c>
      <c r="P48" s="3" t="s">
        <v>89</v>
      </c>
      <c r="Q48" s="3" t="s">
        <v>61</v>
      </c>
      <c r="R48" s="3" t="s">
        <v>62</v>
      </c>
      <c r="S48" s="2">
        <v>43429.439918981479</v>
      </c>
      <c r="T48" s="3"/>
      <c r="U48" s="2">
        <v>43429.453842592593</v>
      </c>
      <c r="V48" s="3"/>
      <c r="W48" s="2">
        <v>43429.439918981479</v>
      </c>
      <c r="X48" s="2">
        <f t="shared" si="39"/>
        <v>43429.439918981479</v>
      </c>
      <c r="Y48" s="33">
        <f t="shared" si="40"/>
        <v>0</v>
      </c>
      <c r="Z48" s="33">
        <f t="shared" si="41"/>
        <v>0</v>
      </c>
      <c r="AA48" s="30"/>
      <c r="AB48" s="30">
        <f t="shared" si="19"/>
        <v>0</v>
      </c>
      <c r="AC48" s="30"/>
      <c r="AD48" s="10"/>
      <c r="AE48" s="10"/>
      <c r="AG48" s="3" t="s">
        <v>92</v>
      </c>
    </row>
    <row r="49" spans="1:35" s="7" customFormat="1" x14ac:dyDescent="0.4">
      <c r="A49" s="16" t="str">
        <f t="shared" si="44"/>
        <v>-</v>
      </c>
      <c r="B49" s="16" t="str">
        <f t="shared" si="45"/>
        <v>☆</v>
      </c>
      <c r="C49" s="7">
        <v>10</v>
      </c>
      <c r="D49" s="2">
        <v>43429.434340277781</v>
      </c>
      <c r="E49" s="3" t="s">
        <v>1105</v>
      </c>
      <c r="F49" s="3">
        <v>19714</v>
      </c>
      <c r="G49" s="3" t="s">
        <v>18</v>
      </c>
      <c r="H49" s="3">
        <v>5257</v>
      </c>
      <c r="I49" s="3">
        <v>280</v>
      </c>
      <c r="J49" s="3">
        <v>11</v>
      </c>
      <c r="K49" s="3">
        <v>1</v>
      </c>
      <c r="L49" s="2">
        <v>43429.437835648147</v>
      </c>
      <c r="M49" s="3"/>
      <c r="N49" s="3"/>
      <c r="O49" s="3" t="s">
        <v>33</v>
      </c>
      <c r="P49" s="3" t="s">
        <v>34</v>
      </c>
      <c r="Q49" s="3" t="s">
        <v>30</v>
      </c>
      <c r="R49" s="3" t="s">
        <v>31</v>
      </c>
      <c r="S49" s="2">
        <v>43429.4371875</v>
      </c>
      <c r="T49" s="3"/>
      <c r="U49" s="2">
        <v>43429.445324074077</v>
      </c>
      <c r="V49" s="3"/>
      <c r="W49" s="3"/>
      <c r="X49" s="2">
        <f t="shared" si="39"/>
        <v>43429.434340277781</v>
      </c>
      <c r="Y49" s="33">
        <f t="shared" si="40"/>
        <v>0</v>
      </c>
      <c r="Z49" s="33">
        <f t="shared" si="41"/>
        <v>0</v>
      </c>
      <c r="AA49" s="30"/>
      <c r="AB49" s="30">
        <f t="shared" si="19"/>
        <v>0</v>
      </c>
      <c r="AC49" s="30">
        <f t="shared" si="20"/>
        <v>3.4953703652718104E-3</v>
      </c>
      <c r="AD49" s="10"/>
      <c r="AE49" s="10"/>
    </row>
    <row r="50" spans="1:35" s="7" customFormat="1" x14ac:dyDescent="0.4">
      <c r="A50" s="16" t="str">
        <f t="shared" si="44"/>
        <v>-</v>
      </c>
      <c r="B50" s="16" t="str">
        <f t="shared" si="45"/>
        <v>☆</v>
      </c>
      <c r="C50" s="7">
        <v>10</v>
      </c>
      <c r="D50" s="2">
        <v>43429.435891203706</v>
      </c>
      <c r="E50" s="3" t="s">
        <v>881</v>
      </c>
      <c r="F50" s="3">
        <v>19715</v>
      </c>
      <c r="G50" s="3" t="s">
        <v>50</v>
      </c>
      <c r="H50" s="3">
        <v>7359</v>
      </c>
      <c r="I50" s="3">
        <v>135</v>
      </c>
      <c r="J50" s="3">
        <v>2</v>
      </c>
      <c r="K50" s="3">
        <v>1</v>
      </c>
      <c r="L50" s="2">
        <v>43429.43613425926</v>
      </c>
      <c r="M50" s="3"/>
      <c r="N50" s="3"/>
      <c r="O50" s="3" t="s">
        <v>48</v>
      </c>
      <c r="P50" s="3" t="s">
        <v>49</v>
      </c>
      <c r="Q50" s="3" t="s">
        <v>75</v>
      </c>
      <c r="R50" s="3" t="s">
        <v>76</v>
      </c>
      <c r="S50" s="2">
        <v>43429.437534722223</v>
      </c>
      <c r="T50" s="3"/>
      <c r="U50" s="2">
        <v>43429.441678240742</v>
      </c>
      <c r="V50" s="3"/>
      <c r="W50" s="3"/>
      <c r="X50" s="2">
        <f t="shared" si="39"/>
        <v>43429.435891203706</v>
      </c>
      <c r="Y50" s="33">
        <f t="shared" si="40"/>
        <v>0</v>
      </c>
      <c r="Z50" s="33">
        <f t="shared" si="41"/>
        <v>0</v>
      </c>
      <c r="AA50" s="30"/>
      <c r="AB50" s="30">
        <f t="shared" si="19"/>
        <v>0</v>
      </c>
      <c r="AC50" s="30">
        <f t="shared" si="20"/>
        <v>1.6435185170848854E-3</v>
      </c>
      <c r="AD50" s="10"/>
      <c r="AE50" s="10"/>
    </row>
    <row r="51" spans="1:35" s="7" customFormat="1" x14ac:dyDescent="0.4">
      <c r="A51" s="16" t="str">
        <f t="shared" si="44"/>
        <v>★</v>
      </c>
      <c r="B51" s="16" t="str">
        <f t="shared" si="45"/>
        <v>☆</v>
      </c>
      <c r="C51" s="7">
        <v>10</v>
      </c>
      <c r="D51" s="2">
        <v>43429.437094907407</v>
      </c>
      <c r="E51" s="3" t="s">
        <v>1108</v>
      </c>
      <c r="F51" s="3">
        <v>19718</v>
      </c>
      <c r="G51" s="3" t="s">
        <v>32</v>
      </c>
      <c r="H51" s="3">
        <v>4750</v>
      </c>
      <c r="I51" s="3">
        <v>776</v>
      </c>
      <c r="J51" s="3">
        <v>11</v>
      </c>
      <c r="K51" s="3">
        <v>2</v>
      </c>
      <c r="L51" s="2">
        <v>43429.44431712963</v>
      </c>
      <c r="M51" s="3"/>
      <c r="N51" s="3"/>
      <c r="O51" s="3" t="s">
        <v>104</v>
      </c>
      <c r="P51" s="3" t="s">
        <v>19</v>
      </c>
      <c r="Q51" s="3" t="s">
        <v>53</v>
      </c>
      <c r="R51" s="3" t="s">
        <v>54</v>
      </c>
      <c r="S51" s="2">
        <v>43429.444016203706</v>
      </c>
      <c r="T51" s="3"/>
      <c r="U51" s="2">
        <v>43429.457546296297</v>
      </c>
      <c r="V51" s="3"/>
      <c r="W51" s="2">
        <v>43429.444016203706</v>
      </c>
      <c r="X51" s="2">
        <f t="shared" si="39"/>
        <v>43429.444016203706</v>
      </c>
      <c r="Y51" s="33">
        <f t="shared" si="40"/>
        <v>0</v>
      </c>
      <c r="Z51" s="33">
        <f t="shared" si="41"/>
        <v>0</v>
      </c>
      <c r="AA51" s="30"/>
      <c r="AB51" s="30">
        <f t="shared" si="19"/>
        <v>0</v>
      </c>
      <c r="AC51" s="30">
        <f t="shared" si="20"/>
        <v>3.0092592351138592E-4</v>
      </c>
      <c r="AD51" s="10"/>
      <c r="AE51" s="10"/>
    </row>
    <row r="52" spans="1:35" s="7" customFormat="1" x14ac:dyDescent="0.4">
      <c r="A52" s="16" t="str">
        <f t="shared" si="44"/>
        <v>★</v>
      </c>
      <c r="B52" s="16" t="str">
        <f t="shared" si="45"/>
        <v>☆</v>
      </c>
      <c r="C52" s="7">
        <v>10</v>
      </c>
      <c r="D52" s="2">
        <v>43429.45076388889</v>
      </c>
      <c r="E52" s="3" t="s">
        <v>1115</v>
      </c>
      <c r="F52" s="3">
        <v>19728</v>
      </c>
      <c r="G52" s="3" t="s">
        <v>32</v>
      </c>
      <c r="H52" s="3">
        <v>3653</v>
      </c>
      <c r="I52" s="3">
        <v>168</v>
      </c>
      <c r="J52" s="3">
        <v>4</v>
      </c>
      <c r="K52" s="3">
        <v>1</v>
      </c>
      <c r="L52" s="2">
        <v>43429.450902777775</v>
      </c>
      <c r="M52" s="3"/>
      <c r="N52" s="3"/>
      <c r="O52" s="3" t="s">
        <v>77</v>
      </c>
      <c r="P52" s="3" t="s">
        <v>78</v>
      </c>
      <c r="Q52" s="3" t="s">
        <v>63</v>
      </c>
      <c r="R52" s="3" t="s">
        <v>64</v>
      </c>
      <c r="S52" s="2">
        <v>43429.457696759258</v>
      </c>
      <c r="T52" s="3"/>
      <c r="U52" s="2">
        <v>43429.480462962965</v>
      </c>
      <c r="V52" s="3"/>
      <c r="W52" s="2">
        <v>43429.457696759258</v>
      </c>
      <c r="X52" s="2">
        <f t="shared" si="39"/>
        <v>43429.457696759258</v>
      </c>
      <c r="Y52" s="33">
        <f t="shared" si="40"/>
        <v>0</v>
      </c>
      <c r="Z52" s="33">
        <f t="shared" si="41"/>
        <v>0</v>
      </c>
      <c r="AA52" s="30"/>
      <c r="AB52" s="30">
        <f t="shared" si="19"/>
        <v>0</v>
      </c>
      <c r="AC52" s="30">
        <f t="shared" si="20"/>
        <v>0</v>
      </c>
      <c r="AD52" s="10"/>
      <c r="AE52" s="10"/>
      <c r="AG52" s="3" t="s">
        <v>1360</v>
      </c>
      <c r="AI52" s="3"/>
    </row>
    <row r="53" spans="1:35" s="12" customFormat="1" x14ac:dyDescent="0.4">
      <c r="A53" s="17" t="str">
        <f t="shared" si="44"/>
        <v>★</v>
      </c>
      <c r="B53" s="17" t="str">
        <f t="shared" si="45"/>
        <v>☆</v>
      </c>
      <c r="C53" s="12">
        <v>10</v>
      </c>
      <c r="D53" s="4">
        <v>43429.451157407406</v>
      </c>
      <c r="E53" s="5" t="s">
        <v>1116</v>
      </c>
      <c r="F53" s="5">
        <v>19729</v>
      </c>
      <c r="G53" s="5" t="s">
        <v>32</v>
      </c>
      <c r="H53" s="5">
        <v>3653</v>
      </c>
      <c r="I53" s="5">
        <v>378</v>
      </c>
      <c r="J53" s="5">
        <v>4</v>
      </c>
      <c r="K53" s="5">
        <v>2</v>
      </c>
      <c r="L53" s="4">
        <v>43429.451377314814</v>
      </c>
      <c r="M53" s="5"/>
      <c r="N53" s="5"/>
      <c r="O53" s="5" t="s">
        <v>77</v>
      </c>
      <c r="P53" s="5" t="s">
        <v>78</v>
      </c>
      <c r="Q53" s="5" t="s">
        <v>63</v>
      </c>
      <c r="R53" s="5" t="s">
        <v>64</v>
      </c>
      <c r="S53" s="4">
        <v>43429.458090277774</v>
      </c>
      <c r="T53" s="5"/>
      <c r="U53" s="4">
        <v>43429.480810185189</v>
      </c>
      <c r="V53" s="5"/>
      <c r="W53" s="4">
        <v>43429.458090277774</v>
      </c>
      <c r="X53" s="4">
        <f t="shared" si="39"/>
        <v>43429.458090277774</v>
      </c>
      <c r="Y53" s="34">
        <f t="shared" si="40"/>
        <v>0</v>
      </c>
      <c r="Z53" s="34">
        <f t="shared" si="41"/>
        <v>0</v>
      </c>
      <c r="AA53" s="31"/>
      <c r="AB53" s="31">
        <f t="shared" si="19"/>
        <v>0</v>
      </c>
      <c r="AC53" s="31"/>
      <c r="AD53" s="19"/>
      <c r="AE53" s="19"/>
      <c r="AG53" s="5" t="s">
        <v>131</v>
      </c>
      <c r="AI53" s="5"/>
    </row>
    <row r="54" spans="1:35" s="23" customFormat="1" x14ac:dyDescent="0.4">
      <c r="A54" s="20" t="str">
        <f t="shared" si="44"/>
        <v>★</v>
      </c>
      <c r="B54" s="20" t="str">
        <f t="shared" si="45"/>
        <v>-</v>
      </c>
      <c r="C54" s="23">
        <v>10</v>
      </c>
      <c r="D54" s="22">
        <v>43429.43408564815</v>
      </c>
      <c r="E54" s="21" t="s">
        <v>1097</v>
      </c>
      <c r="F54" s="21">
        <v>19713</v>
      </c>
      <c r="G54" s="21" t="s">
        <v>143</v>
      </c>
      <c r="H54" s="21">
        <v>6349</v>
      </c>
      <c r="I54" s="21">
        <v>259</v>
      </c>
      <c r="J54" s="21">
        <v>7</v>
      </c>
      <c r="K54" s="21">
        <v>1</v>
      </c>
      <c r="L54" s="21"/>
      <c r="M54" s="22">
        <v>43429.47451388889</v>
      </c>
      <c r="N54" s="22">
        <v>43429.481087962966</v>
      </c>
      <c r="O54" s="21" t="s">
        <v>41</v>
      </c>
      <c r="P54" s="21" t="s">
        <v>42</v>
      </c>
      <c r="Q54" s="21" t="s">
        <v>66</v>
      </c>
      <c r="R54" s="21" t="s">
        <v>67</v>
      </c>
      <c r="S54" s="22">
        <v>43429.475740740738</v>
      </c>
      <c r="T54" s="22">
        <v>43429.475740740738</v>
      </c>
      <c r="U54" s="22">
        <v>43429.481990740744</v>
      </c>
      <c r="V54" s="22">
        <v>43429.481990740744</v>
      </c>
      <c r="W54" s="22">
        <v>43429.475740740738</v>
      </c>
      <c r="X54" s="22">
        <f t="shared" si="39"/>
        <v>43429.475740740738</v>
      </c>
      <c r="Y54" s="35">
        <f t="shared" si="40"/>
        <v>6.5740740756154992E-3</v>
      </c>
      <c r="Z54" s="35">
        <f t="shared" si="41"/>
        <v>6.5740740756154992E-3</v>
      </c>
      <c r="AA54" s="32">
        <f>SUM(Z54:Z100)</f>
        <v>0.66888888883113395</v>
      </c>
      <c r="AB54" s="32">
        <f t="shared" ref="AB54:AB59" si="46">IF(IF(A54="☆",L54-S54,M54-S54)&lt;0,0,IF(A54="☆",L54-S54,M54-S54))</f>
        <v>0</v>
      </c>
      <c r="AC54" s="32">
        <f t="shared" ref="AC54:AC59" si="47">IF(IF(B54="☆",(IF(L54&gt;S54,L54-X54,S54-X54)),M54-X54)&lt;0,0,IF(B54="☆",(IF(L54&gt;S54,L54-X54,S54-X54)),M54-X54))</f>
        <v>0</v>
      </c>
      <c r="AD54" s="26">
        <f>AVERAGE(AC54:AC100)</f>
        <v>3.5326646089540899E-3</v>
      </c>
      <c r="AE54" s="26">
        <f>MEDIAN(AC54:AC100)</f>
        <v>3.055555556784384E-3</v>
      </c>
    </row>
    <row r="55" spans="1:35" s="7" customFormat="1" x14ac:dyDescent="0.4">
      <c r="A55" s="16" t="str">
        <f t="shared" si="44"/>
        <v>★</v>
      </c>
      <c r="B55" s="16" t="str">
        <f t="shared" si="45"/>
        <v>-</v>
      </c>
      <c r="C55" s="7">
        <v>10</v>
      </c>
      <c r="D55" s="2">
        <v>43429.436921296299</v>
      </c>
      <c r="E55" s="3" t="s">
        <v>1107</v>
      </c>
      <c r="F55" s="3">
        <v>19717</v>
      </c>
      <c r="G55" s="3" t="s">
        <v>18</v>
      </c>
      <c r="H55" s="3">
        <v>7358</v>
      </c>
      <c r="I55" s="3">
        <v>226</v>
      </c>
      <c r="J55" s="3">
        <v>6</v>
      </c>
      <c r="K55" s="3">
        <v>4</v>
      </c>
      <c r="L55" s="3"/>
      <c r="M55" s="2">
        <v>43429.47587962963</v>
      </c>
      <c r="N55" s="2">
        <v>43429.484548611108</v>
      </c>
      <c r="O55" s="3" t="s">
        <v>22</v>
      </c>
      <c r="P55" s="3" t="s">
        <v>23</v>
      </c>
      <c r="Q55" s="3" t="s">
        <v>43</v>
      </c>
      <c r="R55" s="3" t="s">
        <v>89</v>
      </c>
      <c r="S55" s="2">
        <v>43429.478576388887</v>
      </c>
      <c r="T55" s="2">
        <v>43429.478576388887</v>
      </c>
      <c r="U55" s="2">
        <v>43429.490763888891</v>
      </c>
      <c r="V55" s="2">
        <v>43429.490763888891</v>
      </c>
      <c r="W55" s="2">
        <v>43429.478576388887</v>
      </c>
      <c r="X55" s="2">
        <f t="shared" si="39"/>
        <v>43429.478576388887</v>
      </c>
      <c r="Y55" s="33">
        <f t="shared" si="40"/>
        <v>8.6689814779674634E-3</v>
      </c>
      <c r="Z55" s="33">
        <f t="shared" si="41"/>
        <v>3.4675925911869854E-2</v>
      </c>
      <c r="AA55" s="30"/>
      <c r="AB55" s="30">
        <f t="shared" si="46"/>
        <v>0</v>
      </c>
      <c r="AC55" s="30">
        <f t="shared" si="47"/>
        <v>0</v>
      </c>
      <c r="AD55" s="10"/>
      <c r="AE55" s="10"/>
    </row>
    <row r="56" spans="1:35" s="7" customFormat="1" x14ac:dyDescent="0.4">
      <c r="A56" s="16" t="str">
        <f t="shared" si="44"/>
        <v>★</v>
      </c>
      <c r="B56" s="16" t="str">
        <f t="shared" si="45"/>
        <v>-</v>
      </c>
      <c r="C56" s="7">
        <v>10</v>
      </c>
      <c r="D56" s="2">
        <v>43429.43712962963</v>
      </c>
      <c r="E56" s="3" t="s">
        <v>1109</v>
      </c>
      <c r="F56" s="3">
        <v>19719</v>
      </c>
      <c r="G56" s="3" t="s">
        <v>18</v>
      </c>
      <c r="H56" s="3">
        <v>2825</v>
      </c>
      <c r="I56" s="3">
        <v>794</v>
      </c>
      <c r="J56" s="3">
        <v>3</v>
      </c>
      <c r="K56" s="3">
        <v>3</v>
      </c>
      <c r="L56" s="3"/>
      <c r="M56" s="2">
        <v>43429.478275462963</v>
      </c>
      <c r="N56" s="2">
        <v>43429.483726851853</v>
      </c>
      <c r="O56" s="3" t="s">
        <v>63</v>
      </c>
      <c r="P56" s="3" t="s">
        <v>64</v>
      </c>
      <c r="Q56" s="3" t="s">
        <v>104</v>
      </c>
      <c r="R56" s="3" t="s">
        <v>19</v>
      </c>
      <c r="S56" s="2">
        <v>43429.478784722225</v>
      </c>
      <c r="T56" s="2">
        <v>43429.478784722225</v>
      </c>
      <c r="U56" s="2">
        <v>43429.484664351854</v>
      </c>
      <c r="V56" s="2">
        <v>43429.484664351854</v>
      </c>
      <c r="W56" s="2">
        <v>43429.478784722225</v>
      </c>
      <c r="X56" s="2">
        <f t="shared" si="39"/>
        <v>43429.478784722225</v>
      </c>
      <c r="Y56" s="33">
        <f t="shared" si="40"/>
        <v>5.4513888899236917E-3</v>
      </c>
      <c r="Z56" s="33">
        <f t="shared" si="41"/>
        <v>1.6354166669771075E-2</v>
      </c>
      <c r="AA56" s="30"/>
      <c r="AB56" s="30">
        <f t="shared" si="46"/>
        <v>0</v>
      </c>
      <c r="AC56" s="30">
        <f t="shared" si="47"/>
        <v>0</v>
      </c>
      <c r="AD56" s="10"/>
      <c r="AE56" s="10"/>
    </row>
    <row r="57" spans="1:35" s="7" customFormat="1" x14ac:dyDescent="0.4">
      <c r="A57" s="16" t="str">
        <f t="shared" si="44"/>
        <v>★</v>
      </c>
      <c r="B57" s="16" t="str">
        <f t="shared" si="45"/>
        <v>-</v>
      </c>
      <c r="C57" s="7">
        <v>10</v>
      </c>
      <c r="D57" s="2">
        <v>43429.441724537035</v>
      </c>
      <c r="E57" s="3" t="s">
        <v>1100</v>
      </c>
      <c r="F57" s="3">
        <v>19723</v>
      </c>
      <c r="G57" s="3" t="s">
        <v>95</v>
      </c>
      <c r="H57" s="3">
        <v>0</v>
      </c>
      <c r="I57" s="3">
        <v>30</v>
      </c>
      <c r="J57" s="3">
        <v>11</v>
      </c>
      <c r="K57" s="3">
        <v>2</v>
      </c>
      <c r="L57" s="3"/>
      <c r="M57" s="2">
        <v>43429.478946759256</v>
      </c>
      <c r="N57" s="2">
        <v>43429.484386574077</v>
      </c>
      <c r="O57" s="3" t="s">
        <v>53</v>
      </c>
      <c r="P57" s="3" t="s">
        <v>54</v>
      </c>
      <c r="Q57" s="3" t="s">
        <v>39</v>
      </c>
      <c r="R57" s="3" t="s">
        <v>40</v>
      </c>
      <c r="S57" s="2">
        <v>43429.483194444445</v>
      </c>
      <c r="T57" s="2">
        <v>43429.483194444445</v>
      </c>
      <c r="U57" s="2">
        <v>43429.48946759259</v>
      </c>
      <c r="V57" s="2">
        <v>43429.48946759259</v>
      </c>
      <c r="W57" s="2">
        <v>43429.483194444445</v>
      </c>
      <c r="X57" s="2">
        <f t="shared" si="39"/>
        <v>43429.483194444445</v>
      </c>
      <c r="Y57" s="33">
        <f t="shared" si="40"/>
        <v>5.439814820419997E-3</v>
      </c>
      <c r="Z57" s="33">
        <f t="shared" si="41"/>
        <v>1.0879629640839994E-2</v>
      </c>
      <c r="AA57" s="30"/>
      <c r="AB57" s="30">
        <f t="shared" si="46"/>
        <v>0</v>
      </c>
      <c r="AC57" s="30">
        <f t="shared" si="47"/>
        <v>0</v>
      </c>
      <c r="AD57" s="10"/>
      <c r="AE57" s="10"/>
      <c r="AG57" s="8"/>
    </row>
    <row r="58" spans="1:35" s="7" customFormat="1" x14ac:dyDescent="0.4">
      <c r="A58" s="16" t="str">
        <f t="shared" si="44"/>
        <v>★</v>
      </c>
      <c r="B58" s="16" t="str">
        <f t="shared" si="45"/>
        <v>-</v>
      </c>
      <c r="C58" s="7">
        <v>10</v>
      </c>
      <c r="D58" s="2">
        <v>43429.453645833331</v>
      </c>
      <c r="E58" s="3" t="s">
        <v>1116</v>
      </c>
      <c r="F58" s="3">
        <v>19732</v>
      </c>
      <c r="G58" s="3" t="s">
        <v>32</v>
      </c>
      <c r="H58" s="3">
        <v>3653</v>
      </c>
      <c r="I58" s="3">
        <v>327</v>
      </c>
      <c r="J58" s="3">
        <v>4</v>
      </c>
      <c r="K58" s="3">
        <v>2</v>
      </c>
      <c r="L58" s="3"/>
      <c r="M58" s="2">
        <v>43429.459456018521</v>
      </c>
      <c r="N58" s="2">
        <v>43429.472245370373</v>
      </c>
      <c r="O58" s="3" t="s">
        <v>77</v>
      </c>
      <c r="P58" s="3" t="s">
        <v>78</v>
      </c>
      <c r="Q58" s="3" t="s">
        <v>63</v>
      </c>
      <c r="R58" s="3" t="s">
        <v>64</v>
      </c>
      <c r="S58" s="2">
        <v>43429.460578703707</v>
      </c>
      <c r="T58" s="2">
        <v>43429.460925925923</v>
      </c>
      <c r="U58" s="2">
        <v>43429.480810185189</v>
      </c>
      <c r="V58" s="2">
        <v>43429.480810185189</v>
      </c>
      <c r="W58" s="2">
        <v>43429.460578703707</v>
      </c>
      <c r="X58" s="2">
        <f t="shared" si="39"/>
        <v>43429.460578703707</v>
      </c>
      <c r="Y58" s="33">
        <f t="shared" si="40"/>
        <v>1.2789351851097308E-2</v>
      </c>
      <c r="Z58" s="33">
        <f t="shared" si="41"/>
        <v>2.5578703702194616E-2</v>
      </c>
      <c r="AA58" s="30"/>
      <c r="AB58" s="30">
        <f t="shared" si="46"/>
        <v>0</v>
      </c>
      <c r="AC58" s="30">
        <f t="shared" si="47"/>
        <v>0</v>
      </c>
      <c r="AD58" s="10"/>
      <c r="AE58" s="10"/>
      <c r="AG58" s="8"/>
      <c r="AI58" s="3"/>
    </row>
    <row r="59" spans="1:35" s="7" customFormat="1" x14ac:dyDescent="0.4">
      <c r="A59" s="16" t="str">
        <f t="shared" si="44"/>
        <v>★</v>
      </c>
      <c r="B59" s="16" t="str">
        <f t="shared" si="45"/>
        <v>-</v>
      </c>
      <c r="C59" s="7">
        <v>10</v>
      </c>
      <c r="D59" s="2">
        <v>43429.456944444442</v>
      </c>
      <c r="E59" s="3" t="s">
        <v>1119</v>
      </c>
      <c r="F59" s="3">
        <v>19734</v>
      </c>
      <c r="G59" s="3" t="s">
        <v>32</v>
      </c>
      <c r="H59" s="3">
        <v>3394</v>
      </c>
      <c r="I59" s="3">
        <v>225</v>
      </c>
      <c r="J59" s="3">
        <v>4</v>
      </c>
      <c r="K59" s="3">
        <v>2</v>
      </c>
      <c r="L59" s="3"/>
      <c r="M59" s="2">
        <v>43429.463136574072</v>
      </c>
      <c r="N59" s="2">
        <v>43429.474849537037</v>
      </c>
      <c r="O59" s="3" t="s">
        <v>53</v>
      </c>
      <c r="P59" s="3" t="s">
        <v>54</v>
      </c>
      <c r="Q59" s="3" t="s">
        <v>46</v>
      </c>
      <c r="R59" s="3" t="s">
        <v>47</v>
      </c>
      <c r="S59" s="2">
        <v>43429.463877314818</v>
      </c>
      <c r="T59" s="2">
        <v>43429.463877314818</v>
      </c>
      <c r="U59" s="2">
        <v>43429.483414351853</v>
      </c>
      <c r="V59" s="2">
        <v>43429.483414351853</v>
      </c>
      <c r="W59" s="2">
        <v>43429.463877314818</v>
      </c>
      <c r="X59" s="2">
        <f t="shared" si="39"/>
        <v>43429.463877314818</v>
      </c>
      <c r="Y59" s="33">
        <f t="shared" si="40"/>
        <v>1.1712962965248153E-2</v>
      </c>
      <c r="Z59" s="33">
        <f t="shared" si="41"/>
        <v>2.3425925930496305E-2</v>
      </c>
      <c r="AA59" s="30"/>
      <c r="AB59" s="30">
        <f t="shared" si="46"/>
        <v>0</v>
      </c>
      <c r="AC59" s="30">
        <f t="shared" si="47"/>
        <v>0</v>
      </c>
      <c r="AD59" s="10"/>
      <c r="AE59" s="10"/>
      <c r="AG59" s="8"/>
      <c r="AI59" s="3"/>
    </row>
    <row r="60" spans="1:35" s="7" customFormat="1" x14ac:dyDescent="0.4">
      <c r="A60" s="16" t="str">
        <f t="shared" si="35"/>
        <v>-</v>
      </c>
      <c r="B60" s="16" t="str">
        <f t="shared" si="36"/>
        <v>-</v>
      </c>
      <c r="C60" s="7">
        <v>11</v>
      </c>
      <c r="D60" s="2">
        <v>43429.459131944444</v>
      </c>
      <c r="E60" s="3" t="s">
        <v>707</v>
      </c>
      <c r="F60" s="3">
        <v>19736</v>
      </c>
      <c r="G60" s="3" t="s">
        <v>95</v>
      </c>
      <c r="H60" s="3">
        <v>0</v>
      </c>
      <c r="I60" s="3">
        <v>602</v>
      </c>
      <c r="J60" s="3">
        <v>12</v>
      </c>
      <c r="K60" s="3">
        <v>1</v>
      </c>
      <c r="L60" s="3"/>
      <c r="M60" s="2">
        <v>43429.462233796294</v>
      </c>
      <c r="N60" s="2">
        <v>43429.466793981483</v>
      </c>
      <c r="O60" s="3" t="s">
        <v>55</v>
      </c>
      <c r="P60" s="3" t="s">
        <v>56</v>
      </c>
      <c r="Q60" s="3" t="s">
        <v>36</v>
      </c>
      <c r="R60" s="3" t="s">
        <v>37</v>
      </c>
      <c r="S60" s="2">
        <v>43429.461192129631</v>
      </c>
      <c r="T60" s="2">
        <v>43429.461192129631</v>
      </c>
      <c r="U60" s="2">
        <v>43429.470914351848</v>
      </c>
      <c r="V60" s="2">
        <v>43429.470914351848</v>
      </c>
      <c r="W60" s="3"/>
      <c r="X60" s="2">
        <f t="shared" si="32"/>
        <v>43429.459131944444</v>
      </c>
      <c r="Y60" s="33">
        <f t="shared" si="3"/>
        <v>4.5601851888932288E-3</v>
      </c>
      <c r="Z60" s="33">
        <f t="shared" si="4"/>
        <v>4.5601851888932288E-3</v>
      </c>
      <c r="AA60" s="30"/>
      <c r="AB60" s="30">
        <f t="shared" si="19"/>
        <v>1.0416666627861559E-3</v>
      </c>
      <c r="AC60" s="30">
        <f t="shared" si="20"/>
        <v>3.1018518493510783E-3</v>
      </c>
      <c r="AD60" s="10"/>
      <c r="AE60" s="10"/>
      <c r="AG60" s="8"/>
      <c r="AI60" s="3"/>
    </row>
    <row r="61" spans="1:35" s="7" customFormat="1" x14ac:dyDescent="0.4">
      <c r="A61" s="16" t="str">
        <f t="shared" si="35"/>
        <v>-</v>
      </c>
      <c r="B61" s="16" t="str">
        <f t="shared" si="36"/>
        <v>-</v>
      </c>
      <c r="C61" s="7">
        <v>11</v>
      </c>
      <c r="D61" s="2">
        <v>43429.46</v>
      </c>
      <c r="E61" s="3" t="s">
        <v>938</v>
      </c>
      <c r="F61" s="3">
        <v>19737</v>
      </c>
      <c r="G61" s="3" t="s">
        <v>32</v>
      </c>
      <c r="H61" s="3">
        <v>6507</v>
      </c>
      <c r="I61" s="3">
        <v>117</v>
      </c>
      <c r="J61" s="3">
        <v>13</v>
      </c>
      <c r="K61" s="3">
        <v>2</v>
      </c>
      <c r="L61" s="3"/>
      <c r="M61" s="2">
        <v>43429.462557870371</v>
      </c>
      <c r="N61" s="2">
        <v>43429.47142361111</v>
      </c>
      <c r="O61" s="3" t="s">
        <v>43</v>
      </c>
      <c r="P61" s="3" t="s">
        <v>89</v>
      </c>
      <c r="Q61" s="3" t="s">
        <v>63</v>
      </c>
      <c r="R61" s="3" t="s">
        <v>64</v>
      </c>
      <c r="S61" s="2">
        <v>43429.461851851855</v>
      </c>
      <c r="T61" s="2">
        <v>43429.461851851855</v>
      </c>
      <c r="U61" s="2">
        <v>43429.472453703704</v>
      </c>
      <c r="V61" s="2">
        <v>43429.472453703704</v>
      </c>
      <c r="W61" s="3"/>
      <c r="X61" s="2">
        <f t="shared" si="32"/>
        <v>43429.46</v>
      </c>
      <c r="Y61" s="33">
        <f t="shared" si="3"/>
        <v>8.8657407395658083E-3</v>
      </c>
      <c r="Z61" s="33">
        <f t="shared" si="4"/>
        <v>1.7731481479131617E-2</v>
      </c>
      <c r="AA61" s="30"/>
      <c r="AB61" s="30">
        <f t="shared" si="19"/>
        <v>7.0601851621177047E-4</v>
      </c>
      <c r="AC61" s="30">
        <f t="shared" si="20"/>
        <v>2.5578703716746531E-3</v>
      </c>
      <c r="AD61" s="10"/>
      <c r="AE61" s="10"/>
    </row>
    <row r="62" spans="1:35" s="7" customFormat="1" x14ac:dyDescent="0.4">
      <c r="A62" s="16" t="str">
        <f t="shared" si="35"/>
        <v>-</v>
      </c>
      <c r="B62" s="16" t="str">
        <f t="shared" si="36"/>
        <v>-</v>
      </c>
      <c r="C62" s="7">
        <v>11</v>
      </c>
      <c r="D62" s="2">
        <v>43429.460451388892</v>
      </c>
      <c r="E62" s="3" t="s">
        <v>1120</v>
      </c>
      <c r="F62" s="3">
        <v>19738</v>
      </c>
      <c r="G62" s="3" t="s">
        <v>32</v>
      </c>
      <c r="H62" s="3">
        <v>6063</v>
      </c>
      <c r="I62" s="3">
        <v>718</v>
      </c>
      <c r="J62" s="3">
        <v>14</v>
      </c>
      <c r="K62" s="3">
        <v>2</v>
      </c>
      <c r="L62" s="3"/>
      <c r="M62" s="2">
        <v>43429.463703703703</v>
      </c>
      <c r="N62" s="2">
        <v>43429.468206018515</v>
      </c>
      <c r="O62" s="3" t="s">
        <v>55</v>
      </c>
      <c r="P62" s="3" t="s">
        <v>56</v>
      </c>
      <c r="Q62" s="3" t="s">
        <v>41</v>
      </c>
      <c r="R62" s="3" t="s">
        <v>42</v>
      </c>
      <c r="S62" s="2">
        <v>43429.46193287037</v>
      </c>
      <c r="T62" s="2">
        <v>43429.46193287037</v>
      </c>
      <c r="U62" s="2">
        <v>43429.466238425928</v>
      </c>
      <c r="V62" s="2">
        <v>43429.466238425928</v>
      </c>
      <c r="W62" s="3"/>
      <c r="X62" s="2">
        <f t="shared" si="32"/>
        <v>43429.460451388892</v>
      </c>
      <c r="Y62" s="33">
        <f t="shared" si="3"/>
        <v>4.5023148122709244E-3</v>
      </c>
      <c r="Z62" s="33">
        <f t="shared" si="4"/>
        <v>9.0046296245418489E-3</v>
      </c>
      <c r="AA62" s="30"/>
      <c r="AB62" s="30">
        <f t="shared" si="19"/>
        <v>1.7708333325572312E-3</v>
      </c>
      <c r="AC62" s="30">
        <f t="shared" si="20"/>
        <v>3.2523148111067712E-3</v>
      </c>
      <c r="AD62" s="10"/>
      <c r="AE62" s="10"/>
    </row>
    <row r="63" spans="1:35" s="7" customFormat="1" x14ac:dyDescent="0.4">
      <c r="A63" s="16" t="str">
        <f t="shared" si="35"/>
        <v>★</v>
      </c>
      <c r="B63" s="16" t="str">
        <f t="shared" si="36"/>
        <v>-</v>
      </c>
      <c r="C63" s="7">
        <v>11</v>
      </c>
      <c r="D63" s="2">
        <v>43429.460659722223</v>
      </c>
      <c r="E63" s="3" t="s">
        <v>1121</v>
      </c>
      <c r="F63" s="3">
        <v>19739</v>
      </c>
      <c r="G63" s="3" t="s">
        <v>32</v>
      </c>
      <c r="H63" s="3">
        <v>5605</v>
      </c>
      <c r="I63" s="3">
        <v>513</v>
      </c>
      <c r="J63" s="3">
        <v>1</v>
      </c>
      <c r="K63" s="3">
        <v>3</v>
      </c>
      <c r="L63" s="3"/>
      <c r="M63" s="2">
        <v>43429.472928240742</v>
      </c>
      <c r="N63" s="2">
        <v>43429.481446759259</v>
      </c>
      <c r="O63" s="3" t="s">
        <v>22</v>
      </c>
      <c r="P63" s="3" t="s">
        <v>23</v>
      </c>
      <c r="Q63" s="3" t="s">
        <v>55</v>
      </c>
      <c r="R63" s="3" t="s">
        <v>56</v>
      </c>
      <c r="S63" s="2">
        <v>43429.467592592591</v>
      </c>
      <c r="T63" s="2">
        <v>43429.467592592591</v>
      </c>
      <c r="U63" s="2">
        <v>43429.477800925924</v>
      </c>
      <c r="V63" s="2">
        <v>43429.477800925924</v>
      </c>
      <c r="W63" s="2">
        <v>43429.467592592591</v>
      </c>
      <c r="X63" s="2">
        <f t="shared" si="32"/>
        <v>43429.467592592591</v>
      </c>
      <c r="Y63" s="33">
        <f t="shared" ref="Y63:Y120" si="48">N63-M63</f>
        <v>8.5185185162117705E-3</v>
      </c>
      <c r="Z63" s="33">
        <f t="shared" ref="Z63:Z120" si="49">Y63*K63</f>
        <v>2.5555555548635311E-2</v>
      </c>
      <c r="AA63" s="30"/>
      <c r="AB63" s="30">
        <f t="shared" si="19"/>
        <v>5.3356481512309983E-3</v>
      </c>
      <c r="AC63" s="30">
        <f t="shared" si="20"/>
        <v>5.3356481512309983E-3</v>
      </c>
      <c r="AD63" s="10"/>
      <c r="AE63" s="10"/>
      <c r="AG63" s="8"/>
    </row>
    <row r="64" spans="1:35" s="7" customFormat="1" x14ac:dyDescent="0.4">
      <c r="A64" s="16" t="str">
        <f t="shared" si="35"/>
        <v>★</v>
      </c>
      <c r="B64" s="16" t="str">
        <f t="shared" si="36"/>
        <v>-</v>
      </c>
      <c r="C64" s="7">
        <v>11</v>
      </c>
      <c r="D64" s="2">
        <v>43429.461851851855</v>
      </c>
      <c r="E64" s="3" t="s">
        <v>1122</v>
      </c>
      <c r="F64" s="3">
        <v>19740</v>
      </c>
      <c r="G64" s="3" t="s">
        <v>95</v>
      </c>
      <c r="H64" s="3">
        <v>0</v>
      </c>
      <c r="I64" s="3">
        <v>394</v>
      </c>
      <c r="J64" s="3">
        <v>8</v>
      </c>
      <c r="K64" s="3">
        <v>2</v>
      </c>
      <c r="L64" s="3"/>
      <c r="M64" s="2">
        <v>43429.466053240743</v>
      </c>
      <c r="N64" s="2">
        <v>43429.469837962963</v>
      </c>
      <c r="O64" s="3" t="s">
        <v>57</v>
      </c>
      <c r="P64" s="3" t="s">
        <v>58</v>
      </c>
      <c r="Q64" s="3" t="s">
        <v>30</v>
      </c>
      <c r="R64" s="3" t="s">
        <v>31</v>
      </c>
      <c r="S64" s="2">
        <v>43429.468472222223</v>
      </c>
      <c r="T64" s="2">
        <v>43429.468472222223</v>
      </c>
      <c r="U64" s="2">
        <v>43429.47515046296</v>
      </c>
      <c r="V64" s="2">
        <v>43429.47515046296</v>
      </c>
      <c r="W64" s="2">
        <v>43429.468472222223</v>
      </c>
      <c r="X64" s="2">
        <f t="shared" si="32"/>
        <v>43429.468472222223</v>
      </c>
      <c r="Y64" s="33">
        <f t="shared" si="48"/>
        <v>3.7847222192795016E-3</v>
      </c>
      <c r="Z64" s="33">
        <f t="shared" si="49"/>
        <v>7.5694444385590032E-3</v>
      </c>
      <c r="AA64" s="30"/>
      <c r="AB64" s="30">
        <f t="shared" si="19"/>
        <v>0</v>
      </c>
      <c r="AC64" s="30">
        <f t="shared" si="20"/>
        <v>0</v>
      </c>
      <c r="AD64" s="10"/>
      <c r="AE64" s="10"/>
    </row>
    <row r="65" spans="1:33" s="7" customFormat="1" x14ac:dyDescent="0.4">
      <c r="A65" s="16" t="str">
        <f t="shared" si="27"/>
        <v>-</v>
      </c>
      <c r="B65" s="16" t="str">
        <f t="shared" si="28"/>
        <v>-</v>
      </c>
      <c r="C65" s="7">
        <v>11</v>
      </c>
      <c r="D65" s="2">
        <v>43429.464305555557</v>
      </c>
      <c r="E65" s="3" t="s">
        <v>1123</v>
      </c>
      <c r="F65" s="3">
        <v>19742</v>
      </c>
      <c r="G65" s="3" t="s">
        <v>65</v>
      </c>
      <c r="H65" s="3">
        <v>7371</v>
      </c>
      <c r="I65" s="3">
        <v>374</v>
      </c>
      <c r="J65" s="3">
        <v>10</v>
      </c>
      <c r="K65" s="3">
        <v>2</v>
      </c>
      <c r="L65" s="3"/>
      <c r="M65" s="2">
        <v>43429.470034722224</v>
      </c>
      <c r="N65" s="2">
        <v>43429.48636574074</v>
      </c>
      <c r="O65" s="3" t="s">
        <v>104</v>
      </c>
      <c r="P65" s="3" t="s">
        <v>19</v>
      </c>
      <c r="Q65" s="3" t="s">
        <v>68</v>
      </c>
      <c r="R65" s="3" t="s">
        <v>69</v>
      </c>
      <c r="S65" s="2">
        <v>43429.468831018516</v>
      </c>
      <c r="T65" s="2">
        <v>43429.472361111111</v>
      </c>
      <c r="U65" s="2">
        <v>43429.476759259262</v>
      </c>
      <c r="V65" s="2">
        <v>43429.487604166665</v>
      </c>
      <c r="W65" s="3"/>
      <c r="X65" s="2">
        <f t="shared" si="29"/>
        <v>43429.464305555557</v>
      </c>
      <c r="Y65" s="33">
        <f t="shared" si="48"/>
        <v>1.633101851621177E-2</v>
      </c>
      <c r="Z65" s="33">
        <f t="shared" si="49"/>
        <v>3.2662037032423541E-2</v>
      </c>
      <c r="AA65" s="30"/>
      <c r="AB65" s="30">
        <f t="shared" si="19"/>
        <v>1.2037037085974589E-3</v>
      </c>
      <c r="AC65" s="30">
        <f t="shared" si="20"/>
        <v>5.7291666671517305E-3</v>
      </c>
      <c r="AD65" s="10"/>
      <c r="AE65" s="10"/>
    </row>
    <row r="66" spans="1:33" s="7" customFormat="1" x14ac:dyDescent="0.4">
      <c r="A66" s="16" t="str">
        <f t="shared" ref="A66:A67" si="50">IF(W66&gt;0, "★", "-")</f>
        <v>-</v>
      </c>
      <c r="B66" s="16" t="str">
        <f t="shared" ref="B66:B67" si="51">IF(L66&gt;0, "☆", "-")</f>
        <v>-</v>
      </c>
      <c r="C66" s="7">
        <v>11</v>
      </c>
      <c r="D66" s="2">
        <v>43429.464803240742</v>
      </c>
      <c r="E66" s="3" t="s">
        <v>1124</v>
      </c>
      <c r="F66" s="3">
        <v>19743</v>
      </c>
      <c r="G66" s="3" t="s">
        <v>18</v>
      </c>
      <c r="H66" s="3">
        <v>4380</v>
      </c>
      <c r="I66" s="3">
        <v>854</v>
      </c>
      <c r="J66" s="3">
        <v>2</v>
      </c>
      <c r="K66" s="3">
        <v>1</v>
      </c>
      <c r="L66" s="3"/>
      <c r="M66" s="2">
        <v>43429.468495370369</v>
      </c>
      <c r="N66" s="2">
        <v>43429.476620370369</v>
      </c>
      <c r="O66" s="3" t="s">
        <v>26</v>
      </c>
      <c r="P66" s="3" t="s">
        <v>27</v>
      </c>
      <c r="Q66" s="3" t="s">
        <v>61</v>
      </c>
      <c r="R66" s="3" t="s">
        <v>62</v>
      </c>
      <c r="S66" s="2">
        <v>43429.469178240739</v>
      </c>
      <c r="T66" s="2">
        <v>43429.469178240739</v>
      </c>
      <c r="U66" s="2">
        <v>43429.477962962963</v>
      </c>
      <c r="V66" s="2">
        <v>43429.477962962963</v>
      </c>
      <c r="W66" s="3"/>
      <c r="X66" s="2">
        <f t="shared" si="29"/>
        <v>43429.464803240742</v>
      </c>
      <c r="Y66" s="33">
        <f t="shared" si="48"/>
        <v>8.1250000002910383E-3</v>
      </c>
      <c r="Z66" s="33">
        <f t="shared" si="49"/>
        <v>8.1250000002910383E-3</v>
      </c>
      <c r="AA66" s="30"/>
      <c r="AB66" s="30">
        <f t="shared" si="19"/>
        <v>0</v>
      </c>
      <c r="AC66" s="30">
        <f t="shared" si="20"/>
        <v>3.6921296268701553E-3</v>
      </c>
      <c r="AD66" s="10"/>
      <c r="AE66" s="10"/>
    </row>
    <row r="67" spans="1:33" s="7" customFormat="1" x14ac:dyDescent="0.4">
      <c r="A67" s="16" t="str">
        <f t="shared" si="50"/>
        <v>-</v>
      </c>
      <c r="B67" s="16" t="str">
        <f t="shared" si="51"/>
        <v>-</v>
      </c>
      <c r="C67" s="7">
        <v>11</v>
      </c>
      <c r="D67" s="2">
        <v>43429.465312499997</v>
      </c>
      <c r="E67" s="3" t="s">
        <v>952</v>
      </c>
      <c r="F67" s="3">
        <v>19744</v>
      </c>
      <c r="G67" s="3" t="s">
        <v>32</v>
      </c>
      <c r="H67" s="3">
        <v>7296</v>
      </c>
      <c r="I67" s="3">
        <v>252</v>
      </c>
      <c r="J67" s="3">
        <v>9</v>
      </c>
      <c r="K67" s="3">
        <v>2</v>
      </c>
      <c r="L67" s="3"/>
      <c r="M67" s="2">
        <v>43429.4687962963</v>
      </c>
      <c r="N67" s="2">
        <v>43429.473136574074</v>
      </c>
      <c r="O67" s="3" t="s">
        <v>57</v>
      </c>
      <c r="P67" s="3" t="s">
        <v>58</v>
      </c>
      <c r="Q67" s="3" t="s">
        <v>61</v>
      </c>
      <c r="R67" s="3" t="s">
        <v>62</v>
      </c>
      <c r="S67" s="2">
        <v>43429.469375000001</v>
      </c>
      <c r="T67" s="2">
        <v>43429.469375000001</v>
      </c>
      <c r="U67" s="2">
        <v>43429.475046296298</v>
      </c>
      <c r="V67" s="2">
        <v>43429.475046296298</v>
      </c>
      <c r="W67" s="3"/>
      <c r="X67" s="2">
        <f t="shared" si="29"/>
        <v>43429.465312499997</v>
      </c>
      <c r="Y67" s="33">
        <f t="shared" si="48"/>
        <v>4.3402777737355791E-3</v>
      </c>
      <c r="Z67" s="33">
        <f t="shared" si="49"/>
        <v>8.6805555474711582E-3</v>
      </c>
      <c r="AA67" s="30"/>
      <c r="AB67" s="30">
        <f t="shared" si="19"/>
        <v>0</v>
      </c>
      <c r="AC67" s="30">
        <f t="shared" si="20"/>
        <v>3.4837963030440733E-3</v>
      </c>
      <c r="AD67" s="10"/>
      <c r="AE67" s="10"/>
    </row>
    <row r="68" spans="1:33" s="7" customFormat="1" x14ac:dyDescent="0.4">
      <c r="A68" s="16" t="str">
        <f>IF(W68&gt;0, "★", "-")</f>
        <v>-</v>
      </c>
      <c r="B68" s="16" t="str">
        <f>IF(L68&gt;0, "☆", "-")</f>
        <v>-</v>
      </c>
      <c r="C68" s="7">
        <v>11</v>
      </c>
      <c r="D68" s="2">
        <v>43429.467083333337</v>
      </c>
      <c r="E68" s="3" t="s">
        <v>1098</v>
      </c>
      <c r="F68" s="3">
        <v>19746</v>
      </c>
      <c r="G68" s="3" t="s">
        <v>95</v>
      </c>
      <c r="H68" s="3">
        <v>0</v>
      </c>
      <c r="I68" s="3">
        <v>855</v>
      </c>
      <c r="J68" s="3">
        <v>11</v>
      </c>
      <c r="K68" s="3">
        <v>1</v>
      </c>
      <c r="L68" s="3"/>
      <c r="M68" s="2">
        <v>43429.470243055555</v>
      </c>
      <c r="N68" s="2">
        <v>43429.474363425928</v>
      </c>
      <c r="O68" s="3" t="s">
        <v>88</v>
      </c>
      <c r="P68" s="3" t="s">
        <v>35</v>
      </c>
      <c r="Q68" s="3" t="s">
        <v>38</v>
      </c>
      <c r="R68" s="3" t="s">
        <v>108</v>
      </c>
      <c r="S68" s="2">
        <v>43429.471759259257</v>
      </c>
      <c r="T68" s="2">
        <v>43429.471759259257</v>
      </c>
      <c r="U68" s="2">
        <v>43429.475115740737</v>
      </c>
      <c r="V68" s="2">
        <v>43429.475115740737</v>
      </c>
      <c r="W68" s="3"/>
      <c r="X68" s="2">
        <f t="shared" si="29"/>
        <v>43429.467083333337</v>
      </c>
      <c r="Y68" s="33">
        <f t="shared" si="48"/>
        <v>4.1203703731298447E-3</v>
      </c>
      <c r="Z68" s="33">
        <f t="shared" si="49"/>
        <v>4.1203703731298447E-3</v>
      </c>
      <c r="AA68" s="30"/>
      <c r="AB68" s="30">
        <f t="shared" si="19"/>
        <v>0</v>
      </c>
      <c r="AC68" s="30">
        <f t="shared" si="20"/>
        <v>3.159722218697425E-3</v>
      </c>
      <c r="AD68" s="10"/>
      <c r="AE68" s="10"/>
    </row>
    <row r="69" spans="1:33" s="7" customFormat="1" x14ac:dyDescent="0.4">
      <c r="A69" s="16" t="str">
        <f t="shared" ref="A69:A70" si="52">IF(W69&gt;0, "★", "-")</f>
        <v>-</v>
      </c>
      <c r="B69" s="16" t="str">
        <f t="shared" ref="B69:B70" si="53">IF(L69&gt;0, "☆", "-")</f>
        <v>-</v>
      </c>
      <c r="C69" s="7">
        <v>11</v>
      </c>
      <c r="D69" s="2">
        <v>43429.469039351854</v>
      </c>
      <c r="E69" s="3" t="s">
        <v>1126</v>
      </c>
      <c r="F69" s="3">
        <v>19747</v>
      </c>
      <c r="G69" s="3" t="s">
        <v>96</v>
      </c>
      <c r="H69" s="3">
        <v>0</v>
      </c>
      <c r="I69" s="3">
        <v>809</v>
      </c>
      <c r="J69" s="3">
        <v>8</v>
      </c>
      <c r="K69" s="3">
        <v>6</v>
      </c>
      <c r="L69" s="3"/>
      <c r="M69" s="2">
        <v>43429.472685185188</v>
      </c>
      <c r="N69" s="2">
        <v>43429.481909722221</v>
      </c>
      <c r="O69" s="3" t="s">
        <v>44</v>
      </c>
      <c r="P69" s="3" t="s">
        <v>45</v>
      </c>
      <c r="Q69" s="3" t="s">
        <v>53</v>
      </c>
      <c r="R69" s="3" t="s">
        <v>54</v>
      </c>
      <c r="S69" s="2">
        <v>43429.472881944443</v>
      </c>
      <c r="T69" s="2">
        <v>43429.472881944443</v>
      </c>
      <c r="U69" s="2">
        <v>43429.484074074076</v>
      </c>
      <c r="V69" s="2">
        <v>43429.484074074076</v>
      </c>
      <c r="W69" s="3"/>
      <c r="X69" s="2">
        <f t="shared" si="29"/>
        <v>43429.469039351854</v>
      </c>
      <c r="Y69" s="33">
        <f t="shared" si="48"/>
        <v>9.2245370324235409E-3</v>
      </c>
      <c r="Z69" s="33">
        <f t="shared" si="49"/>
        <v>5.5347222194541246E-2</v>
      </c>
      <c r="AA69" s="30"/>
      <c r="AB69" s="30">
        <f t="shared" si="19"/>
        <v>0</v>
      </c>
      <c r="AC69" s="30">
        <f t="shared" si="20"/>
        <v>3.645833334303461E-3</v>
      </c>
      <c r="AD69" s="10"/>
      <c r="AE69" s="10"/>
    </row>
    <row r="70" spans="1:33" s="7" customFormat="1" x14ac:dyDescent="0.4">
      <c r="A70" s="16" t="str">
        <f t="shared" si="52"/>
        <v>★</v>
      </c>
      <c r="B70" s="16" t="str">
        <f t="shared" si="53"/>
        <v>-</v>
      </c>
      <c r="C70" s="7">
        <v>11</v>
      </c>
      <c r="D70" s="2">
        <v>43429.469131944446</v>
      </c>
      <c r="E70" s="3" t="s">
        <v>1127</v>
      </c>
      <c r="F70" s="3">
        <v>19748</v>
      </c>
      <c r="G70" s="3" t="s">
        <v>18</v>
      </c>
      <c r="H70" s="3">
        <v>6971</v>
      </c>
      <c r="I70" s="3">
        <v>355</v>
      </c>
      <c r="J70" s="3">
        <v>10</v>
      </c>
      <c r="K70" s="3">
        <v>4</v>
      </c>
      <c r="L70" s="3"/>
      <c r="M70" s="2">
        <v>43429.474583333336</v>
      </c>
      <c r="N70" s="2">
        <v>43429.484178240738</v>
      </c>
      <c r="O70" s="3" t="s">
        <v>104</v>
      </c>
      <c r="P70" s="3" t="s">
        <v>19</v>
      </c>
      <c r="Q70" s="3" t="s">
        <v>53</v>
      </c>
      <c r="R70" s="3" t="s">
        <v>54</v>
      </c>
      <c r="S70" s="2">
        <v>43429.476064814815</v>
      </c>
      <c r="T70" s="2">
        <v>43429.476064814815</v>
      </c>
      <c r="U70" s="2">
        <v>43429.485844907409</v>
      </c>
      <c r="V70" s="2">
        <v>43429.485844907409</v>
      </c>
      <c r="W70" s="2">
        <v>43429.476064814815</v>
      </c>
      <c r="X70" s="2">
        <f t="shared" si="29"/>
        <v>43429.476064814815</v>
      </c>
      <c r="Y70" s="33">
        <f t="shared" si="48"/>
        <v>9.594907402060926E-3</v>
      </c>
      <c r="Z70" s="33">
        <f t="shared" si="49"/>
        <v>3.8379629608243704E-2</v>
      </c>
      <c r="AA70" s="30"/>
      <c r="AB70" s="30">
        <f t="shared" si="19"/>
        <v>0</v>
      </c>
      <c r="AC70" s="30">
        <f t="shared" si="20"/>
        <v>0</v>
      </c>
      <c r="AD70" s="10"/>
      <c r="AE70" s="10"/>
    </row>
    <row r="71" spans="1:33" s="7" customFormat="1" x14ac:dyDescent="0.4">
      <c r="A71" s="16" t="str">
        <f>IF(W71&gt;0, "★", "-")</f>
        <v>-</v>
      </c>
      <c r="B71" s="16" t="str">
        <f>IF(L71&gt;0, "☆", "-")</f>
        <v>-</v>
      </c>
      <c r="C71" s="7">
        <v>11</v>
      </c>
      <c r="D71" s="2">
        <v>43429.470659722225</v>
      </c>
      <c r="E71" s="3" t="s">
        <v>1128</v>
      </c>
      <c r="F71" s="3">
        <v>19749</v>
      </c>
      <c r="G71" s="3" t="s">
        <v>96</v>
      </c>
      <c r="H71" s="3">
        <v>0</v>
      </c>
      <c r="I71" s="3">
        <v>673</v>
      </c>
      <c r="J71" s="3">
        <v>5</v>
      </c>
      <c r="K71" s="3">
        <v>3</v>
      </c>
      <c r="L71" s="3"/>
      <c r="M71" s="2">
        <v>43429.475462962961</v>
      </c>
      <c r="N71" s="2">
        <v>43429.490833333337</v>
      </c>
      <c r="O71" s="3" t="s">
        <v>36</v>
      </c>
      <c r="P71" s="3" t="s">
        <v>37</v>
      </c>
      <c r="Q71" s="3" t="s">
        <v>43</v>
      </c>
      <c r="R71" s="3" t="s">
        <v>89</v>
      </c>
      <c r="S71" s="2">
        <v>43429.476388888892</v>
      </c>
      <c r="T71" s="2">
        <v>43429.476388888892</v>
      </c>
      <c r="U71" s="2">
        <v>43429.485914351855</v>
      </c>
      <c r="V71" s="2">
        <v>43429.485914351855</v>
      </c>
      <c r="W71" s="3"/>
      <c r="X71" s="2">
        <f t="shared" si="29"/>
        <v>43429.470659722225</v>
      </c>
      <c r="Y71" s="33">
        <f t="shared" si="48"/>
        <v>1.5370370376331266E-2</v>
      </c>
      <c r="Z71" s="33">
        <f t="shared" si="49"/>
        <v>4.6111111128993798E-2</v>
      </c>
      <c r="AA71" s="30"/>
      <c r="AB71" s="30">
        <f t="shared" si="19"/>
        <v>0</v>
      </c>
      <c r="AC71" s="30">
        <f t="shared" si="20"/>
        <v>4.8032407357823104E-3</v>
      </c>
      <c r="AD71" s="10"/>
      <c r="AE71" s="10"/>
    </row>
    <row r="72" spans="1:33" s="7" customFormat="1" x14ac:dyDescent="0.4">
      <c r="A72" s="16" t="str">
        <f>IF(W72&gt;0, "★", "-")</f>
        <v>-</v>
      </c>
      <c r="B72" s="16" t="str">
        <f>IF(L72&gt;0, "☆", "-")</f>
        <v>-</v>
      </c>
      <c r="C72" s="7">
        <v>11</v>
      </c>
      <c r="D72" s="2">
        <v>43429.472916666666</v>
      </c>
      <c r="E72" s="3" t="s">
        <v>1129</v>
      </c>
      <c r="F72" s="3">
        <v>19750</v>
      </c>
      <c r="G72" s="3" t="s">
        <v>65</v>
      </c>
      <c r="H72" s="3">
        <v>1056</v>
      </c>
      <c r="I72" s="3">
        <v>569</v>
      </c>
      <c r="J72" s="3">
        <v>13</v>
      </c>
      <c r="K72" s="3">
        <v>1</v>
      </c>
      <c r="L72" s="3"/>
      <c r="M72" s="2">
        <v>43429.475972222222</v>
      </c>
      <c r="N72" s="2">
        <v>43429.480937499997</v>
      </c>
      <c r="O72" s="3" t="s">
        <v>104</v>
      </c>
      <c r="P72" s="3" t="s">
        <v>19</v>
      </c>
      <c r="Q72" s="3" t="s">
        <v>30</v>
      </c>
      <c r="R72" s="3" t="s">
        <v>31</v>
      </c>
      <c r="S72" s="2">
        <v>43429.476782407408</v>
      </c>
      <c r="T72" s="2">
        <v>43429.476782407408</v>
      </c>
      <c r="U72" s="2">
        <v>43429.482974537037</v>
      </c>
      <c r="V72" s="2">
        <v>43429.482974537037</v>
      </c>
      <c r="W72" s="3"/>
      <c r="X72" s="2">
        <f t="shared" si="29"/>
        <v>43429.472916666666</v>
      </c>
      <c r="Y72" s="33">
        <f t="shared" si="48"/>
        <v>4.9652777743176557E-3</v>
      </c>
      <c r="Z72" s="33">
        <f t="shared" si="49"/>
        <v>4.9652777743176557E-3</v>
      </c>
      <c r="AA72" s="30"/>
      <c r="AB72" s="30">
        <f t="shared" si="19"/>
        <v>0</v>
      </c>
      <c r="AC72" s="30">
        <f t="shared" si="20"/>
        <v>3.055555556784384E-3</v>
      </c>
      <c r="AD72" s="10"/>
      <c r="AE72" s="10"/>
    </row>
    <row r="73" spans="1:33" s="7" customFormat="1" x14ac:dyDescent="0.4">
      <c r="A73" s="16" t="str">
        <f t="shared" ref="A73" si="54">IF(W73&gt;0, "★", "-")</f>
        <v>-</v>
      </c>
      <c r="B73" s="16" t="str">
        <f t="shared" ref="B73" si="55">IF(L73&gt;0, "☆", "-")</f>
        <v>-</v>
      </c>
      <c r="C73" s="7">
        <v>11</v>
      </c>
      <c r="D73" s="2">
        <v>43429.476377314815</v>
      </c>
      <c r="E73" s="3" t="s">
        <v>663</v>
      </c>
      <c r="F73" s="3">
        <v>19751</v>
      </c>
      <c r="G73" s="3" t="s">
        <v>50</v>
      </c>
      <c r="H73" s="3">
        <v>7206</v>
      </c>
      <c r="I73" s="3">
        <v>26</v>
      </c>
      <c r="J73" s="3">
        <v>15</v>
      </c>
      <c r="K73" s="3">
        <v>2</v>
      </c>
      <c r="L73" s="3"/>
      <c r="M73" s="2">
        <v>43429.479884259257</v>
      </c>
      <c r="N73" s="2">
        <v>43429.488078703704</v>
      </c>
      <c r="O73" s="3" t="s">
        <v>59</v>
      </c>
      <c r="P73" s="3" t="s">
        <v>60</v>
      </c>
      <c r="Q73" s="3" t="s">
        <v>46</v>
      </c>
      <c r="R73" s="3" t="s">
        <v>47</v>
      </c>
      <c r="S73" s="2">
        <v>43429.480081018519</v>
      </c>
      <c r="T73" s="2">
        <v>43429.480081018519</v>
      </c>
      <c r="U73" s="2">
        <v>43429.491631944446</v>
      </c>
      <c r="V73" s="2">
        <v>43429.491631944446</v>
      </c>
      <c r="W73" s="3"/>
      <c r="X73" s="2">
        <f t="shared" si="29"/>
        <v>43429.476377314815</v>
      </c>
      <c r="Y73" s="33">
        <f t="shared" si="48"/>
        <v>8.1944444464170374E-3</v>
      </c>
      <c r="Z73" s="33">
        <f t="shared" si="49"/>
        <v>1.6388888892834075E-2</v>
      </c>
      <c r="AA73" s="30"/>
      <c r="AB73" s="30">
        <f t="shared" ref="AB73:AB134" si="56">IF(IF(A73="☆",L73-S73,M73-S73)&lt;0,0,IF(A73="☆",L73-S73,M73-S73))</f>
        <v>0</v>
      </c>
      <c r="AC73" s="30">
        <f t="shared" ref="AC73:AC134" si="57">IF(IF(B73="☆",(IF(L73&gt;S73,L73-X73,S73-X73)),M73-X73)&lt;0,0,IF(B73="☆",(IF(L73&gt;S73,L73-X73,S73-X73)),M73-X73))</f>
        <v>3.5069444420514628E-3</v>
      </c>
      <c r="AD73" s="10"/>
      <c r="AE73" s="10"/>
    </row>
    <row r="74" spans="1:33" s="7" customFormat="1" x14ac:dyDescent="0.4">
      <c r="A74" s="16" t="str">
        <f t="shared" ref="A74" si="58">IF(W74&gt;0, "★", "-")</f>
        <v>-</v>
      </c>
      <c r="B74" s="16" t="str">
        <f t="shared" ref="B74" si="59">IF(L74&gt;0, "☆", "-")</f>
        <v>-</v>
      </c>
      <c r="C74" s="7">
        <v>11</v>
      </c>
      <c r="D74" s="2">
        <v>43429.47828703704</v>
      </c>
      <c r="E74" s="3" t="s">
        <v>827</v>
      </c>
      <c r="F74" s="3">
        <v>19753</v>
      </c>
      <c r="G74" s="3" t="s">
        <v>96</v>
      </c>
      <c r="H74" s="3">
        <v>0</v>
      </c>
      <c r="I74" s="3">
        <v>57</v>
      </c>
      <c r="J74" s="3">
        <v>4</v>
      </c>
      <c r="K74" s="3">
        <v>1</v>
      </c>
      <c r="L74" s="3"/>
      <c r="M74" s="2">
        <v>43429.479722222219</v>
      </c>
      <c r="N74" s="2">
        <v>43429.482025462959</v>
      </c>
      <c r="O74" s="3" t="s">
        <v>88</v>
      </c>
      <c r="P74" s="3" t="s">
        <v>35</v>
      </c>
      <c r="Q74" s="3" t="s">
        <v>24</v>
      </c>
      <c r="R74" s="3" t="s">
        <v>25</v>
      </c>
      <c r="S74" s="2">
        <v>43429.479328703703</v>
      </c>
      <c r="T74" s="2">
        <v>43429.479328703703</v>
      </c>
      <c r="U74" s="2">
        <v>43429.484652777777</v>
      </c>
      <c r="V74" s="2">
        <v>43429.484652777777</v>
      </c>
      <c r="W74" s="3"/>
      <c r="X74" s="2">
        <f t="shared" ref="X74:X116" si="60">IF(W74&gt;0,W74,D74)</f>
        <v>43429.47828703704</v>
      </c>
      <c r="Y74" s="33">
        <f t="shared" si="48"/>
        <v>2.3032407407299615E-3</v>
      </c>
      <c r="Z74" s="33">
        <f t="shared" si="49"/>
        <v>2.3032407407299615E-3</v>
      </c>
      <c r="AA74" s="30"/>
      <c r="AB74" s="30">
        <f t="shared" si="56"/>
        <v>3.9351851592073217E-4</v>
      </c>
      <c r="AC74" s="30">
        <f t="shared" si="57"/>
        <v>1.4351851787068881E-3</v>
      </c>
      <c r="AD74" s="10"/>
      <c r="AE74" s="10"/>
      <c r="AG74" s="3"/>
    </row>
    <row r="75" spans="1:33" s="7" customFormat="1" x14ac:dyDescent="0.4">
      <c r="A75" s="16" t="str">
        <f t="shared" ref="A75:A85" si="61">IF(W75&gt;0, "★", "-")</f>
        <v>★</v>
      </c>
      <c r="B75" s="16" t="str">
        <f t="shared" ref="B75:B85" si="62">IF(L75&gt;0, "☆", "-")</f>
        <v>-</v>
      </c>
      <c r="C75" s="7">
        <v>11</v>
      </c>
      <c r="D75" s="2">
        <v>43429.481319444443</v>
      </c>
      <c r="E75" s="3" t="s">
        <v>1131</v>
      </c>
      <c r="F75" s="3">
        <v>19754</v>
      </c>
      <c r="G75" s="3" t="s">
        <v>32</v>
      </c>
      <c r="H75" s="3">
        <v>3620</v>
      </c>
      <c r="I75" s="3">
        <v>94</v>
      </c>
      <c r="J75" s="3">
        <v>9</v>
      </c>
      <c r="K75" s="3">
        <v>3</v>
      </c>
      <c r="L75" s="3"/>
      <c r="M75" s="2">
        <v>43429.487025462964</v>
      </c>
      <c r="N75" s="2">
        <v>43429.491018518522</v>
      </c>
      <c r="O75" s="3" t="s">
        <v>61</v>
      </c>
      <c r="P75" s="3" t="s">
        <v>62</v>
      </c>
      <c r="Q75" s="3" t="s">
        <v>36</v>
      </c>
      <c r="R75" s="3" t="s">
        <v>37</v>
      </c>
      <c r="S75" s="2">
        <v>43429.488252314812</v>
      </c>
      <c r="T75" s="2">
        <v>43429.488252314812</v>
      </c>
      <c r="U75" s="2">
        <v>43429.495150462964</v>
      </c>
      <c r="V75" s="2">
        <v>43429.493159722224</v>
      </c>
      <c r="W75" s="2">
        <v>43429.488252314812</v>
      </c>
      <c r="X75" s="2">
        <f t="shared" ref="X75:X85" si="63">IF(W75&gt;0,W75,D75)</f>
        <v>43429.488252314812</v>
      </c>
      <c r="Y75" s="33">
        <f t="shared" si="48"/>
        <v>3.9930555576574989E-3</v>
      </c>
      <c r="Z75" s="33">
        <f t="shared" si="49"/>
        <v>1.1979166672972497E-2</v>
      </c>
      <c r="AA75" s="30"/>
      <c r="AB75" s="30">
        <f t="shared" si="56"/>
        <v>0</v>
      </c>
      <c r="AC75" s="30">
        <f t="shared" si="57"/>
        <v>0</v>
      </c>
      <c r="AD75" s="10"/>
      <c r="AE75" s="10"/>
    </row>
    <row r="76" spans="1:33" s="7" customFormat="1" x14ac:dyDescent="0.4">
      <c r="A76" s="16" t="str">
        <f t="shared" si="61"/>
        <v>★</v>
      </c>
      <c r="B76" s="16" t="str">
        <f t="shared" si="62"/>
        <v>-</v>
      </c>
      <c r="C76" s="7">
        <v>11</v>
      </c>
      <c r="D76" s="2">
        <v>43429.483391203707</v>
      </c>
      <c r="E76" s="3" t="s">
        <v>1089</v>
      </c>
      <c r="F76" s="3">
        <v>19756</v>
      </c>
      <c r="G76" s="3" t="s">
        <v>65</v>
      </c>
      <c r="H76" s="3">
        <v>7099</v>
      </c>
      <c r="I76" s="3">
        <v>185</v>
      </c>
      <c r="J76" s="3">
        <v>13</v>
      </c>
      <c r="K76" s="3">
        <v>2</v>
      </c>
      <c r="L76" s="3"/>
      <c r="M76" s="2">
        <v>43429.489791666667</v>
      </c>
      <c r="N76" s="2">
        <v>43429.492395833331</v>
      </c>
      <c r="O76" s="3" t="s">
        <v>30</v>
      </c>
      <c r="P76" s="3" t="s">
        <v>31</v>
      </c>
      <c r="Q76" s="3" t="s">
        <v>73</v>
      </c>
      <c r="R76" s="3" t="s">
        <v>74</v>
      </c>
      <c r="S76" s="2">
        <v>43429.490324074075</v>
      </c>
      <c r="T76" s="2">
        <v>43429.490324074075</v>
      </c>
      <c r="U76" s="2">
        <v>43429.496423611112</v>
      </c>
      <c r="V76" s="2">
        <v>43429.496423611112</v>
      </c>
      <c r="W76" s="2">
        <v>43429.490324074075</v>
      </c>
      <c r="X76" s="2">
        <f t="shared" si="63"/>
        <v>43429.490324074075</v>
      </c>
      <c r="Y76" s="33">
        <f t="shared" si="48"/>
        <v>2.6041666642413475E-3</v>
      </c>
      <c r="Z76" s="33">
        <f t="shared" si="49"/>
        <v>5.2083333284826949E-3</v>
      </c>
      <c r="AA76" s="30"/>
      <c r="AB76" s="30">
        <f t="shared" si="56"/>
        <v>0</v>
      </c>
      <c r="AC76" s="30">
        <f t="shared" si="57"/>
        <v>0</v>
      </c>
      <c r="AD76" s="10"/>
      <c r="AE76" s="10"/>
      <c r="AG76" s="3"/>
    </row>
    <row r="77" spans="1:33" s="7" customFormat="1" x14ac:dyDescent="0.4">
      <c r="A77" s="16" t="str">
        <f t="shared" si="61"/>
        <v>-</v>
      </c>
      <c r="B77" s="16" t="str">
        <f t="shared" si="62"/>
        <v>-</v>
      </c>
      <c r="C77" s="7">
        <v>11</v>
      </c>
      <c r="D77" s="2">
        <v>43429.483773148146</v>
      </c>
      <c r="E77" s="3" t="s">
        <v>1133</v>
      </c>
      <c r="F77" s="3">
        <v>19757</v>
      </c>
      <c r="G77" s="3" t="s">
        <v>18</v>
      </c>
      <c r="H77" s="3">
        <v>7311</v>
      </c>
      <c r="I77" s="3">
        <v>648</v>
      </c>
      <c r="J77" s="3">
        <v>14</v>
      </c>
      <c r="K77" s="3">
        <v>2</v>
      </c>
      <c r="L77" s="3"/>
      <c r="M77" s="2">
        <v>43429.487870370373</v>
      </c>
      <c r="N77" s="2">
        <v>43429.500150462962</v>
      </c>
      <c r="O77" s="3" t="s">
        <v>57</v>
      </c>
      <c r="P77" s="3" t="s">
        <v>58</v>
      </c>
      <c r="Q77" s="3" t="s">
        <v>75</v>
      </c>
      <c r="R77" s="3" t="s">
        <v>76</v>
      </c>
      <c r="S77" s="2">
        <v>43429.487500000003</v>
      </c>
      <c r="T77" s="2">
        <v>43429.487500000003</v>
      </c>
      <c r="U77" s="2">
        <v>43429.496793981481</v>
      </c>
      <c r="V77" s="2">
        <v>43429.496793981481</v>
      </c>
      <c r="W77" s="3"/>
      <c r="X77" s="2">
        <f t="shared" si="63"/>
        <v>43429.483773148146</v>
      </c>
      <c r="Y77" s="33">
        <f t="shared" si="48"/>
        <v>1.2280092589207925E-2</v>
      </c>
      <c r="Z77" s="33">
        <f t="shared" si="49"/>
        <v>2.456018517841585E-2</v>
      </c>
      <c r="AA77" s="30"/>
      <c r="AB77" s="30">
        <f t="shared" si="56"/>
        <v>3.7037036963738501E-4</v>
      </c>
      <c r="AC77" s="30">
        <f t="shared" si="57"/>
        <v>4.0972222268464975E-3</v>
      </c>
      <c r="AD77" s="10"/>
      <c r="AE77" s="10"/>
      <c r="AG77" s="3"/>
    </row>
    <row r="78" spans="1:33" s="7" customFormat="1" x14ac:dyDescent="0.4">
      <c r="A78" s="16" t="str">
        <f t="shared" si="61"/>
        <v>-</v>
      </c>
      <c r="B78" s="16" t="str">
        <f t="shared" si="62"/>
        <v>-</v>
      </c>
      <c r="C78" s="7">
        <v>11</v>
      </c>
      <c r="D78" s="2">
        <v>43429.483923611115</v>
      </c>
      <c r="E78" s="3" t="s">
        <v>1134</v>
      </c>
      <c r="F78" s="3">
        <v>19758</v>
      </c>
      <c r="G78" s="3" t="s">
        <v>65</v>
      </c>
      <c r="H78" s="3">
        <v>2856</v>
      </c>
      <c r="I78" s="3">
        <v>946</v>
      </c>
      <c r="J78" s="3">
        <v>7</v>
      </c>
      <c r="K78" s="3">
        <v>2</v>
      </c>
      <c r="L78" s="3"/>
      <c r="M78" s="2">
        <v>43429.491724537038</v>
      </c>
      <c r="N78" s="2">
        <v>43429.498148148145</v>
      </c>
      <c r="O78" s="3" t="s">
        <v>33</v>
      </c>
      <c r="P78" s="3" t="s">
        <v>34</v>
      </c>
      <c r="Q78" s="3" t="s">
        <v>22</v>
      </c>
      <c r="R78" s="3" t="s">
        <v>23</v>
      </c>
      <c r="S78" s="2">
        <v>43429.487384259257</v>
      </c>
      <c r="T78" s="2">
        <v>43429.487384259257</v>
      </c>
      <c r="U78" s="2">
        <v>43429.494849537034</v>
      </c>
      <c r="V78" s="2">
        <v>43429.494849537034</v>
      </c>
      <c r="W78" s="3"/>
      <c r="X78" s="2">
        <f t="shared" si="63"/>
        <v>43429.483923611115</v>
      </c>
      <c r="Y78" s="33">
        <f t="shared" si="48"/>
        <v>6.4236111065838486E-3</v>
      </c>
      <c r="Z78" s="33">
        <f t="shared" si="49"/>
        <v>1.2847222213167697E-2</v>
      </c>
      <c r="AA78" s="30"/>
      <c r="AB78" s="30">
        <f t="shared" si="56"/>
        <v>4.3402777810115367E-3</v>
      </c>
      <c r="AC78" s="30">
        <f t="shared" si="57"/>
        <v>7.8009259232203476E-3</v>
      </c>
      <c r="AD78" s="10"/>
      <c r="AE78" s="10"/>
      <c r="AG78" s="3"/>
    </row>
    <row r="79" spans="1:33" s="7" customFormat="1" x14ac:dyDescent="0.4">
      <c r="A79" s="16" t="str">
        <f t="shared" si="61"/>
        <v>★</v>
      </c>
      <c r="B79" s="16" t="str">
        <f t="shared" si="62"/>
        <v>-</v>
      </c>
      <c r="C79" s="7">
        <v>11</v>
      </c>
      <c r="D79" s="2">
        <v>43429.484548611108</v>
      </c>
      <c r="E79" s="3" t="s">
        <v>1135</v>
      </c>
      <c r="F79" s="3">
        <v>19759</v>
      </c>
      <c r="G79" s="3" t="s">
        <v>65</v>
      </c>
      <c r="H79" s="3">
        <v>4256</v>
      </c>
      <c r="I79" s="3">
        <v>311</v>
      </c>
      <c r="J79" s="3">
        <v>10</v>
      </c>
      <c r="K79" s="3">
        <v>2</v>
      </c>
      <c r="L79" s="3"/>
      <c r="M79" s="2">
        <v>43429.489525462966</v>
      </c>
      <c r="N79" s="2">
        <v>43429.493888888886</v>
      </c>
      <c r="O79" s="3" t="s">
        <v>38</v>
      </c>
      <c r="P79" s="3" t="s">
        <v>108</v>
      </c>
      <c r="Q79" s="3" t="s">
        <v>104</v>
      </c>
      <c r="R79" s="3" t="s">
        <v>19</v>
      </c>
      <c r="S79" s="2">
        <v>43429.491493055553</v>
      </c>
      <c r="T79" s="2">
        <v>43429.491493055553</v>
      </c>
      <c r="U79" s="2">
        <v>43429.4996875</v>
      </c>
      <c r="V79" s="2">
        <v>43429.4996875</v>
      </c>
      <c r="W79" s="2">
        <v>43429.491493055553</v>
      </c>
      <c r="X79" s="2">
        <f t="shared" si="63"/>
        <v>43429.491493055553</v>
      </c>
      <c r="Y79" s="33">
        <f t="shared" si="48"/>
        <v>4.3634259200189263E-3</v>
      </c>
      <c r="Z79" s="33">
        <f t="shared" si="49"/>
        <v>8.7268518400378525E-3</v>
      </c>
      <c r="AA79" s="30"/>
      <c r="AB79" s="30">
        <f t="shared" si="56"/>
        <v>0</v>
      </c>
      <c r="AC79" s="30">
        <f t="shared" si="57"/>
        <v>0</v>
      </c>
      <c r="AD79" s="10"/>
      <c r="AE79" s="10"/>
    </row>
    <row r="80" spans="1:33" s="7" customFormat="1" x14ac:dyDescent="0.4">
      <c r="A80" s="16" t="str">
        <f t="shared" si="61"/>
        <v>-</v>
      </c>
      <c r="B80" s="16" t="str">
        <f t="shared" si="62"/>
        <v>-</v>
      </c>
      <c r="C80" s="7">
        <v>11</v>
      </c>
      <c r="D80" s="2">
        <v>43429.485914351855</v>
      </c>
      <c r="E80" s="3" t="s">
        <v>1136</v>
      </c>
      <c r="F80" s="3">
        <v>19760</v>
      </c>
      <c r="G80" s="3" t="s">
        <v>32</v>
      </c>
      <c r="H80" s="3">
        <v>4608</v>
      </c>
      <c r="I80" s="3">
        <v>621</v>
      </c>
      <c r="J80" s="3">
        <v>8</v>
      </c>
      <c r="K80" s="3">
        <v>2</v>
      </c>
      <c r="L80" s="3"/>
      <c r="M80" s="2">
        <v>43429.494976851849</v>
      </c>
      <c r="N80" s="2">
        <v>43429.501782407409</v>
      </c>
      <c r="O80" s="3" t="s">
        <v>22</v>
      </c>
      <c r="P80" s="3" t="s">
        <v>23</v>
      </c>
      <c r="Q80" s="3" t="s">
        <v>43</v>
      </c>
      <c r="R80" s="3" t="s">
        <v>89</v>
      </c>
      <c r="S80" s="2">
        <v>43429.493449074071</v>
      </c>
      <c r="T80" s="2">
        <v>43429.493449074071</v>
      </c>
      <c r="U80" s="2">
        <v>43429.504247685189</v>
      </c>
      <c r="V80" s="2">
        <v>43429.504247685189</v>
      </c>
      <c r="W80" s="3"/>
      <c r="X80" s="2">
        <f t="shared" si="63"/>
        <v>43429.485914351855</v>
      </c>
      <c r="Y80" s="33">
        <f t="shared" si="48"/>
        <v>6.8055555602768436E-3</v>
      </c>
      <c r="Z80" s="33">
        <f t="shared" si="49"/>
        <v>1.3611111120553687E-2</v>
      </c>
      <c r="AA80" s="30"/>
      <c r="AB80" s="30">
        <f t="shared" si="56"/>
        <v>1.527777778392192E-3</v>
      </c>
      <c r="AC80" s="30">
        <f t="shared" si="57"/>
        <v>9.0624999938881956E-3</v>
      </c>
      <c r="AD80" s="10"/>
      <c r="AE80" s="10"/>
      <c r="AG80" s="3"/>
    </row>
    <row r="81" spans="1:35" s="7" customFormat="1" x14ac:dyDescent="0.4">
      <c r="A81" s="16" t="str">
        <f t="shared" si="61"/>
        <v>-</v>
      </c>
      <c r="B81" s="16" t="str">
        <f t="shared" si="62"/>
        <v>-</v>
      </c>
      <c r="C81" s="7">
        <v>11</v>
      </c>
      <c r="D81" s="2">
        <v>43429.486273148148</v>
      </c>
      <c r="E81" s="3" t="s">
        <v>1110</v>
      </c>
      <c r="F81" s="3">
        <v>19761</v>
      </c>
      <c r="G81" s="3" t="s">
        <v>18</v>
      </c>
      <c r="H81" s="3">
        <v>5257</v>
      </c>
      <c r="I81" s="3">
        <v>965</v>
      </c>
      <c r="J81" s="3">
        <v>11</v>
      </c>
      <c r="K81" s="3">
        <v>2</v>
      </c>
      <c r="L81" s="3"/>
      <c r="M81" s="2">
        <v>43429.493587962963</v>
      </c>
      <c r="N81" s="2">
        <v>43429.505937499998</v>
      </c>
      <c r="O81" s="3" t="s">
        <v>20</v>
      </c>
      <c r="P81" s="3" t="s">
        <v>21</v>
      </c>
      <c r="Q81" s="3" t="s">
        <v>26</v>
      </c>
      <c r="R81" s="3" t="s">
        <v>27</v>
      </c>
      <c r="S81" s="2">
        <v>43429.4925</v>
      </c>
      <c r="T81" s="2">
        <v>43429.493055555555</v>
      </c>
      <c r="U81" s="2">
        <v>43429.500324074077</v>
      </c>
      <c r="V81" s="2">
        <v>43429.507291666669</v>
      </c>
      <c r="W81" s="3"/>
      <c r="X81" s="2">
        <f t="shared" si="63"/>
        <v>43429.486273148148</v>
      </c>
      <c r="Y81" s="33">
        <f t="shared" si="48"/>
        <v>1.2349537035333924E-2</v>
      </c>
      <c r="Z81" s="33">
        <f t="shared" si="49"/>
        <v>2.4699074070667848E-2</v>
      </c>
      <c r="AA81" s="30"/>
      <c r="AB81" s="30">
        <f t="shared" si="56"/>
        <v>1.0879629626288079E-3</v>
      </c>
      <c r="AC81" s="30">
        <f t="shared" si="57"/>
        <v>7.3148148148902692E-3</v>
      </c>
      <c r="AD81" s="10"/>
      <c r="AE81" s="10"/>
    </row>
    <row r="82" spans="1:35" s="7" customFormat="1" x14ac:dyDescent="0.4">
      <c r="A82" s="16" t="str">
        <f t="shared" si="61"/>
        <v>-</v>
      </c>
      <c r="B82" s="16" t="str">
        <f t="shared" si="62"/>
        <v>-</v>
      </c>
      <c r="C82" s="7">
        <v>11</v>
      </c>
      <c r="D82" s="2">
        <v>43429.487233796295</v>
      </c>
      <c r="E82" s="3" t="s">
        <v>1117</v>
      </c>
      <c r="F82" s="3">
        <v>19762</v>
      </c>
      <c r="G82" s="3" t="s">
        <v>95</v>
      </c>
      <c r="H82" s="3">
        <v>0</v>
      </c>
      <c r="I82" s="3">
        <v>331</v>
      </c>
      <c r="J82" s="3">
        <v>6</v>
      </c>
      <c r="K82" s="3">
        <v>3</v>
      </c>
      <c r="L82" s="3"/>
      <c r="M82" s="2">
        <v>43429.491284722222</v>
      </c>
      <c r="N82" s="2">
        <v>43429.495532407411</v>
      </c>
      <c r="O82" s="3" t="s">
        <v>39</v>
      </c>
      <c r="P82" s="3" t="s">
        <v>40</v>
      </c>
      <c r="Q82" s="3" t="s">
        <v>75</v>
      </c>
      <c r="R82" s="3" t="s">
        <v>76</v>
      </c>
      <c r="S82" s="2">
        <v>43429.489583333336</v>
      </c>
      <c r="T82" s="2">
        <v>43429.489583333336</v>
      </c>
      <c r="U82" s="2">
        <v>43429.495046296295</v>
      </c>
      <c r="V82" s="2">
        <v>43429.495046296295</v>
      </c>
      <c r="W82" s="3"/>
      <c r="X82" s="2">
        <f t="shared" si="63"/>
        <v>43429.487233796295</v>
      </c>
      <c r="Y82" s="33">
        <f t="shared" si="48"/>
        <v>4.2476851886021905E-3</v>
      </c>
      <c r="Z82" s="33">
        <f t="shared" si="49"/>
        <v>1.2743055565806571E-2</v>
      </c>
      <c r="AA82" s="30"/>
      <c r="AB82" s="30">
        <f t="shared" si="56"/>
        <v>1.7013888864312321E-3</v>
      </c>
      <c r="AC82" s="30">
        <f t="shared" si="57"/>
        <v>4.0509259270038456E-3</v>
      </c>
      <c r="AD82" s="10"/>
      <c r="AE82" s="10"/>
      <c r="AG82" s="3"/>
    </row>
    <row r="83" spans="1:35" s="7" customFormat="1" x14ac:dyDescent="0.4">
      <c r="A83" s="16" t="str">
        <f t="shared" si="61"/>
        <v>-</v>
      </c>
      <c r="B83" s="16" t="str">
        <f t="shared" si="62"/>
        <v>-</v>
      </c>
      <c r="C83" s="7">
        <v>11</v>
      </c>
      <c r="D83" s="2">
        <v>43429.487395833334</v>
      </c>
      <c r="E83" s="3" t="s">
        <v>857</v>
      </c>
      <c r="F83" s="3">
        <v>19763</v>
      </c>
      <c r="G83" s="3" t="s">
        <v>95</v>
      </c>
      <c r="H83" s="3">
        <v>0</v>
      </c>
      <c r="I83" s="3">
        <v>404</v>
      </c>
      <c r="J83" s="3">
        <v>9</v>
      </c>
      <c r="K83" s="3">
        <v>4</v>
      </c>
      <c r="L83" s="3"/>
      <c r="M83" s="2">
        <v>43429.495347222219</v>
      </c>
      <c r="N83" s="2">
        <v>43429.50209490741</v>
      </c>
      <c r="O83" s="3" t="s">
        <v>24</v>
      </c>
      <c r="P83" s="3" t="s">
        <v>25</v>
      </c>
      <c r="Q83" s="3" t="s">
        <v>43</v>
      </c>
      <c r="R83" s="3" t="s">
        <v>89</v>
      </c>
      <c r="S83" s="2">
        <v>43429.496770833335</v>
      </c>
      <c r="T83" s="2">
        <v>43429.496770833335</v>
      </c>
      <c r="U83" s="2">
        <v>43429.506724537037</v>
      </c>
      <c r="V83" s="2">
        <v>43429.506724537037</v>
      </c>
      <c r="W83" s="3"/>
      <c r="X83" s="2">
        <f t="shared" si="63"/>
        <v>43429.487395833334</v>
      </c>
      <c r="Y83" s="33">
        <f t="shared" si="48"/>
        <v>6.7476851909304969E-3</v>
      </c>
      <c r="Z83" s="33">
        <f t="shared" si="49"/>
        <v>2.6990740763721988E-2</v>
      </c>
      <c r="AA83" s="30"/>
      <c r="AB83" s="30">
        <f t="shared" si="56"/>
        <v>0</v>
      </c>
      <c r="AC83" s="30">
        <f t="shared" si="57"/>
        <v>7.9513888849760406E-3</v>
      </c>
      <c r="AD83" s="10"/>
      <c r="AE83" s="10"/>
    </row>
    <row r="84" spans="1:35" s="7" customFormat="1" x14ac:dyDescent="0.4">
      <c r="A84" s="16" t="str">
        <f t="shared" si="61"/>
        <v>-</v>
      </c>
      <c r="B84" s="16" t="str">
        <f t="shared" si="62"/>
        <v>-</v>
      </c>
      <c r="C84" s="7">
        <v>11</v>
      </c>
      <c r="D84" s="2">
        <v>43429.48810185185</v>
      </c>
      <c r="E84" s="3" t="s">
        <v>1137</v>
      </c>
      <c r="F84" s="3">
        <v>19764</v>
      </c>
      <c r="G84" s="3" t="s">
        <v>95</v>
      </c>
      <c r="H84" s="3">
        <v>0</v>
      </c>
      <c r="I84" s="3">
        <v>503</v>
      </c>
      <c r="J84" s="3">
        <v>15</v>
      </c>
      <c r="K84" s="3">
        <v>2</v>
      </c>
      <c r="L84" s="3"/>
      <c r="M84" s="2">
        <v>43429.491041666668</v>
      </c>
      <c r="N84" s="2">
        <v>43429.497812499998</v>
      </c>
      <c r="O84" s="3" t="s">
        <v>104</v>
      </c>
      <c r="P84" s="3" t="s">
        <v>19</v>
      </c>
      <c r="Q84" s="3" t="s">
        <v>28</v>
      </c>
      <c r="R84" s="3" t="s">
        <v>29</v>
      </c>
      <c r="S84" s="2">
        <v>43429.490243055552</v>
      </c>
      <c r="T84" s="2">
        <v>43429.490243055552</v>
      </c>
      <c r="U84" s="2">
        <v>43429.497418981482</v>
      </c>
      <c r="V84" s="2">
        <v>43429.497418981482</v>
      </c>
      <c r="W84" s="3"/>
      <c r="X84" s="2">
        <f t="shared" si="63"/>
        <v>43429.48810185185</v>
      </c>
      <c r="Y84" s="33">
        <f t="shared" si="48"/>
        <v>6.7708333299378864E-3</v>
      </c>
      <c r="Z84" s="33">
        <f t="shared" si="49"/>
        <v>1.3541666659875773E-2</v>
      </c>
      <c r="AA84" s="30"/>
      <c r="AB84" s="30">
        <f t="shared" si="56"/>
        <v>7.9861111589707434E-4</v>
      </c>
      <c r="AC84" s="30">
        <f t="shared" si="57"/>
        <v>2.9398148180916905E-3</v>
      </c>
      <c r="AD84" s="10"/>
      <c r="AE84" s="10"/>
      <c r="AG84" s="3"/>
    </row>
    <row r="85" spans="1:35" s="7" customFormat="1" x14ac:dyDescent="0.4">
      <c r="A85" s="16" t="str">
        <f t="shared" si="61"/>
        <v>★</v>
      </c>
      <c r="B85" s="16" t="str">
        <f t="shared" si="62"/>
        <v>-</v>
      </c>
      <c r="C85" s="7">
        <v>11</v>
      </c>
      <c r="D85" s="2">
        <v>43429.488726851851</v>
      </c>
      <c r="E85" s="3" t="s">
        <v>1132</v>
      </c>
      <c r="F85" s="3">
        <v>19765</v>
      </c>
      <c r="G85" s="3" t="s">
        <v>32</v>
      </c>
      <c r="H85" s="3">
        <v>3336</v>
      </c>
      <c r="I85" s="3">
        <v>994</v>
      </c>
      <c r="J85" s="3">
        <v>14</v>
      </c>
      <c r="K85" s="3">
        <v>2</v>
      </c>
      <c r="L85" s="3"/>
      <c r="M85" s="2">
        <v>43429.493854166663</v>
      </c>
      <c r="N85" s="2">
        <v>43429.501435185186</v>
      </c>
      <c r="O85" s="3" t="s">
        <v>104</v>
      </c>
      <c r="P85" s="3" t="s">
        <v>19</v>
      </c>
      <c r="Q85" s="3" t="s">
        <v>41</v>
      </c>
      <c r="R85" s="3" t="s">
        <v>42</v>
      </c>
      <c r="S85" s="2">
        <v>43429.495659722219</v>
      </c>
      <c r="T85" s="2">
        <v>43429.495659722219</v>
      </c>
      <c r="U85" s="2">
        <v>43429.504583333335</v>
      </c>
      <c r="V85" s="2">
        <v>43429.504583333335</v>
      </c>
      <c r="W85" s="2">
        <v>43429.495659722219</v>
      </c>
      <c r="X85" s="2">
        <f t="shared" si="63"/>
        <v>43429.495659722219</v>
      </c>
      <c r="Y85" s="33">
        <f t="shared" si="48"/>
        <v>7.5810185226146132E-3</v>
      </c>
      <c r="Z85" s="33">
        <f t="shared" si="49"/>
        <v>1.5162037045229226E-2</v>
      </c>
      <c r="AA85" s="30"/>
      <c r="AB85" s="30">
        <f t="shared" si="56"/>
        <v>0</v>
      </c>
      <c r="AC85" s="30">
        <f t="shared" si="57"/>
        <v>0</v>
      </c>
      <c r="AD85" s="10"/>
      <c r="AE85" s="10"/>
    </row>
    <row r="86" spans="1:35" s="7" customFormat="1" x14ac:dyDescent="0.4">
      <c r="A86" s="16" t="str">
        <f t="shared" ref="A86:A113" si="64">IF(W86&gt;0, "★", "-")</f>
        <v>-</v>
      </c>
      <c r="B86" s="16" t="str">
        <f t="shared" ref="B86:B113" si="65">IF(L86&gt;0, "☆", "-")</f>
        <v>-</v>
      </c>
      <c r="C86" s="7">
        <v>11</v>
      </c>
      <c r="D86" s="2">
        <v>43429.491620370369</v>
      </c>
      <c r="E86" s="3" t="s">
        <v>1129</v>
      </c>
      <c r="F86" s="3">
        <v>19768</v>
      </c>
      <c r="G86" s="3" t="s">
        <v>32</v>
      </c>
      <c r="H86" s="3">
        <v>1056</v>
      </c>
      <c r="I86" s="3">
        <v>862</v>
      </c>
      <c r="J86" s="3">
        <v>11</v>
      </c>
      <c r="K86" s="3">
        <v>1</v>
      </c>
      <c r="L86" s="3"/>
      <c r="M86" s="2">
        <v>43429.494375000002</v>
      </c>
      <c r="N86" s="2">
        <v>43429.500011574077</v>
      </c>
      <c r="O86" s="3" t="s">
        <v>30</v>
      </c>
      <c r="P86" s="3" t="s">
        <v>31</v>
      </c>
      <c r="Q86" s="3" t="s">
        <v>38</v>
      </c>
      <c r="R86" s="3" t="s">
        <v>108</v>
      </c>
      <c r="S86" s="2">
        <v>43429.494942129626</v>
      </c>
      <c r="T86" s="2">
        <v>43429.494942129626</v>
      </c>
      <c r="U86" s="2">
        <v>43429.501226851855</v>
      </c>
      <c r="V86" s="2">
        <v>43429.501226851855</v>
      </c>
      <c r="W86" s="3"/>
      <c r="X86" s="2">
        <f t="shared" ref="X86:X112" si="66">IF(W86&gt;0,W86,D86)</f>
        <v>43429.491620370369</v>
      </c>
      <c r="Y86" s="33">
        <f t="shared" si="48"/>
        <v>5.6365740747423843E-3</v>
      </c>
      <c r="Z86" s="33">
        <f t="shared" si="49"/>
        <v>5.6365740747423843E-3</v>
      </c>
      <c r="AA86" s="30"/>
      <c r="AB86" s="30">
        <f t="shared" si="56"/>
        <v>0</v>
      </c>
      <c r="AC86" s="30">
        <f t="shared" si="57"/>
        <v>2.754629633272998E-3</v>
      </c>
      <c r="AD86" s="10"/>
      <c r="AE86" s="10"/>
      <c r="AG86" s="3"/>
    </row>
    <row r="87" spans="1:35" s="7" customFormat="1" x14ac:dyDescent="0.4">
      <c r="A87" s="16" t="str">
        <f t="shared" ref="A87:A104" si="67">IF(W87&gt;0, "★", "-")</f>
        <v>-</v>
      </c>
      <c r="B87" s="16" t="str">
        <f t="shared" ref="B87:B104" si="68">IF(L87&gt;0, "☆", "-")</f>
        <v>-</v>
      </c>
      <c r="C87" s="7">
        <v>11</v>
      </c>
      <c r="D87" s="2">
        <v>43429.493171296293</v>
      </c>
      <c r="E87" s="3" t="s">
        <v>1139</v>
      </c>
      <c r="F87" s="3">
        <v>19770</v>
      </c>
      <c r="G87" s="3" t="s">
        <v>32</v>
      </c>
      <c r="H87" s="3">
        <v>7378</v>
      </c>
      <c r="I87" s="3">
        <v>407</v>
      </c>
      <c r="J87" s="3">
        <v>13</v>
      </c>
      <c r="K87" s="3">
        <v>2</v>
      </c>
      <c r="L87" s="3"/>
      <c r="M87" s="2">
        <v>43429.512037037035</v>
      </c>
      <c r="N87" s="2">
        <v>43429.521724537037</v>
      </c>
      <c r="O87" s="3" t="s">
        <v>61</v>
      </c>
      <c r="P87" s="3" t="s">
        <v>62</v>
      </c>
      <c r="Q87" s="3" t="s">
        <v>38</v>
      </c>
      <c r="R87" s="3" t="s">
        <v>108</v>
      </c>
      <c r="S87" s="2">
        <v>43429.514502314814</v>
      </c>
      <c r="T87" s="2">
        <v>43429.514502314814</v>
      </c>
      <c r="U87" s="2">
        <v>43429.525787037041</v>
      </c>
      <c r="V87" s="2">
        <v>43429.525787037041</v>
      </c>
      <c r="W87" s="3"/>
      <c r="X87" s="2">
        <f t="shared" ref="X87:X104" si="69">IF(W87&gt;0,W87,D87)</f>
        <v>43429.493171296293</v>
      </c>
      <c r="Y87" s="33">
        <f t="shared" si="48"/>
        <v>9.6875000017462298E-3</v>
      </c>
      <c r="Z87" s="33">
        <f t="shared" si="49"/>
        <v>1.937500000349246E-2</v>
      </c>
      <c r="AA87" s="30"/>
      <c r="AB87" s="30">
        <f t="shared" si="56"/>
        <v>0</v>
      </c>
      <c r="AC87" s="30">
        <f t="shared" si="57"/>
        <v>1.8865740741603076E-2</v>
      </c>
      <c r="AD87" s="10"/>
      <c r="AE87" s="10"/>
    </row>
    <row r="88" spans="1:35" s="7" customFormat="1" x14ac:dyDescent="0.4">
      <c r="A88" s="16" t="str">
        <f t="shared" si="67"/>
        <v>-</v>
      </c>
      <c r="B88" s="16" t="str">
        <f t="shared" si="68"/>
        <v>-</v>
      </c>
      <c r="C88" s="7">
        <v>11</v>
      </c>
      <c r="D88" s="2">
        <v>43429.496064814812</v>
      </c>
      <c r="E88" s="3" t="s">
        <v>1141</v>
      </c>
      <c r="F88" s="3">
        <v>19774</v>
      </c>
      <c r="G88" s="3" t="s">
        <v>96</v>
      </c>
      <c r="H88" s="3">
        <v>0</v>
      </c>
      <c r="I88" s="3">
        <v>708</v>
      </c>
      <c r="J88" s="3">
        <v>8</v>
      </c>
      <c r="K88" s="3">
        <v>1</v>
      </c>
      <c r="L88" s="3"/>
      <c r="M88" s="2">
        <v>43429.502118055556</v>
      </c>
      <c r="N88" s="2">
        <v>43429.50508101852</v>
      </c>
      <c r="O88" s="3" t="s">
        <v>43</v>
      </c>
      <c r="P88" s="3" t="s">
        <v>89</v>
      </c>
      <c r="Q88" s="3" t="s">
        <v>66</v>
      </c>
      <c r="R88" s="3" t="s">
        <v>67</v>
      </c>
      <c r="S88" s="2">
        <v>43429.503287037034</v>
      </c>
      <c r="T88" s="2">
        <v>43429.503287037034</v>
      </c>
      <c r="U88" s="2">
        <v>43429.507662037038</v>
      </c>
      <c r="V88" s="2">
        <v>43429.507662037038</v>
      </c>
      <c r="W88" s="3"/>
      <c r="X88" s="2">
        <f t="shared" si="69"/>
        <v>43429.496064814812</v>
      </c>
      <c r="Y88" s="33">
        <f t="shared" si="48"/>
        <v>2.9629629643750377E-3</v>
      </c>
      <c r="Z88" s="33">
        <f t="shared" si="49"/>
        <v>2.9629629643750377E-3</v>
      </c>
      <c r="AA88" s="30"/>
      <c r="AB88" s="30">
        <f t="shared" si="56"/>
        <v>0</v>
      </c>
      <c r="AC88" s="30">
        <f t="shared" si="57"/>
        <v>6.0532407442224212E-3</v>
      </c>
      <c r="AD88" s="10"/>
      <c r="AE88" s="10"/>
      <c r="AG88" s="3"/>
    </row>
    <row r="89" spans="1:35" s="7" customFormat="1" x14ac:dyDescent="0.4">
      <c r="A89" s="16" t="str">
        <f t="shared" si="67"/>
        <v>-</v>
      </c>
      <c r="B89" s="16" t="str">
        <f t="shared" si="68"/>
        <v>-</v>
      </c>
      <c r="C89" s="7">
        <v>11</v>
      </c>
      <c r="D89" s="2">
        <v>43429.497129629628</v>
      </c>
      <c r="E89" s="3" t="s">
        <v>732</v>
      </c>
      <c r="F89" s="3">
        <v>19775</v>
      </c>
      <c r="G89" s="3" t="s">
        <v>32</v>
      </c>
      <c r="H89" s="3">
        <v>7209</v>
      </c>
      <c r="I89" s="3">
        <v>26</v>
      </c>
      <c r="J89" s="3">
        <v>7</v>
      </c>
      <c r="K89" s="3">
        <v>2</v>
      </c>
      <c r="L89" s="3"/>
      <c r="M89" s="2">
        <v>43429.503055555557</v>
      </c>
      <c r="N89" s="2">
        <v>43429.509328703702</v>
      </c>
      <c r="O89" s="3" t="s">
        <v>73</v>
      </c>
      <c r="P89" s="3" t="s">
        <v>74</v>
      </c>
      <c r="Q89" s="3" t="s">
        <v>104</v>
      </c>
      <c r="R89" s="3" t="s">
        <v>19</v>
      </c>
      <c r="S89" s="2">
        <v>43429.503344907411</v>
      </c>
      <c r="T89" s="2">
        <v>43429.503344907411</v>
      </c>
      <c r="U89" s="2">
        <v>43429.51</v>
      </c>
      <c r="V89" s="2">
        <v>43429.51</v>
      </c>
      <c r="W89" s="3"/>
      <c r="X89" s="2">
        <f t="shared" si="69"/>
        <v>43429.497129629628</v>
      </c>
      <c r="Y89" s="33">
        <f t="shared" si="48"/>
        <v>6.2731481448281556E-3</v>
      </c>
      <c r="Z89" s="33">
        <f t="shared" si="49"/>
        <v>1.2546296289656311E-2</v>
      </c>
      <c r="AA89" s="30"/>
      <c r="AB89" s="30">
        <f t="shared" si="56"/>
        <v>0</v>
      </c>
      <c r="AC89" s="30">
        <f t="shared" si="57"/>
        <v>5.9259259287500754E-3</v>
      </c>
      <c r="AD89" s="10"/>
      <c r="AE89" s="10"/>
      <c r="AG89" s="3"/>
    </row>
    <row r="90" spans="1:35" s="7" customFormat="1" x14ac:dyDescent="0.4">
      <c r="A90" s="16" t="str">
        <f t="shared" si="67"/>
        <v>-</v>
      </c>
      <c r="B90" s="16" t="str">
        <f t="shared" si="68"/>
        <v>-</v>
      </c>
      <c r="C90" s="7">
        <v>11</v>
      </c>
      <c r="D90" s="2">
        <v>43429.49795138889</v>
      </c>
      <c r="E90" s="3" t="s">
        <v>1142</v>
      </c>
      <c r="F90" s="3">
        <v>19776</v>
      </c>
      <c r="G90" s="3" t="s">
        <v>97</v>
      </c>
      <c r="H90" s="3">
        <v>7381</v>
      </c>
      <c r="I90" s="3">
        <v>80</v>
      </c>
      <c r="J90" s="3">
        <v>11</v>
      </c>
      <c r="K90" s="3">
        <v>2</v>
      </c>
      <c r="L90" s="3"/>
      <c r="M90" s="2">
        <v>43429.506504629629</v>
      </c>
      <c r="N90" s="2">
        <v>43429.518518518518</v>
      </c>
      <c r="O90" s="3" t="s">
        <v>26</v>
      </c>
      <c r="P90" s="3" t="s">
        <v>27</v>
      </c>
      <c r="Q90" s="3" t="s">
        <v>43</v>
      </c>
      <c r="R90" s="3" t="s">
        <v>89</v>
      </c>
      <c r="S90" s="2">
        <v>43429.506840277776</v>
      </c>
      <c r="T90" s="2">
        <v>43429.508900462963</v>
      </c>
      <c r="U90" s="2">
        <v>43429.512523148151</v>
      </c>
      <c r="V90" s="2">
        <v>43429.519097222219</v>
      </c>
      <c r="W90" s="3"/>
      <c r="X90" s="2">
        <f t="shared" si="69"/>
        <v>43429.49795138889</v>
      </c>
      <c r="Y90" s="33">
        <f t="shared" si="48"/>
        <v>1.2013888888759539E-2</v>
      </c>
      <c r="Z90" s="33">
        <f t="shared" si="49"/>
        <v>2.4027777777519077E-2</v>
      </c>
      <c r="AA90" s="30"/>
      <c r="AB90" s="30">
        <f t="shared" si="56"/>
        <v>0</v>
      </c>
      <c r="AC90" s="30">
        <f t="shared" si="57"/>
        <v>8.55324073927477E-3</v>
      </c>
      <c r="AD90" s="10"/>
      <c r="AE90" s="10"/>
    </row>
    <row r="91" spans="1:35" s="7" customFormat="1" x14ac:dyDescent="0.4">
      <c r="A91" s="16" t="str">
        <f t="shared" si="67"/>
        <v>-</v>
      </c>
      <c r="B91" s="16" t="str">
        <f t="shared" si="68"/>
        <v>-</v>
      </c>
      <c r="C91" s="7">
        <v>11</v>
      </c>
      <c r="D91" s="2">
        <v>43429.498298611114</v>
      </c>
      <c r="E91" s="3" t="s">
        <v>1140</v>
      </c>
      <c r="F91" s="3">
        <v>19777</v>
      </c>
      <c r="G91" s="3" t="s">
        <v>18</v>
      </c>
      <c r="H91" s="3">
        <v>7366</v>
      </c>
      <c r="I91" s="3">
        <v>791</v>
      </c>
      <c r="J91" s="3">
        <v>9</v>
      </c>
      <c r="K91" s="3">
        <v>4</v>
      </c>
      <c r="L91" s="3"/>
      <c r="M91" s="2">
        <v>43429.509560185186</v>
      </c>
      <c r="N91" s="2">
        <v>43429.518379629626</v>
      </c>
      <c r="O91" s="3" t="s">
        <v>73</v>
      </c>
      <c r="P91" s="3" t="s">
        <v>74</v>
      </c>
      <c r="Q91" s="3" t="s">
        <v>43</v>
      </c>
      <c r="R91" s="3" t="s">
        <v>89</v>
      </c>
      <c r="S91" s="2">
        <v>43429.511099537034</v>
      </c>
      <c r="T91" s="2">
        <v>43429.511099537034</v>
      </c>
      <c r="U91" s="2">
        <v>43429.520196759258</v>
      </c>
      <c r="V91" s="2">
        <v>43429.520196759258</v>
      </c>
      <c r="W91" s="3"/>
      <c r="X91" s="2">
        <f t="shared" si="69"/>
        <v>43429.498298611114</v>
      </c>
      <c r="Y91" s="33">
        <f t="shared" si="48"/>
        <v>8.8194444397231564E-3</v>
      </c>
      <c r="Z91" s="33">
        <f t="shared" si="49"/>
        <v>3.5277777758892626E-2</v>
      </c>
      <c r="AA91" s="30"/>
      <c r="AB91" s="30">
        <f t="shared" si="56"/>
        <v>0</v>
      </c>
      <c r="AC91" s="30">
        <f t="shared" si="57"/>
        <v>1.1261574072705116E-2</v>
      </c>
      <c r="AD91" s="10"/>
      <c r="AE91" s="10"/>
      <c r="AG91" s="3"/>
    </row>
    <row r="92" spans="1:35" s="7" customFormat="1" x14ac:dyDescent="0.4">
      <c r="A92" s="16" t="str">
        <f t="shared" ref="A92:A103" si="70">IF(W92&gt;0, "★", "-")</f>
        <v>★</v>
      </c>
      <c r="B92" s="16" t="str">
        <f t="shared" ref="B92:B103" si="71">IF(L92&gt;0, "☆", "-")</f>
        <v>☆</v>
      </c>
      <c r="C92" s="7">
        <v>10</v>
      </c>
      <c r="D92" s="2">
        <v>43429.419872685183</v>
      </c>
      <c r="E92" s="3" t="s">
        <v>1097</v>
      </c>
      <c r="F92" s="3">
        <v>19697</v>
      </c>
      <c r="G92" s="3" t="s">
        <v>18</v>
      </c>
      <c r="H92" s="3">
        <v>6349</v>
      </c>
      <c r="I92" s="3">
        <v>774</v>
      </c>
      <c r="J92" s="3">
        <v>2</v>
      </c>
      <c r="K92" s="3">
        <v>1</v>
      </c>
      <c r="L92" s="2">
        <v>43429.420231481483</v>
      </c>
      <c r="M92" s="3"/>
      <c r="N92" s="3"/>
      <c r="O92" s="3" t="s">
        <v>41</v>
      </c>
      <c r="P92" s="3" t="s">
        <v>42</v>
      </c>
      <c r="Q92" s="3" t="s">
        <v>66</v>
      </c>
      <c r="R92" s="3" t="s">
        <v>67</v>
      </c>
      <c r="S92" s="2">
        <v>43429.461516203701</v>
      </c>
      <c r="T92" s="3"/>
      <c r="U92" s="2">
        <v>43429.467766203707</v>
      </c>
      <c r="V92" s="3"/>
      <c r="W92" s="2">
        <v>43429.461516203701</v>
      </c>
      <c r="X92" s="2">
        <f t="shared" ref="X92:X103" si="72">IF(W92&gt;0,W92,D92)</f>
        <v>43429.461516203701</v>
      </c>
      <c r="Y92" s="33">
        <f t="shared" ref="Y92:Y103" si="73">N92-M92</f>
        <v>0</v>
      </c>
      <c r="Z92" s="33">
        <f t="shared" ref="Z92:Z103" si="74">Y92*K92</f>
        <v>0</v>
      </c>
      <c r="AA92" s="30"/>
      <c r="AB92" s="30">
        <f>IF(IF(A92="☆",L92-S92,M92-S92)&lt;0,0,IF(A92="☆",L92-S92,M92-S92))</f>
        <v>0</v>
      </c>
      <c r="AC92" s="30">
        <f>IF(IF(B92="☆",(IF(L92&gt;S92,L92-X92,S92-X92)),M92-X92)&lt;0,0,IF(B92="☆",(IF(L92&gt;S92,L92-X92,S92-X92)),M92-X92))</f>
        <v>0</v>
      </c>
      <c r="AD92" s="10"/>
      <c r="AE92" s="10"/>
    </row>
    <row r="93" spans="1:35" s="7" customFormat="1" x14ac:dyDescent="0.4">
      <c r="A93" s="16" t="str">
        <f t="shared" si="70"/>
        <v>★</v>
      </c>
      <c r="B93" s="16" t="str">
        <f t="shared" si="71"/>
        <v>☆</v>
      </c>
      <c r="C93" s="7">
        <v>10</v>
      </c>
      <c r="D93" s="2">
        <v>43429.427256944444</v>
      </c>
      <c r="E93" s="3" t="s">
        <v>643</v>
      </c>
      <c r="F93" s="3">
        <v>19703</v>
      </c>
      <c r="G93" s="3" t="s">
        <v>32</v>
      </c>
      <c r="H93" s="3">
        <v>1669</v>
      </c>
      <c r="I93" s="3">
        <v>221</v>
      </c>
      <c r="J93" s="3">
        <v>4</v>
      </c>
      <c r="K93" s="3">
        <v>2</v>
      </c>
      <c r="L93" s="2">
        <v>43429.459537037037</v>
      </c>
      <c r="M93" s="3"/>
      <c r="N93" s="3"/>
      <c r="O93" s="3" t="s">
        <v>88</v>
      </c>
      <c r="P93" s="3" t="s">
        <v>35</v>
      </c>
      <c r="Q93" s="3" t="s">
        <v>33</v>
      </c>
      <c r="R93" s="3" t="s">
        <v>34</v>
      </c>
      <c r="S93" s="2">
        <v>43429.468912037039</v>
      </c>
      <c r="T93" s="3"/>
      <c r="U93" s="2">
        <v>43429.475578703707</v>
      </c>
      <c r="V93" s="3"/>
      <c r="W93" s="2">
        <v>43429.468912037039</v>
      </c>
      <c r="X93" s="2">
        <f t="shared" si="72"/>
        <v>43429.468912037039</v>
      </c>
      <c r="Y93" s="33">
        <f t="shared" si="73"/>
        <v>0</v>
      </c>
      <c r="Z93" s="33">
        <f t="shared" si="74"/>
        <v>0</v>
      </c>
      <c r="AA93" s="30"/>
      <c r="AB93" s="30">
        <f>IF(IF(A93="☆",L93-S93,M93-S93)&lt;0,0,IF(A93="☆",L93-S93,M93-S93))</f>
        <v>0</v>
      </c>
      <c r="AC93" s="30">
        <f>IF(IF(B93="☆",(IF(L93&gt;S93,L93-X93,S93-X93)),M93-X93)&lt;0,0,IF(B93="☆",(IF(L93&gt;S93,L93-X93,S93-X93)),M93-X93))</f>
        <v>0</v>
      </c>
      <c r="AD93" s="10"/>
      <c r="AE93" s="10"/>
    </row>
    <row r="94" spans="1:35" s="7" customFormat="1" x14ac:dyDescent="0.4">
      <c r="A94" s="16" t="str">
        <f t="shared" si="70"/>
        <v>★</v>
      </c>
      <c r="B94" s="16" t="str">
        <f t="shared" si="71"/>
        <v>☆</v>
      </c>
      <c r="C94" s="7">
        <v>10</v>
      </c>
      <c r="D94" s="2">
        <v>43429.45208333333</v>
      </c>
      <c r="E94" s="3" t="s">
        <v>1118</v>
      </c>
      <c r="F94" s="3">
        <v>19731</v>
      </c>
      <c r="G94" s="3" t="s">
        <v>32</v>
      </c>
      <c r="H94" s="3">
        <v>5605</v>
      </c>
      <c r="I94" s="3">
        <v>231</v>
      </c>
      <c r="J94" s="3">
        <v>9</v>
      </c>
      <c r="K94" s="3">
        <v>3</v>
      </c>
      <c r="L94" s="2">
        <v>43429.452361111114</v>
      </c>
      <c r="M94" s="3"/>
      <c r="N94" s="3"/>
      <c r="O94" s="3" t="s">
        <v>22</v>
      </c>
      <c r="P94" s="3" t="s">
        <v>23</v>
      </c>
      <c r="Q94" s="3" t="s">
        <v>55</v>
      </c>
      <c r="R94" s="3" t="s">
        <v>56</v>
      </c>
      <c r="S94" s="2">
        <v>43429.459027777775</v>
      </c>
      <c r="T94" s="3"/>
      <c r="U94" s="2">
        <v>43429.470775462964</v>
      </c>
      <c r="V94" s="3"/>
      <c r="W94" s="2">
        <v>43429.459027777775</v>
      </c>
      <c r="X94" s="2">
        <f t="shared" si="72"/>
        <v>43429.459027777775</v>
      </c>
      <c r="Y94" s="33">
        <f t="shared" si="73"/>
        <v>0</v>
      </c>
      <c r="Z94" s="33">
        <f t="shared" si="74"/>
        <v>0</v>
      </c>
      <c r="AA94" s="30"/>
      <c r="AB94" s="30">
        <f>IF(IF(A94="☆",L94-S94,M94-S94)&lt;0,0,IF(A94="☆",L94-S94,M94-S94))</f>
        <v>0</v>
      </c>
      <c r="AC94" s="30">
        <f>IF(IF(B94="☆",(IF(L94&gt;S94,L94-X94,S94-X94)),M94-X94)&lt;0,0,IF(B94="☆",(IF(L94&gt;S94,L94-X94,S94-X94)),M94-X94))</f>
        <v>0</v>
      </c>
      <c r="AD94" s="10"/>
      <c r="AE94" s="10"/>
      <c r="AG94" s="8"/>
      <c r="AI94" s="3"/>
    </row>
    <row r="95" spans="1:35" s="7" customFormat="1" x14ac:dyDescent="0.4">
      <c r="A95" s="16" t="str">
        <f t="shared" si="70"/>
        <v>★</v>
      </c>
      <c r="B95" s="16" t="str">
        <f t="shared" si="71"/>
        <v>☆</v>
      </c>
      <c r="C95" s="7">
        <v>11</v>
      </c>
      <c r="D95" s="2">
        <v>43429.466678240744</v>
      </c>
      <c r="E95" s="3" t="s">
        <v>1125</v>
      </c>
      <c r="F95" s="3">
        <v>19745</v>
      </c>
      <c r="G95" s="3" t="s">
        <v>143</v>
      </c>
      <c r="H95" s="3">
        <v>2737</v>
      </c>
      <c r="I95" s="3">
        <v>657</v>
      </c>
      <c r="J95" s="3">
        <v>4</v>
      </c>
      <c r="K95" s="3">
        <v>1</v>
      </c>
      <c r="L95" s="2">
        <v>43429.466817129629</v>
      </c>
      <c r="M95" s="3"/>
      <c r="N95" s="3"/>
      <c r="O95" s="3" t="s">
        <v>26</v>
      </c>
      <c r="P95" s="3" t="s">
        <v>27</v>
      </c>
      <c r="Q95" s="3" t="s">
        <v>33</v>
      </c>
      <c r="R95" s="3" t="s">
        <v>34</v>
      </c>
      <c r="S95" s="2">
        <v>43429.473611111112</v>
      </c>
      <c r="T95" s="3"/>
      <c r="U95" s="2">
        <v>43429.478449074071</v>
      </c>
      <c r="V95" s="3"/>
      <c r="W95" s="2">
        <v>43429.473611111112</v>
      </c>
      <c r="X95" s="2">
        <f t="shared" si="72"/>
        <v>43429.473611111112</v>
      </c>
      <c r="Y95" s="33">
        <f t="shared" si="73"/>
        <v>0</v>
      </c>
      <c r="Z95" s="33">
        <f t="shared" si="74"/>
        <v>0</v>
      </c>
      <c r="AA95" s="30"/>
      <c r="AB95" s="30">
        <f t="shared" si="56"/>
        <v>0</v>
      </c>
      <c r="AC95" s="30">
        <f t="shared" si="57"/>
        <v>0</v>
      </c>
      <c r="AD95" s="10"/>
      <c r="AE95" s="10"/>
    </row>
    <row r="96" spans="1:35" s="7" customFormat="1" x14ac:dyDescent="0.4">
      <c r="A96" s="16" t="str">
        <f t="shared" si="70"/>
        <v>★</v>
      </c>
      <c r="B96" s="16" t="str">
        <f t="shared" si="71"/>
        <v>☆</v>
      </c>
      <c r="C96" s="7">
        <v>11</v>
      </c>
      <c r="D96" s="2">
        <v>43429.478148148148</v>
      </c>
      <c r="E96" s="3" t="s">
        <v>1130</v>
      </c>
      <c r="F96" s="3">
        <v>19752</v>
      </c>
      <c r="G96" s="3" t="s">
        <v>32</v>
      </c>
      <c r="H96" s="3">
        <v>4772</v>
      </c>
      <c r="I96" s="3">
        <v>384</v>
      </c>
      <c r="J96" s="3">
        <v>5</v>
      </c>
      <c r="K96" s="3">
        <v>1</v>
      </c>
      <c r="L96" s="2">
        <v>43429.48715277778</v>
      </c>
      <c r="M96" s="3"/>
      <c r="N96" s="3"/>
      <c r="O96" s="3" t="s">
        <v>41</v>
      </c>
      <c r="P96" s="3" t="s">
        <v>42</v>
      </c>
      <c r="Q96" s="3" t="s">
        <v>61</v>
      </c>
      <c r="R96" s="3" t="s">
        <v>62</v>
      </c>
      <c r="S96" s="2">
        <v>43429.485081018516</v>
      </c>
      <c r="T96" s="3"/>
      <c r="U96" s="2">
        <v>43429.499664351853</v>
      </c>
      <c r="V96" s="3"/>
      <c r="W96" s="2">
        <v>43429.485081018516</v>
      </c>
      <c r="X96" s="2">
        <f t="shared" si="72"/>
        <v>43429.485081018516</v>
      </c>
      <c r="Y96" s="33">
        <f t="shared" si="73"/>
        <v>0</v>
      </c>
      <c r="Z96" s="33">
        <f t="shared" si="74"/>
        <v>0</v>
      </c>
      <c r="AA96" s="30"/>
      <c r="AB96" s="30">
        <f t="shared" si="56"/>
        <v>0</v>
      </c>
      <c r="AC96" s="30">
        <f t="shared" si="57"/>
        <v>2.0717592633445747E-3</v>
      </c>
      <c r="AD96" s="10"/>
      <c r="AE96" s="10"/>
      <c r="AG96" s="3" t="s">
        <v>1362</v>
      </c>
    </row>
    <row r="97" spans="1:33" s="7" customFormat="1" x14ac:dyDescent="0.4">
      <c r="A97" s="16" t="str">
        <f t="shared" si="70"/>
        <v>★</v>
      </c>
      <c r="B97" s="16" t="str">
        <f t="shared" si="71"/>
        <v>☆</v>
      </c>
      <c r="C97" s="7">
        <v>11</v>
      </c>
      <c r="D97" s="2">
        <v>43429.483055555553</v>
      </c>
      <c r="E97" s="3" t="s">
        <v>1132</v>
      </c>
      <c r="F97" s="3">
        <v>19755</v>
      </c>
      <c r="G97" s="3" t="s">
        <v>32</v>
      </c>
      <c r="H97" s="3">
        <v>3336</v>
      </c>
      <c r="I97" s="3">
        <v>861</v>
      </c>
      <c r="J97" s="3">
        <v>7</v>
      </c>
      <c r="K97" s="3">
        <v>2</v>
      </c>
      <c r="L97" s="2">
        <v>43429.483171296299</v>
      </c>
      <c r="M97" s="3"/>
      <c r="N97" s="3"/>
      <c r="O97" s="3" t="s">
        <v>104</v>
      </c>
      <c r="P97" s="3" t="s">
        <v>19</v>
      </c>
      <c r="Q97" s="3" t="s">
        <v>41</v>
      </c>
      <c r="R97" s="3" t="s">
        <v>42</v>
      </c>
      <c r="S97" s="2">
        <v>43429.489976851852</v>
      </c>
      <c r="T97" s="3"/>
      <c r="U97" s="2">
        <v>43429.498159722221</v>
      </c>
      <c r="V97" s="3"/>
      <c r="W97" s="2">
        <v>43429.489976851852</v>
      </c>
      <c r="X97" s="2">
        <f t="shared" si="72"/>
        <v>43429.489976851852</v>
      </c>
      <c r="Y97" s="33">
        <f t="shared" si="73"/>
        <v>0</v>
      </c>
      <c r="Z97" s="33">
        <f t="shared" si="74"/>
        <v>0</v>
      </c>
      <c r="AA97" s="30"/>
      <c r="AB97" s="30">
        <f t="shared" si="56"/>
        <v>0</v>
      </c>
      <c r="AC97" s="30">
        <f t="shared" si="57"/>
        <v>0</v>
      </c>
      <c r="AD97" s="10"/>
      <c r="AE97" s="10"/>
      <c r="AG97" s="3"/>
    </row>
    <row r="98" spans="1:33" s="7" customFormat="1" x14ac:dyDescent="0.4">
      <c r="A98" s="16" t="str">
        <f t="shared" si="70"/>
        <v>-</v>
      </c>
      <c r="B98" s="16" t="str">
        <f t="shared" si="71"/>
        <v>☆</v>
      </c>
      <c r="C98" s="7">
        <v>11</v>
      </c>
      <c r="D98" s="2">
        <v>43429.489062499997</v>
      </c>
      <c r="E98" s="3" t="s">
        <v>1130</v>
      </c>
      <c r="F98" s="3">
        <v>19766</v>
      </c>
      <c r="G98" s="3" t="s">
        <v>65</v>
      </c>
      <c r="H98" s="3">
        <v>4772</v>
      </c>
      <c r="I98" s="3">
        <v>989</v>
      </c>
      <c r="J98" s="3">
        <v>13</v>
      </c>
      <c r="K98" s="3">
        <v>1</v>
      </c>
      <c r="L98" s="2">
        <v>43429.489444444444</v>
      </c>
      <c r="M98" s="3"/>
      <c r="N98" s="3"/>
      <c r="O98" s="3" t="s">
        <v>41</v>
      </c>
      <c r="P98" s="3" t="s">
        <v>42</v>
      </c>
      <c r="Q98" s="3" t="s">
        <v>61</v>
      </c>
      <c r="R98" s="3" t="s">
        <v>62</v>
      </c>
      <c r="S98" s="2">
        <v>43429.503344907411</v>
      </c>
      <c r="T98" s="3"/>
      <c r="U98" s="2">
        <v>43429.515983796293</v>
      </c>
      <c r="V98" s="3"/>
      <c r="W98" s="3"/>
      <c r="X98" s="2">
        <f t="shared" si="72"/>
        <v>43429.489062499997</v>
      </c>
      <c r="Y98" s="33">
        <f t="shared" si="73"/>
        <v>0</v>
      </c>
      <c r="Z98" s="33">
        <f t="shared" si="74"/>
        <v>0</v>
      </c>
      <c r="AA98" s="30"/>
      <c r="AB98" s="30">
        <f t="shared" si="56"/>
        <v>0</v>
      </c>
      <c r="AC98" s="30"/>
      <c r="AD98" s="10"/>
      <c r="AE98" s="10"/>
      <c r="AG98" s="3" t="s">
        <v>1363</v>
      </c>
    </row>
    <row r="99" spans="1:33" s="7" customFormat="1" x14ac:dyDescent="0.4">
      <c r="A99" s="16" t="str">
        <f t="shared" si="70"/>
        <v>-</v>
      </c>
      <c r="B99" s="16" t="str">
        <f t="shared" si="71"/>
        <v>☆</v>
      </c>
      <c r="C99" s="7">
        <v>11</v>
      </c>
      <c r="D99" s="2">
        <v>43429.490868055553</v>
      </c>
      <c r="E99" s="3" t="s">
        <v>1130</v>
      </c>
      <c r="F99" s="3">
        <v>19767</v>
      </c>
      <c r="G99" s="3" t="s">
        <v>65</v>
      </c>
      <c r="H99" s="3">
        <v>4772</v>
      </c>
      <c r="I99" s="3">
        <v>170</v>
      </c>
      <c r="J99" s="3">
        <v>13</v>
      </c>
      <c r="K99" s="3">
        <v>1</v>
      </c>
      <c r="L99" s="2">
        <v>43429.500428240739</v>
      </c>
      <c r="M99" s="3"/>
      <c r="N99" s="3"/>
      <c r="O99" s="3" t="s">
        <v>41</v>
      </c>
      <c r="P99" s="3" t="s">
        <v>42</v>
      </c>
      <c r="Q99" s="3" t="s">
        <v>61</v>
      </c>
      <c r="R99" s="3" t="s">
        <v>62</v>
      </c>
      <c r="S99" s="2">
        <v>43429.501863425925</v>
      </c>
      <c r="T99" s="3"/>
      <c r="U99" s="2">
        <v>43429.514502314814</v>
      </c>
      <c r="V99" s="3"/>
      <c r="W99" s="3"/>
      <c r="X99" s="2">
        <f t="shared" si="72"/>
        <v>43429.490868055553</v>
      </c>
      <c r="Y99" s="33">
        <f t="shared" si="73"/>
        <v>0</v>
      </c>
      <c r="Z99" s="33">
        <f t="shared" si="74"/>
        <v>0</v>
      </c>
      <c r="AA99" s="30"/>
      <c r="AB99" s="30">
        <f t="shared" si="56"/>
        <v>0</v>
      </c>
      <c r="AC99" s="30"/>
      <c r="AD99" s="10"/>
      <c r="AE99" s="10"/>
      <c r="AG99" s="3" t="s">
        <v>1364</v>
      </c>
    </row>
    <row r="100" spans="1:33" s="12" customFormat="1" x14ac:dyDescent="0.4">
      <c r="A100" s="17" t="str">
        <f t="shared" si="70"/>
        <v>-</v>
      </c>
      <c r="B100" s="17" t="str">
        <f t="shared" si="71"/>
        <v>☆</v>
      </c>
      <c r="C100" s="12">
        <v>11</v>
      </c>
      <c r="D100" s="4">
        <v>43429.495949074073</v>
      </c>
      <c r="E100" s="5" t="s">
        <v>778</v>
      </c>
      <c r="F100" s="5">
        <v>19773</v>
      </c>
      <c r="G100" s="5" t="s">
        <v>96</v>
      </c>
      <c r="H100" s="5">
        <v>0</v>
      </c>
      <c r="I100" s="5">
        <v>309</v>
      </c>
      <c r="J100" s="5">
        <v>11</v>
      </c>
      <c r="K100" s="5">
        <v>4</v>
      </c>
      <c r="L100" s="4">
        <v>43429.496296296296</v>
      </c>
      <c r="M100" s="5"/>
      <c r="N100" s="5"/>
      <c r="O100" s="5" t="s">
        <v>33</v>
      </c>
      <c r="P100" s="5" t="s">
        <v>34</v>
      </c>
      <c r="Q100" s="5" t="s">
        <v>73</v>
      </c>
      <c r="R100" s="5" t="s">
        <v>74</v>
      </c>
      <c r="S100" s="4">
        <v>43429.509456018517</v>
      </c>
      <c r="T100" s="5"/>
      <c r="U100" s="4">
        <v>43429.517291666663</v>
      </c>
      <c r="V100" s="5"/>
      <c r="W100" s="5"/>
      <c r="X100" s="4">
        <f t="shared" si="72"/>
        <v>43429.495949074073</v>
      </c>
      <c r="Y100" s="34">
        <f t="shared" si="73"/>
        <v>0</v>
      </c>
      <c r="Z100" s="34">
        <f t="shared" si="74"/>
        <v>0</v>
      </c>
      <c r="AA100" s="31"/>
      <c r="AB100" s="31">
        <f t="shared" si="56"/>
        <v>0</v>
      </c>
      <c r="AC100" s="31">
        <f t="shared" si="57"/>
        <v>1.3506944444088731E-2</v>
      </c>
      <c r="AD100" s="19"/>
      <c r="AE100" s="19"/>
      <c r="AG100" s="5"/>
    </row>
    <row r="101" spans="1:33" s="23" customFormat="1" x14ac:dyDescent="0.4">
      <c r="A101" s="20" t="str">
        <f t="shared" si="70"/>
        <v>★</v>
      </c>
      <c r="B101" s="20" t="str">
        <f t="shared" si="71"/>
        <v>-</v>
      </c>
      <c r="C101" s="23">
        <v>11</v>
      </c>
      <c r="D101" s="22">
        <v>43429.462164351855</v>
      </c>
      <c r="E101" s="21" t="s">
        <v>705</v>
      </c>
      <c r="F101" s="21">
        <v>19741</v>
      </c>
      <c r="G101" s="21" t="s">
        <v>143</v>
      </c>
      <c r="H101" s="21">
        <v>1857</v>
      </c>
      <c r="I101" s="21">
        <v>55</v>
      </c>
      <c r="J101" s="21">
        <v>10</v>
      </c>
      <c r="K101" s="21">
        <v>2</v>
      </c>
      <c r="L101" s="21"/>
      <c r="M101" s="22">
        <v>43429.501979166664</v>
      </c>
      <c r="N101" s="22">
        <v>43429.51152777778</v>
      </c>
      <c r="O101" s="21" t="s">
        <v>104</v>
      </c>
      <c r="P101" s="21" t="s">
        <v>19</v>
      </c>
      <c r="Q101" s="21" t="s">
        <v>51</v>
      </c>
      <c r="R101" s="21" t="s">
        <v>52</v>
      </c>
      <c r="S101" s="22">
        <v>43429.503819444442</v>
      </c>
      <c r="T101" s="22">
        <v>43429.503819444442</v>
      </c>
      <c r="U101" s="22">
        <v>43429.509895833333</v>
      </c>
      <c r="V101" s="22">
        <v>43429.514594907407</v>
      </c>
      <c r="W101" s="22">
        <v>43429.503819444442</v>
      </c>
      <c r="X101" s="22">
        <f t="shared" si="72"/>
        <v>43429.503819444442</v>
      </c>
      <c r="Y101" s="35">
        <f t="shared" si="73"/>
        <v>9.5486111167701893E-3</v>
      </c>
      <c r="Z101" s="35">
        <f t="shared" si="74"/>
        <v>1.9097222233540379E-2</v>
      </c>
      <c r="AA101" s="32">
        <f>SUM(Z101:Z174)</f>
        <v>0.73803240749111865</v>
      </c>
      <c r="AB101" s="32">
        <f>IF(IF(A101="☆",L101-S101,M101-S101)&lt;0,0,IF(A101="☆",L101-S101,M101-S101))</f>
        <v>0</v>
      </c>
      <c r="AC101" s="32">
        <f>IF(IF(B101="☆",(IF(L101&gt;S101,L101-X101,S101-X101)),M101-X101)&lt;0,0,IF(B101="☆",(IF(L101&gt;S101,L101-X101,S101-X101)),M101-X101))</f>
        <v>0</v>
      </c>
      <c r="AD101" s="26">
        <f>AVERAGE(AC101:AC174)</f>
        <v>1.0482727920148486E-2</v>
      </c>
      <c r="AE101" s="26">
        <f>MEDIAN(AC101:AC174)</f>
        <v>9.9421296326909214E-3</v>
      </c>
    </row>
    <row r="102" spans="1:33" s="7" customFormat="1" x14ac:dyDescent="0.4">
      <c r="A102" s="16" t="str">
        <f t="shared" si="70"/>
        <v>★</v>
      </c>
      <c r="B102" s="16" t="str">
        <f t="shared" si="71"/>
        <v>-</v>
      </c>
      <c r="C102" s="7">
        <v>11</v>
      </c>
      <c r="D102" s="2">
        <v>43429.498738425929</v>
      </c>
      <c r="E102" s="3" t="s">
        <v>1143</v>
      </c>
      <c r="F102" s="3">
        <v>19778</v>
      </c>
      <c r="G102" s="3" t="s">
        <v>32</v>
      </c>
      <c r="H102" s="3">
        <v>4580</v>
      </c>
      <c r="I102" s="3">
        <v>151</v>
      </c>
      <c r="J102" s="3">
        <v>14</v>
      </c>
      <c r="K102" s="3">
        <v>2</v>
      </c>
      <c r="L102" s="3"/>
      <c r="M102" s="2">
        <v>43429.508125</v>
      </c>
      <c r="N102" s="2">
        <v>43429.520891203705</v>
      </c>
      <c r="O102" s="3" t="s">
        <v>33</v>
      </c>
      <c r="P102" s="3" t="s">
        <v>34</v>
      </c>
      <c r="Q102" s="3" t="s">
        <v>39</v>
      </c>
      <c r="R102" s="3" t="s">
        <v>40</v>
      </c>
      <c r="S102" s="2">
        <v>43429.510266203702</v>
      </c>
      <c r="T102" s="2">
        <v>43429.510266203702</v>
      </c>
      <c r="U102" s="2">
        <v>43429.519837962966</v>
      </c>
      <c r="V102" s="2">
        <v>43429.519837962966</v>
      </c>
      <c r="W102" s="2">
        <v>43429.505671296298</v>
      </c>
      <c r="X102" s="2">
        <f t="shared" si="72"/>
        <v>43429.505671296298</v>
      </c>
      <c r="Y102" s="33">
        <f t="shared" si="73"/>
        <v>1.2766203704813961E-2</v>
      </c>
      <c r="Z102" s="33">
        <f t="shared" si="74"/>
        <v>2.5532407409627922E-2</v>
      </c>
      <c r="AA102" s="30"/>
      <c r="AB102" s="30">
        <f>IF(IF(A102="☆",L102-S102,M102-S102)&lt;0,0,IF(A102="☆",L102-S102,M102-S102))</f>
        <v>0</v>
      </c>
      <c r="AC102" s="30">
        <f>IF(IF(B102="☆",(IF(L102&gt;S102,L102-X102,S102-X102)),M102-X102)&lt;0,0,IF(B102="☆",(IF(L102&gt;S102,L102-X102,S102-X102)),M102-X102))</f>
        <v>2.4537037024856545E-3</v>
      </c>
      <c r="AD102" s="10"/>
      <c r="AE102" s="10"/>
    </row>
    <row r="103" spans="1:33" s="7" customFormat="1" x14ac:dyDescent="0.4">
      <c r="A103" s="16" t="str">
        <f t="shared" si="70"/>
        <v>★</v>
      </c>
      <c r="B103" s="16" t="str">
        <f t="shared" si="71"/>
        <v>-</v>
      </c>
      <c r="C103" s="7">
        <v>11</v>
      </c>
      <c r="D103" s="2">
        <v>43429.499224537038</v>
      </c>
      <c r="E103" s="3" t="s">
        <v>1085</v>
      </c>
      <c r="F103" s="3">
        <v>19779</v>
      </c>
      <c r="G103" s="3" t="s">
        <v>32</v>
      </c>
      <c r="H103" s="3">
        <v>7331</v>
      </c>
      <c r="I103" s="3">
        <v>264</v>
      </c>
      <c r="J103" s="3">
        <v>10</v>
      </c>
      <c r="K103" s="3">
        <v>2</v>
      </c>
      <c r="L103" s="3"/>
      <c r="M103" s="2">
        <v>43429.508240740739</v>
      </c>
      <c r="N103" s="2">
        <v>43429.514467592591</v>
      </c>
      <c r="O103" s="3" t="s">
        <v>30</v>
      </c>
      <c r="P103" s="3" t="s">
        <v>31</v>
      </c>
      <c r="Q103" s="3" t="s">
        <v>77</v>
      </c>
      <c r="R103" s="3" t="s">
        <v>78</v>
      </c>
      <c r="S103" s="2">
        <v>43429.510011574072</v>
      </c>
      <c r="T103" s="2">
        <v>43429.510011574072</v>
      </c>
      <c r="U103" s="2">
        <v>43429.51666666667</v>
      </c>
      <c r="V103" s="2">
        <v>43429.51666666667</v>
      </c>
      <c r="W103" s="2">
        <v>43429.506145833337</v>
      </c>
      <c r="X103" s="2">
        <f t="shared" si="72"/>
        <v>43429.506145833337</v>
      </c>
      <c r="Y103" s="33">
        <f t="shared" si="73"/>
        <v>6.2268518522614613E-3</v>
      </c>
      <c r="Z103" s="33">
        <f t="shared" si="74"/>
        <v>1.2453703704522923E-2</v>
      </c>
      <c r="AA103" s="30"/>
      <c r="AB103" s="30">
        <f>IF(IF(A103="☆",L103-S103,M103-S103)&lt;0,0,IF(A103="☆",L103-S103,M103-S103))</f>
        <v>0</v>
      </c>
      <c r="AC103" s="30">
        <f>IF(IF(B103="☆",(IF(L103&gt;S103,L103-X103,S103-X103)),M103-X103)&lt;0,0,IF(B103="☆",(IF(L103&gt;S103,L103-X103,S103-X103)),M103-X103))</f>
        <v>2.0949074023519643E-3</v>
      </c>
      <c r="AD103" s="10"/>
      <c r="AE103" s="10"/>
      <c r="AG103" s="3"/>
    </row>
    <row r="104" spans="1:33" s="7" customFormat="1" x14ac:dyDescent="0.4">
      <c r="A104" s="16" t="str">
        <f t="shared" si="67"/>
        <v>-</v>
      </c>
      <c r="B104" s="16" t="str">
        <f t="shared" si="68"/>
        <v>-</v>
      </c>
      <c r="C104" s="7">
        <v>12</v>
      </c>
      <c r="D104" s="2">
        <v>43429.50037037037</v>
      </c>
      <c r="E104" s="3" t="s">
        <v>1144</v>
      </c>
      <c r="F104" s="3">
        <v>19780</v>
      </c>
      <c r="G104" s="3" t="s">
        <v>32</v>
      </c>
      <c r="H104" s="3">
        <v>7379</v>
      </c>
      <c r="I104" s="3">
        <v>75</v>
      </c>
      <c r="J104" s="3">
        <v>12</v>
      </c>
      <c r="K104" s="3">
        <v>4</v>
      </c>
      <c r="L104" s="3"/>
      <c r="M104" s="2">
        <v>43429.506840277776</v>
      </c>
      <c r="N104" s="2">
        <v>43429.512800925928</v>
      </c>
      <c r="O104" s="3" t="s">
        <v>24</v>
      </c>
      <c r="P104" s="3" t="s">
        <v>25</v>
      </c>
      <c r="Q104" s="3" t="s">
        <v>26</v>
      </c>
      <c r="R104" s="3" t="s">
        <v>27</v>
      </c>
      <c r="S104" s="2">
        <v>43429.506527777776</v>
      </c>
      <c r="T104" s="2">
        <v>43429.506527777776</v>
      </c>
      <c r="U104" s="2">
        <v>43429.517638888887</v>
      </c>
      <c r="V104" s="2">
        <v>43429.517638888887</v>
      </c>
      <c r="W104" s="3"/>
      <c r="X104" s="2">
        <f t="shared" si="69"/>
        <v>43429.50037037037</v>
      </c>
      <c r="Y104" s="33">
        <f t="shared" si="48"/>
        <v>5.9606481518130749E-3</v>
      </c>
      <c r="Z104" s="33">
        <f t="shared" si="49"/>
        <v>2.38425926072523E-2</v>
      </c>
      <c r="AA104" s="30"/>
      <c r="AB104" s="30">
        <f t="shared" si="56"/>
        <v>3.125000002910383E-4</v>
      </c>
      <c r="AC104" s="30">
        <f t="shared" si="57"/>
        <v>6.4699074064265005E-3</v>
      </c>
      <c r="AD104" s="10"/>
      <c r="AE104" s="10"/>
    </row>
    <row r="105" spans="1:33" s="7" customFormat="1" x14ac:dyDescent="0.4">
      <c r="A105" s="16" t="str">
        <f t="shared" si="64"/>
        <v>-</v>
      </c>
      <c r="B105" s="16" t="str">
        <f t="shared" si="65"/>
        <v>-</v>
      </c>
      <c r="C105" s="7">
        <v>12</v>
      </c>
      <c r="D105" s="2">
        <v>43429.502824074072</v>
      </c>
      <c r="E105" s="3" t="s">
        <v>1146</v>
      </c>
      <c r="F105" s="3">
        <v>19782</v>
      </c>
      <c r="G105" s="3" t="s">
        <v>95</v>
      </c>
      <c r="H105" s="3">
        <v>0</v>
      </c>
      <c r="I105" s="3">
        <v>562</v>
      </c>
      <c r="J105" s="3">
        <v>11</v>
      </c>
      <c r="K105" s="3">
        <v>2</v>
      </c>
      <c r="L105" s="3"/>
      <c r="M105" s="2">
        <v>43429.511504629627</v>
      </c>
      <c r="N105" s="2">
        <v>43429.518449074072</v>
      </c>
      <c r="O105" s="3" t="s">
        <v>71</v>
      </c>
      <c r="P105" s="3" t="s">
        <v>72</v>
      </c>
      <c r="Q105" s="3" t="s">
        <v>43</v>
      </c>
      <c r="R105" s="3" t="s">
        <v>89</v>
      </c>
      <c r="S105" s="2">
        <v>43429.512118055558</v>
      </c>
      <c r="T105" s="2">
        <v>43429.512118055558</v>
      </c>
      <c r="U105" s="2">
        <v>43429.51840277778</v>
      </c>
      <c r="V105" s="2">
        <v>43429.51840277778</v>
      </c>
      <c r="W105" s="3"/>
      <c r="X105" s="2">
        <f t="shared" si="66"/>
        <v>43429.502824074072</v>
      </c>
      <c r="Y105" s="33">
        <f t="shared" si="48"/>
        <v>6.9444444452528842E-3</v>
      </c>
      <c r="Z105" s="33">
        <f t="shared" si="49"/>
        <v>1.3888888890505768E-2</v>
      </c>
      <c r="AA105" s="30"/>
      <c r="AB105" s="30">
        <f t="shared" si="56"/>
        <v>0</v>
      </c>
      <c r="AC105" s="30">
        <f t="shared" si="57"/>
        <v>8.6805555547471158E-3</v>
      </c>
      <c r="AD105" s="10"/>
      <c r="AE105" s="10"/>
    </row>
    <row r="106" spans="1:33" s="7" customFormat="1" x14ac:dyDescent="0.4">
      <c r="A106" s="16" t="str">
        <f t="shared" si="64"/>
        <v>-</v>
      </c>
      <c r="B106" s="16" t="str">
        <f t="shared" si="65"/>
        <v>-</v>
      </c>
      <c r="C106" s="7">
        <v>12</v>
      </c>
      <c r="D106" s="2">
        <v>43429.505347222221</v>
      </c>
      <c r="E106" s="3" t="s">
        <v>1083</v>
      </c>
      <c r="F106" s="3">
        <v>19783</v>
      </c>
      <c r="G106" s="3" t="s">
        <v>32</v>
      </c>
      <c r="H106" s="3">
        <v>7348</v>
      </c>
      <c r="I106" s="3">
        <v>259</v>
      </c>
      <c r="J106" s="3">
        <v>2</v>
      </c>
      <c r="K106" s="3">
        <v>2</v>
      </c>
      <c r="L106" s="3"/>
      <c r="M106" s="2">
        <v>43429.507662037038</v>
      </c>
      <c r="N106" s="2">
        <v>43429.512835648151</v>
      </c>
      <c r="O106" s="3" t="s">
        <v>30</v>
      </c>
      <c r="P106" s="3" t="s">
        <v>31</v>
      </c>
      <c r="Q106" s="3" t="s">
        <v>22</v>
      </c>
      <c r="R106" s="3" t="s">
        <v>23</v>
      </c>
      <c r="S106" s="2">
        <v>43429.512106481481</v>
      </c>
      <c r="T106" s="2">
        <v>43429.512106481481</v>
      </c>
      <c r="U106" s="2">
        <v>43429.521574074075</v>
      </c>
      <c r="V106" s="2">
        <v>43429.521574074075</v>
      </c>
      <c r="W106" s="3"/>
      <c r="X106" s="2">
        <f t="shared" si="66"/>
        <v>43429.505347222221</v>
      </c>
      <c r="Y106" s="33">
        <f t="shared" si="48"/>
        <v>5.173611112695653E-3</v>
      </c>
      <c r="Z106" s="33">
        <f t="shared" si="49"/>
        <v>1.0347222225391306E-2</v>
      </c>
      <c r="AA106" s="30"/>
      <c r="AB106" s="30">
        <f t="shared" si="56"/>
        <v>0</v>
      </c>
      <c r="AC106" s="30">
        <f t="shared" si="57"/>
        <v>2.3148148175096139E-3</v>
      </c>
      <c r="AD106" s="10"/>
      <c r="AE106" s="10"/>
      <c r="AG106" s="3"/>
    </row>
    <row r="107" spans="1:33" s="7" customFormat="1" x14ac:dyDescent="0.4">
      <c r="A107" s="16" t="str">
        <f t="shared" si="64"/>
        <v>-</v>
      </c>
      <c r="B107" s="16" t="str">
        <f t="shared" si="65"/>
        <v>-</v>
      </c>
      <c r="C107" s="7">
        <v>12</v>
      </c>
      <c r="D107" s="2">
        <v>43429.507013888891</v>
      </c>
      <c r="E107" s="3" t="s">
        <v>1147</v>
      </c>
      <c r="F107" s="3">
        <v>19784</v>
      </c>
      <c r="G107" s="3" t="s">
        <v>96</v>
      </c>
      <c r="H107" s="3">
        <v>0</v>
      </c>
      <c r="I107" s="3">
        <v>447</v>
      </c>
      <c r="J107" s="3">
        <v>12</v>
      </c>
      <c r="K107" s="3">
        <v>4</v>
      </c>
      <c r="L107" s="3"/>
      <c r="M107" s="2">
        <v>43429.521203703705</v>
      </c>
      <c r="N107" s="2">
        <v>43429.525671296295</v>
      </c>
      <c r="O107" s="3" t="s">
        <v>30</v>
      </c>
      <c r="P107" s="3" t="s">
        <v>31</v>
      </c>
      <c r="Q107" s="3" t="s">
        <v>77</v>
      </c>
      <c r="R107" s="3" t="s">
        <v>78</v>
      </c>
      <c r="S107" s="2">
        <v>43429.522407407407</v>
      </c>
      <c r="T107" s="2">
        <v>43429.522407407407</v>
      </c>
      <c r="U107" s="2">
        <v>43429.530439814815</v>
      </c>
      <c r="V107" s="2">
        <v>43429.530439814815</v>
      </c>
      <c r="W107" s="3"/>
      <c r="X107" s="2">
        <f t="shared" si="66"/>
        <v>43429.507013888891</v>
      </c>
      <c r="Y107" s="33">
        <f t="shared" si="48"/>
        <v>4.4675925892079249E-3</v>
      </c>
      <c r="Z107" s="33">
        <f t="shared" si="49"/>
        <v>1.78703703568317E-2</v>
      </c>
      <c r="AA107" s="30"/>
      <c r="AB107" s="30">
        <f t="shared" si="56"/>
        <v>0</v>
      </c>
      <c r="AC107" s="30">
        <f t="shared" si="57"/>
        <v>1.4189814814017154E-2</v>
      </c>
      <c r="AD107" s="10"/>
      <c r="AE107" s="10"/>
      <c r="AG107" s="3"/>
    </row>
    <row r="108" spans="1:33" s="7" customFormat="1" x14ac:dyDescent="0.4">
      <c r="A108" s="16" t="str">
        <f t="shared" si="64"/>
        <v>-</v>
      </c>
      <c r="B108" s="16" t="str">
        <f t="shared" si="65"/>
        <v>-</v>
      </c>
      <c r="C108" s="7">
        <v>12</v>
      </c>
      <c r="D108" s="2">
        <v>43429.509097222224</v>
      </c>
      <c r="E108" s="3" t="s">
        <v>356</v>
      </c>
      <c r="F108" s="3">
        <v>19785</v>
      </c>
      <c r="G108" s="3" t="s">
        <v>97</v>
      </c>
      <c r="H108" s="3">
        <v>7197</v>
      </c>
      <c r="I108" s="3">
        <v>798</v>
      </c>
      <c r="J108" s="3">
        <v>14</v>
      </c>
      <c r="K108" s="3">
        <v>1</v>
      </c>
      <c r="L108" s="3"/>
      <c r="M108" s="2">
        <v>43429.513668981483</v>
      </c>
      <c r="N108" s="2">
        <v>43429.517581018517</v>
      </c>
      <c r="O108" s="3" t="s">
        <v>26</v>
      </c>
      <c r="P108" s="3" t="s">
        <v>27</v>
      </c>
      <c r="Q108" s="3" t="s">
        <v>55</v>
      </c>
      <c r="R108" s="3" t="s">
        <v>56</v>
      </c>
      <c r="S108" s="2">
        <v>43429.516041666669</v>
      </c>
      <c r="T108" s="2">
        <v>43429.516041666669</v>
      </c>
      <c r="U108" s="2">
        <v>43429.520856481482</v>
      </c>
      <c r="V108" s="2">
        <v>43429.520856481482</v>
      </c>
      <c r="W108" s="3"/>
      <c r="X108" s="2">
        <f t="shared" si="66"/>
        <v>43429.509097222224</v>
      </c>
      <c r="Y108" s="33">
        <f t="shared" si="48"/>
        <v>3.9120370347518474E-3</v>
      </c>
      <c r="Z108" s="33">
        <f t="shared" si="49"/>
        <v>3.9120370347518474E-3</v>
      </c>
      <c r="AA108" s="30"/>
      <c r="AB108" s="30">
        <f t="shared" si="56"/>
        <v>0</v>
      </c>
      <c r="AC108" s="30">
        <f t="shared" si="57"/>
        <v>4.5717592583969235E-3</v>
      </c>
      <c r="AD108" s="10"/>
      <c r="AE108" s="10"/>
      <c r="AG108" s="3"/>
    </row>
    <row r="109" spans="1:33" s="7" customFormat="1" x14ac:dyDescent="0.4">
      <c r="A109" s="16" t="str">
        <f t="shared" si="64"/>
        <v>-</v>
      </c>
      <c r="B109" s="16" t="str">
        <f t="shared" si="65"/>
        <v>-</v>
      </c>
      <c r="C109" s="7">
        <v>12</v>
      </c>
      <c r="D109" s="2">
        <v>43429.509305555555</v>
      </c>
      <c r="E109" s="3" t="s">
        <v>1148</v>
      </c>
      <c r="F109" s="3">
        <v>19786</v>
      </c>
      <c r="G109" s="3" t="s">
        <v>98</v>
      </c>
      <c r="H109" s="3">
        <v>7384</v>
      </c>
      <c r="I109" s="3">
        <v>475</v>
      </c>
      <c r="J109" s="3">
        <v>2</v>
      </c>
      <c r="K109" s="3">
        <v>4</v>
      </c>
      <c r="L109" s="3"/>
      <c r="M109" s="2">
        <v>43429.518865740742</v>
      </c>
      <c r="N109" s="2">
        <v>43429.53056712963</v>
      </c>
      <c r="O109" s="3" t="s">
        <v>104</v>
      </c>
      <c r="P109" s="3" t="s">
        <v>19</v>
      </c>
      <c r="Q109" s="3" t="s">
        <v>30</v>
      </c>
      <c r="R109" s="3" t="s">
        <v>31</v>
      </c>
      <c r="S109" s="2">
        <v>43429.520879629628</v>
      </c>
      <c r="T109" s="2">
        <v>43429.520879629628</v>
      </c>
      <c r="U109" s="2">
        <v>43429.530532407407</v>
      </c>
      <c r="V109" s="2">
        <v>43429.535208333335</v>
      </c>
      <c r="W109" s="3"/>
      <c r="X109" s="2">
        <f t="shared" si="66"/>
        <v>43429.509305555555</v>
      </c>
      <c r="Y109" s="33">
        <f t="shared" si="48"/>
        <v>1.17013888884685E-2</v>
      </c>
      <c r="Z109" s="33">
        <f t="shared" si="49"/>
        <v>4.6805555553874001E-2</v>
      </c>
      <c r="AA109" s="30"/>
      <c r="AB109" s="30">
        <f t="shared" si="56"/>
        <v>0</v>
      </c>
      <c r="AC109" s="30">
        <f t="shared" si="57"/>
        <v>9.560185186273884E-3</v>
      </c>
      <c r="AD109" s="10"/>
      <c r="AE109" s="10"/>
      <c r="AG109" s="3"/>
    </row>
    <row r="110" spans="1:33" s="7" customFormat="1" x14ac:dyDescent="0.4">
      <c r="A110" s="16" t="str">
        <f t="shared" si="64"/>
        <v>-</v>
      </c>
      <c r="B110" s="16" t="str">
        <f t="shared" si="65"/>
        <v>-</v>
      </c>
      <c r="C110" s="7">
        <v>12</v>
      </c>
      <c r="D110" s="2">
        <v>43429.510787037034</v>
      </c>
      <c r="E110" s="3" t="s">
        <v>1149</v>
      </c>
      <c r="F110" s="3">
        <v>19788</v>
      </c>
      <c r="G110" s="3" t="s">
        <v>32</v>
      </c>
      <c r="H110" s="3">
        <v>7376</v>
      </c>
      <c r="I110" s="3">
        <v>200</v>
      </c>
      <c r="J110" s="3">
        <v>2</v>
      </c>
      <c r="K110" s="3">
        <v>2</v>
      </c>
      <c r="L110" s="3"/>
      <c r="M110" s="2">
        <v>43429.531134259261</v>
      </c>
      <c r="N110" s="2">
        <v>43429.553194444445</v>
      </c>
      <c r="O110" s="3" t="s">
        <v>30</v>
      </c>
      <c r="P110" s="3" t="s">
        <v>31</v>
      </c>
      <c r="Q110" s="3" t="s">
        <v>68</v>
      </c>
      <c r="R110" s="3" t="s">
        <v>69</v>
      </c>
      <c r="S110" s="2">
        <v>43429.535208333335</v>
      </c>
      <c r="T110" s="2">
        <v>43429.535208333335</v>
      </c>
      <c r="U110" s="2">
        <v>43429.543888888889</v>
      </c>
      <c r="V110" s="2">
        <v>43429.554247685184</v>
      </c>
      <c r="W110" s="3"/>
      <c r="X110" s="2">
        <f t="shared" si="66"/>
        <v>43429.510787037034</v>
      </c>
      <c r="Y110" s="33">
        <f t="shared" si="48"/>
        <v>2.2060185183363501E-2</v>
      </c>
      <c r="Z110" s="33">
        <f t="shared" si="49"/>
        <v>4.4120370366727002E-2</v>
      </c>
      <c r="AA110" s="30"/>
      <c r="AB110" s="30">
        <f t="shared" si="56"/>
        <v>0</v>
      </c>
      <c r="AC110" s="30">
        <f t="shared" si="57"/>
        <v>2.0347222227428574E-2</v>
      </c>
      <c r="AD110" s="10"/>
      <c r="AE110" s="10"/>
      <c r="AG110" s="3"/>
    </row>
    <row r="111" spans="1:33" s="7" customFormat="1" x14ac:dyDescent="0.4">
      <c r="A111" s="16" t="str">
        <f t="shared" si="64"/>
        <v>★</v>
      </c>
      <c r="B111" s="16" t="str">
        <f t="shared" si="65"/>
        <v>-</v>
      </c>
      <c r="C111" s="7">
        <v>12</v>
      </c>
      <c r="D111" s="2">
        <v>43429.51152777778</v>
      </c>
      <c r="E111" s="3" t="s">
        <v>1084</v>
      </c>
      <c r="F111" s="3">
        <v>19789</v>
      </c>
      <c r="G111" s="3" t="s">
        <v>65</v>
      </c>
      <c r="H111" s="3">
        <v>7349</v>
      </c>
      <c r="I111" s="3">
        <v>257</v>
      </c>
      <c r="J111" s="3">
        <v>3</v>
      </c>
      <c r="K111" s="3">
        <v>2</v>
      </c>
      <c r="L111" s="3"/>
      <c r="M111" s="2">
        <v>43429.518182870372</v>
      </c>
      <c r="N111" s="2">
        <v>43429.540335648147</v>
      </c>
      <c r="O111" s="3" t="s">
        <v>43</v>
      </c>
      <c r="P111" s="3" t="s">
        <v>89</v>
      </c>
      <c r="Q111" s="3" t="s">
        <v>61</v>
      </c>
      <c r="R111" s="3" t="s">
        <v>62</v>
      </c>
      <c r="S111" s="2">
        <v>43429.518472222226</v>
      </c>
      <c r="T111" s="2">
        <v>43429.518472222226</v>
      </c>
      <c r="U111" s="2">
        <v>43429.532442129632</v>
      </c>
      <c r="V111" s="2">
        <v>43429.540833333333</v>
      </c>
      <c r="W111" s="2">
        <v>43429.518472222226</v>
      </c>
      <c r="X111" s="2">
        <f t="shared" si="66"/>
        <v>43429.518472222226</v>
      </c>
      <c r="Y111" s="33">
        <f t="shared" si="48"/>
        <v>2.2152777775772847E-2</v>
      </c>
      <c r="Z111" s="33">
        <f t="shared" si="49"/>
        <v>4.4305555551545694E-2</v>
      </c>
      <c r="AA111" s="30"/>
      <c r="AB111" s="30">
        <f t="shared" si="56"/>
        <v>0</v>
      </c>
      <c r="AC111" s="30">
        <f t="shared" si="57"/>
        <v>0</v>
      </c>
      <c r="AD111" s="10"/>
      <c r="AE111" s="10"/>
    </row>
    <row r="112" spans="1:33" s="7" customFormat="1" x14ac:dyDescent="0.4">
      <c r="A112" s="16" t="str">
        <f t="shared" si="64"/>
        <v>-</v>
      </c>
      <c r="B112" s="16" t="str">
        <f t="shared" si="65"/>
        <v>-</v>
      </c>
      <c r="C112" s="7">
        <v>12</v>
      </c>
      <c r="D112" s="2">
        <v>43429.511747685188</v>
      </c>
      <c r="E112" s="3" t="s">
        <v>1098</v>
      </c>
      <c r="F112" s="3">
        <v>19790</v>
      </c>
      <c r="G112" s="3" t="s">
        <v>95</v>
      </c>
      <c r="H112" s="3">
        <v>0</v>
      </c>
      <c r="I112" s="3">
        <v>287</v>
      </c>
      <c r="J112" s="3">
        <v>10</v>
      </c>
      <c r="K112" s="3">
        <v>1</v>
      </c>
      <c r="L112" s="3"/>
      <c r="M112" s="2">
        <v>43429.515196759261</v>
      </c>
      <c r="N112" s="2">
        <v>43429.517280092594</v>
      </c>
      <c r="O112" s="3" t="s">
        <v>77</v>
      </c>
      <c r="P112" s="3" t="s">
        <v>78</v>
      </c>
      <c r="Q112" s="3" t="s">
        <v>66</v>
      </c>
      <c r="R112" s="3" t="s">
        <v>67</v>
      </c>
      <c r="S112" s="2">
        <v>43429.514131944445</v>
      </c>
      <c r="T112" s="2">
        <v>43429.514131944445</v>
      </c>
      <c r="U112" s="2">
        <v>43429.519456018519</v>
      </c>
      <c r="V112" s="2">
        <v>43429.519456018519</v>
      </c>
      <c r="W112" s="3"/>
      <c r="X112" s="2">
        <f t="shared" si="66"/>
        <v>43429.511747685188</v>
      </c>
      <c r="Y112" s="33">
        <f t="shared" si="48"/>
        <v>2.0833333328482695E-3</v>
      </c>
      <c r="Z112" s="33">
        <f t="shared" si="49"/>
        <v>2.0833333328482695E-3</v>
      </c>
      <c r="AA112" s="30"/>
      <c r="AB112" s="30">
        <f t="shared" si="56"/>
        <v>1.0648148163454607E-3</v>
      </c>
      <c r="AC112" s="30">
        <f t="shared" si="57"/>
        <v>3.4490740727051161E-3</v>
      </c>
      <c r="AD112" s="10"/>
      <c r="AE112" s="10"/>
      <c r="AG112" s="3"/>
    </row>
    <row r="113" spans="1:33" s="7" customFormat="1" x14ac:dyDescent="0.4">
      <c r="A113" s="16" t="str">
        <f t="shared" si="64"/>
        <v>★</v>
      </c>
      <c r="B113" s="16" t="str">
        <f t="shared" si="65"/>
        <v>-</v>
      </c>
      <c r="C113" s="7">
        <v>12</v>
      </c>
      <c r="D113" s="2">
        <v>43429.513738425929</v>
      </c>
      <c r="E113" s="3" t="s">
        <v>858</v>
      </c>
      <c r="F113" s="3">
        <v>19792</v>
      </c>
      <c r="G113" s="3" t="s">
        <v>50</v>
      </c>
      <c r="H113" s="3">
        <v>7266</v>
      </c>
      <c r="I113" s="3">
        <v>732</v>
      </c>
      <c r="J113" s="3">
        <v>1</v>
      </c>
      <c r="K113" s="3">
        <v>1</v>
      </c>
      <c r="L113" s="3"/>
      <c r="M113" s="2">
        <v>43429.521631944444</v>
      </c>
      <c r="N113" s="2">
        <v>43429.52957175926</v>
      </c>
      <c r="O113" s="3" t="s">
        <v>33</v>
      </c>
      <c r="P113" s="3" t="s">
        <v>34</v>
      </c>
      <c r="Q113" s="3" t="s">
        <v>73</v>
      </c>
      <c r="R113" s="3" t="s">
        <v>74</v>
      </c>
      <c r="S113" s="2">
        <v>43429.520138888889</v>
      </c>
      <c r="T113" s="2">
        <v>43429.520243055558</v>
      </c>
      <c r="U113" s="2">
        <v>43429.52715277778</v>
      </c>
      <c r="V113" s="2">
        <v>43429.527256944442</v>
      </c>
      <c r="W113" s="2">
        <v>43429.520138888889</v>
      </c>
      <c r="X113" s="2">
        <f t="shared" si="60"/>
        <v>43429.520138888889</v>
      </c>
      <c r="Y113" s="33">
        <f t="shared" si="48"/>
        <v>7.9398148154723458E-3</v>
      </c>
      <c r="Z113" s="33">
        <f t="shared" si="49"/>
        <v>7.9398148154723458E-3</v>
      </c>
      <c r="AA113" s="30"/>
      <c r="AB113" s="30">
        <f t="shared" si="56"/>
        <v>1.4930555553291924E-3</v>
      </c>
      <c r="AC113" s="30">
        <f t="shared" si="57"/>
        <v>1.4930555553291924E-3</v>
      </c>
      <c r="AD113" s="10"/>
      <c r="AE113" s="10"/>
    </row>
    <row r="114" spans="1:33" s="7" customFormat="1" x14ac:dyDescent="0.4">
      <c r="A114" s="16" t="str">
        <f t="shared" ref="A114:A115" si="75">IF(W114&gt;0, "★", "-")</f>
        <v>-</v>
      </c>
      <c r="B114" s="16" t="str">
        <f t="shared" ref="B114:B115" si="76">IF(L114&gt;0, "☆", "-")</f>
        <v>-</v>
      </c>
      <c r="C114" s="7">
        <v>12</v>
      </c>
      <c r="D114" s="2">
        <v>43429.514074074075</v>
      </c>
      <c r="E114" s="3" t="s">
        <v>1141</v>
      </c>
      <c r="F114" s="3">
        <v>19793</v>
      </c>
      <c r="G114" s="3" t="s">
        <v>32</v>
      </c>
      <c r="H114" s="3">
        <v>7361</v>
      </c>
      <c r="I114" s="3">
        <v>766</v>
      </c>
      <c r="J114" s="3">
        <v>13</v>
      </c>
      <c r="K114" s="3">
        <v>1</v>
      </c>
      <c r="L114" s="3"/>
      <c r="M114" s="2">
        <v>43429.516435185185</v>
      </c>
      <c r="N114" s="2">
        <v>43429.519756944443</v>
      </c>
      <c r="O114" s="3" t="s">
        <v>66</v>
      </c>
      <c r="P114" s="3" t="s">
        <v>67</v>
      </c>
      <c r="Q114" s="3" t="s">
        <v>55</v>
      </c>
      <c r="R114" s="3" t="s">
        <v>56</v>
      </c>
      <c r="S114" s="2">
        <v>43429.517245370371</v>
      </c>
      <c r="T114" s="2">
        <v>43429.517245370371</v>
      </c>
      <c r="U114" s="2">
        <v>43429.521122685182</v>
      </c>
      <c r="V114" s="2">
        <v>43429.521122685182</v>
      </c>
      <c r="W114" s="3"/>
      <c r="X114" s="2">
        <f t="shared" si="60"/>
        <v>43429.514074074075</v>
      </c>
      <c r="Y114" s="33">
        <f t="shared" si="48"/>
        <v>3.3217592572327703E-3</v>
      </c>
      <c r="Z114" s="33">
        <f t="shared" si="49"/>
        <v>3.3217592572327703E-3</v>
      </c>
      <c r="AA114" s="30"/>
      <c r="AB114" s="30">
        <f t="shared" si="56"/>
        <v>0</v>
      </c>
      <c r="AC114" s="30">
        <f t="shared" si="57"/>
        <v>2.3611111100763083E-3</v>
      </c>
      <c r="AD114" s="10"/>
      <c r="AE114" s="10"/>
    </row>
    <row r="115" spans="1:33" s="7" customFormat="1" x14ac:dyDescent="0.4">
      <c r="A115" s="16" t="str">
        <f t="shared" si="75"/>
        <v>-</v>
      </c>
      <c r="B115" s="16" t="str">
        <f t="shared" si="76"/>
        <v>-</v>
      </c>
      <c r="C115" s="7">
        <v>12</v>
      </c>
      <c r="D115" s="2">
        <v>43429.51421296296</v>
      </c>
      <c r="E115" s="3" t="s">
        <v>1151</v>
      </c>
      <c r="F115" s="3">
        <v>19794</v>
      </c>
      <c r="G115" s="3" t="s">
        <v>32</v>
      </c>
      <c r="H115" s="3">
        <v>1901</v>
      </c>
      <c r="I115" s="3">
        <v>35</v>
      </c>
      <c r="J115" s="3">
        <v>4</v>
      </c>
      <c r="K115" s="3">
        <v>3</v>
      </c>
      <c r="L115" s="3"/>
      <c r="M115" s="2">
        <v>43429.51866898148</v>
      </c>
      <c r="N115" s="2">
        <v>43429.537303240744</v>
      </c>
      <c r="O115" s="3" t="s">
        <v>41</v>
      </c>
      <c r="P115" s="3" t="s">
        <v>42</v>
      </c>
      <c r="Q115" s="3" t="s">
        <v>63</v>
      </c>
      <c r="R115" s="3" t="s">
        <v>64</v>
      </c>
      <c r="S115" s="2">
        <v>43429.517800925925</v>
      </c>
      <c r="T115" s="2">
        <v>43429.519456018519</v>
      </c>
      <c r="U115" s="2">
        <v>43429.533738425926</v>
      </c>
      <c r="V115" s="2">
        <v>43429.544178240743</v>
      </c>
      <c r="W115" s="3"/>
      <c r="X115" s="2">
        <f t="shared" si="60"/>
        <v>43429.51421296296</v>
      </c>
      <c r="Y115" s="33">
        <f t="shared" si="48"/>
        <v>1.863425926421769E-2</v>
      </c>
      <c r="Z115" s="33">
        <f t="shared" si="49"/>
        <v>5.5902777792653069E-2</v>
      </c>
      <c r="AA115" s="30"/>
      <c r="AB115" s="30">
        <f t="shared" si="56"/>
        <v>8.6805555474711582E-4</v>
      </c>
      <c r="AC115" s="30">
        <f t="shared" si="57"/>
        <v>4.4560185197042301E-3</v>
      </c>
      <c r="AD115" s="10"/>
      <c r="AE115" s="10"/>
    </row>
    <row r="116" spans="1:33" s="7" customFormat="1" x14ac:dyDescent="0.4">
      <c r="A116" s="16" t="str">
        <f t="shared" ref="A116" si="77">IF(W116&gt;0, "★", "-")</f>
        <v>★</v>
      </c>
      <c r="B116" s="16" t="str">
        <f t="shared" ref="B116" si="78">IF(L116&gt;0, "☆", "-")</f>
        <v>-</v>
      </c>
      <c r="C116" s="7">
        <v>12</v>
      </c>
      <c r="D116" s="2">
        <v>43429.514976851853</v>
      </c>
      <c r="E116" s="3" t="s">
        <v>1152</v>
      </c>
      <c r="F116" s="3">
        <v>19795</v>
      </c>
      <c r="G116" s="3" t="s">
        <v>32</v>
      </c>
      <c r="H116" s="3">
        <v>2568</v>
      </c>
      <c r="I116" s="3">
        <v>147</v>
      </c>
      <c r="J116" s="3">
        <v>1</v>
      </c>
      <c r="K116" s="3">
        <v>1</v>
      </c>
      <c r="L116" s="3"/>
      <c r="M116" s="2">
        <v>43429.536238425928</v>
      </c>
      <c r="N116" s="2">
        <v>43429.543275462966</v>
      </c>
      <c r="O116" s="3" t="s">
        <v>22</v>
      </c>
      <c r="P116" s="3" t="s">
        <v>23</v>
      </c>
      <c r="Q116" s="3" t="s">
        <v>66</v>
      </c>
      <c r="R116" s="3" t="s">
        <v>67</v>
      </c>
      <c r="S116" s="2">
        <v>43429.532418981478</v>
      </c>
      <c r="T116" s="2">
        <v>43429.53528935185</v>
      </c>
      <c r="U116" s="2">
        <v>43429.541817129626</v>
      </c>
      <c r="V116" s="2">
        <v>43429.544687499998</v>
      </c>
      <c r="W116" s="2">
        <v>43429.521956018521</v>
      </c>
      <c r="X116" s="2">
        <f t="shared" si="60"/>
        <v>43429.521956018521</v>
      </c>
      <c r="Y116" s="33">
        <f t="shared" si="48"/>
        <v>7.0370370376622304E-3</v>
      </c>
      <c r="Z116" s="33">
        <f t="shared" si="49"/>
        <v>7.0370370376622304E-3</v>
      </c>
      <c r="AA116" s="30"/>
      <c r="AB116" s="30">
        <f t="shared" si="56"/>
        <v>3.8194444496184587E-3</v>
      </c>
      <c r="AC116" s="30">
        <f t="shared" si="57"/>
        <v>1.4282407406426501E-2</v>
      </c>
      <c r="AD116" s="10"/>
      <c r="AE116" s="10"/>
    </row>
    <row r="117" spans="1:33" s="7" customFormat="1" x14ac:dyDescent="0.4">
      <c r="A117" s="16" t="str">
        <f t="shared" ref="A117:A118" si="79">IF(W117&gt;0, "★", "-")</f>
        <v>-</v>
      </c>
      <c r="B117" s="16" t="str">
        <f t="shared" ref="B117:B120" si="80">IF(L117&gt;0, "☆", "-")</f>
        <v>-</v>
      </c>
      <c r="C117" s="7">
        <v>12</v>
      </c>
      <c r="D117" s="2">
        <v>43429.515381944446</v>
      </c>
      <c r="E117" s="3" t="s">
        <v>1133</v>
      </c>
      <c r="F117" s="3">
        <v>19796</v>
      </c>
      <c r="G117" s="3" t="s">
        <v>32</v>
      </c>
      <c r="H117" s="3">
        <v>7311</v>
      </c>
      <c r="I117" s="3">
        <v>230</v>
      </c>
      <c r="J117" s="3">
        <v>3</v>
      </c>
      <c r="K117" s="3">
        <v>2</v>
      </c>
      <c r="L117" s="3"/>
      <c r="M117" s="2">
        <v>43429.522685185184</v>
      </c>
      <c r="N117" s="2">
        <v>43429.532314814816</v>
      </c>
      <c r="O117" s="3" t="s">
        <v>51</v>
      </c>
      <c r="P117" s="3" t="s">
        <v>52</v>
      </c>
      <c r="Q117" s="3" t="s">
        <v>46</v>
      </c>
      <c r="R117" s="3" t="s">
        <v>47</v>
      </c>
      <c r="S117" s="2">
        <v>43429.52202546296</v>
      </c>
      <c r="T117" s="2">
        <v>43429.52202546296</v>
      </c>
      <c r="U117" s="2">
        <v>43429.534490740742</v>
      </c>
      <c r="V117" s="2">
        <v>43429.534490740742</v>
      </c>
      <c r="W117" s="3"/>
      <c r="X117" s="2">
        <f t="shared" ref="X117:X120" si="81">IF(W117&gt;0,W117,D117)</f>
        <v>43429.515381944446</v>
      </c>
      <c r="Y117" s="33">
        <f t="shared" si="48"/>
        <v>9.6296296323998831E-3</v>
      </c>
      <c r="Z117" s="33">
        <f t="shared" si="49"/>
        <v>1.9259259264799766E-2</v>
      </c>
      <c r="AA117" s="30"/>
      <c r="AB117" s="30">
        <f t="shared" si="56"/>
        <v>6.5972222364507616E-4</v>
      </c>
      <c r="AC117" s="30">
        <f t="shared" si="57"/>
        <v>7.3032407381106168E-3</v>
      </c>
      <c r="AD117" s="10"/>
      <c r="AE117" s="10"/>
      <c r="AG117" s="3"/>
    </row>
    <row r="118" spans="1:33" s="7" customFormat="1" x14ac:dyDescent="0.4">
      <c r="A118" s="16" t="str">
        <f t="shared" si="79"/>
        <v>-</v>
      </c>
      <c r="B118" s="16" t="str">
        <f t="shared" si="80"/>
        <v>-</v>
      </c>
      <c r="C118" s="7">
        <v>12</v>
      </c>
      <c r="D118" s="2">
        <v>43429.516851851855</v>
      </c>
      <c r="E118" s="3" t="s">
        <v>1136</v>
      </c>
      <c r="F118" s="3">
        <v>19798</v>
      </c>
      <c r="G118" s="3" t="s">
        <v>32</v>
      </c>
      <c r="H118" s="3">
        <v>4608</v>
      </c>
      <c r="I118" s="3">
        <v>988</v>
      </c>
      <c r="J118" s="3">
        <v>4</v>
      </c>
      <c r="K118" s="3">
        <v>2</v>
      </c>
      <c r="L118" s="3"/>
      <c r="M118" s="2">
        <v>43429.5234375</v>
      </c>
      <c r="N118" s="2">
        <v>43429.531840277778</v>
      </c>
      <c r="O118" s="3" t="s">
        <v>53</v>
      </c>
      <c r="P118" s="3" t="s">
        <v>54</v>
      </c>
      <c r="Q118" s="3" t="s">
        <v>30</v>
      </c>
      <c r="R118" s="3" t="s">
        <v>31</v>
      </c>
      <c r="S118" s="2">
        <v>43429.522418981483</v>
      </c>
      <c r="T118" s="2">
        <v>43429.522418981483</v>
      </c>
      <c r="U118" s="2">
        <v>43429.534456018519</v>
      </c>
      <c r="V118" s="2">
        <v>43429.534456018519</v>
      </c>
      <c r="W118" s="3"/>
      <c r="X118" s="2">
        <f t="shared" si="81"/>
        <v>43429.516851851855</v>
      </c>
      <c r="Y118" s="33">
        <f t="shared" si="48"/>
        <v>8.4027777775190771E-3</v>
      </c>
      <c r="Z118" s="33">
        <f t="shared" si="49"/>
        <v>1.6805555555038154E-2</v>
      </c>
      <c r="AA118" s="30"/>
      <c r="AB118" s="30">
        <f t="shared" si="56"/>
        <v>1.0185185165028088E-3</v>
      </c>
      <c r="AC118" s="30">
        <f t="shared" si="57"/>
        <v>6.5856481451191939E-3</v>
      </c>
      <c r="AD118" s="10"/>
      <c r="AE118" s="10"/>
      <c r="AG118" s="3"/>
    </row>
    <row r="119" spans="1:33" s="7" customFormat="1" x14ac:dyDescent="0.4">
      <c r="A119" s="16" t="str">
        <f t="shared" ref="A119:A120" si="82">IF(W119&gt;0, "★", "-")</f>
        <v>-</v>
      </c>
      <c r="B119" s="16" t="str">
        <f t="shared" si="80"/>
        <v>-</v>
      </c>
      <c r="C119" s="7">
        <v>12</v>
      </c>
      <c r="D119" s="2">
        <v>43429.521296296298</v>
      </c>
      <c r="E119" s="3" t="s">
        <v>1155</v>
      </c>
      <c r="F119" s="3">
        <v>19800</v>
      </c>
      <c r="G119" s="3" t="s">
        <v>97</v>
      </c>
      <c r="H119" s="3">
        <v>6650</v>
      </c>
      <c r="I119" s="3">
        <v>329</v>
      </c>
      <c r="J119" s="3">
        <v>6</v>
      </c>
      <c r="K119" s="3">
        <v>4</v>
      </c>
      <c r="L119" s="3"/>
      <c r="M119" s="2">
        <v>43429.52553240741</v>
      </c>
      <c r="N119" s="2">
        <v>43429.531851851854</v>
      </c>
      <c r="O119" s="3" t="s">
        <v>104</v>
      </c>
      <c r="P119" s="3" t="s">
        <v>19</v>
      </c>
      <c r="Q119" s="3" t="s">
        <v>22</v>
      </c>
      <c r="R119" s="3" t="s">
        <v>23</v>
      </c>
      <c r="S119" s="2">
        <v>43429.527638888889</v>
      </c>
      <c r="T119" s="2">
        <v>43429.527638888889</v>
      </c>
      <c r="U119" s="2">
        <v>43429.538645833331</v>
      </c>
      <c r="V119" s="2">
        <v>43429.538645833331</v>
      </c>
      <c r="W119" s="3"/>
      <c r="X119" s="2">
        <f t="shared" si="81"/>
        <v>43429.521296296298</v>
      </c>
      <c r="Y119" s="33">
        <f t="shared" si="48"/>
        <v>6.3194444446708076E-3</v>
      </c>
      <c r="Z119" s="33">
        <f t="shared" si="49"/>
        <v>2.527777777868323E-2</v>
      </c>
      <c r="AA119" s="30"/>
      <c r="AB119" s="30">
        <f t="shared" si="56"/>
        <v>0</v>
      </c>
      <c r="AC119" s="30">
        <f t="shared" si="57"/>
        <v>4.2361111118225381E-3</v>
      </c>
      <c r="AD119" s="10"/>
      <c r="AE119" s="10"/>
    </row>
    <row r="120" spans="1:33" s="7" customFormat="1" x14ac:dyDescent="0.4">
      <c r="A120" s="16" t="str">
        <f t="shared" si="82"/>
        <v>-</v>
      </c>
      <c r="B120" s="16" t="str">
        <f t="shared" si="80"/>
        <v>-</v>
      </c>
      <c r="C120" s="7">
        <v>12</v>
      </c>
      <c r="D120" s="2">
        <v>43429.52171296296</v>
      </c>
      <c r="E120" s="3" t="s">
        <v>1156</v>
      </c>
      <c r="F120" s="3">
        <v>19801</v>
      </c>
      <c r="G120" s="3" t="s">
        <v>32</v>
      </c>
      <c r="H120" s="3">
        <v>4772</v>
      </c>
      <c r="I120" s="3">
        <v>498</v>
      </c>
      <c r="J120" s="3">
        <v>5</v>
      </c>
      <c r="K120" s="3">
        <v>2</v>
      </c>
      <c r="L120" s="3"/>
      <c r="M120" s="2">
        <v>43429.532673611109</v>
      </c>
      <c r="N120" s="2">
        <v>43429.548217592594</v>
      </c>
      <c r="O120" s="3" t="s">
        <v>41</v>
      </c>
      <c r="P120" s="3" t="s">
        <v>42</v>
      </c>
      <c r="Q120" s="3" t="s">
        <v>61</v>
      </c>
      <c r="R120" s="3" t="s">
        <v>62</v>
      </c>
      <c r="S120" s="2">
        <v>43429.530185185184</v>
      </c>
      <c r="T120" s="2">
        <v>43429.530185185184</v>
      </c>
      <c r="U120" s="2">
        <v>43429.54650462963</v>
      </c>
      <c r="V120" s="2">
        <v>43429.555613425924</v>
      </c>
      <c r="W120" s="3"/>
      <c r="X120" s="2">
        <f t="shared" si="81"/>
        <v>43429.52171296296</v>
      </c>
      <c r="Y120" s="33">
        <f t="shared" si="48"/>
        <v>1.5543981484370306E-2</v>
      </c>
      <c r="Z120" s="33">
        <f t="shared" si="49"/>
        <v>3.1087962968740612E-2</v>
      </c>
      <c r="AA120" s="30"/>
      <c r="AB120" s="30">
        <f t="shared" si="56"/>
        <v>2.488425925548654E-3</v>
      </c>
      <c r="AC120" s="30">
        <f t="shared" si="57"/>
        <v>1.096064814919373E-2</v>
      </c>
      <c r="AD120" s="10"/>
      <c r="AE120" s="10"/>
    </row>
    <row r="121" spans="1:33" s="7" customFormat="1" x14ac:dyDescent="0.4">
      <c r="A121" s="16" t="str">
        <f t="shared" ref="A121:A122" si="83">IF(W121&gt;0, "★", "-")</f>
        <v>★</v>
      </c>
      <c r="B121" s="16" t="str">
        <f t="shared" ref="B121:B122" si="84">IF(L121&gt;0, "☆", "-")</f>
        <v>-</v>
      </c>
      <c r="C121" s="7">
        <v>12</v>
      </c>
      <c r="D121" s="2">
        <v>43429.523923611108</v>
      </c>
      <c r="E121" s="3" t="s">
        <v>1089</v>
      </c>
      <c r="F121" s="3">
        <v>19808</v>
      </c>
      <c r="G121" s="3" t="s">
        <v>65</v>
      </c>
      <c r="H121" s="3">
        <v>7099</v>
      </c>
      <c r="I121" s="3">
        <v>116</v>
      </c>
      <c r="J121" s="3">
        <v>12</v>
      </c>
      <c r="K121" s="3">
        <v>2</v>
      </c>
      <c r="L121" s="3"/>
      <c r="M121" s="2">
        <v>43429.531701388885</v>
      </c>
      <c r="N121" s="2">
        <v>43429.538761574076</v>
      </c>
      <c r="O121" s="3" t="s">
        <v>20</v>
      </c>
      <c r="P121" s="3" t="s">
        <v>21</v>
      </c>
      <c r="Q121" s="3" t="s">
        <v>43</v>
      </c>
      <c r="R121" s="3" t="s">
        <v>89</v>
      </c>
      <c r="S121" s="2">
        <v>43429.535891203705</v>
      </c>
      <c r="T121" s="2">
        <v>43429.535891203705</v>
      </c>
      <c r="U121" s="2">
        <v>43429.544282407405</v>
      </c>
      <c r="V121" s="2">
        <v>43429.54483796296</v>
      </c>
      <c r="W121" s="2">
        <v>43429.530856481484</v>
      </c>
      <c r="X121" s="2">
        <f t="shared" ref="X121:X122" si="85">IF(W121&gt;0,W121,D121)</f>
        <v>43429.530856481484</v>
      </c>
      <c r="Y121" s="33">
        <f t="shared" ref="Y121:Y185" si="86">N121-M121</f>
        <v>7.0601851912215352E-3</v>
      </c>
      <c r="Z121" s="33">
        <f t="shared" ref="Z121:Z185" si="87">Y121*K121</f>
        <v>1.412037038244307E-2</v>
      </c>
      <c r="AA121" s="30"/>
      <c r="AB121" s="30">
        <f t="shared" si="56"/>
        <v>0</v>
      </c>
      <c r="AC121" s="30">
        <f t="shared" si="57"/>
        <v>8.4490740118781105E-4</v>
      </c>
      <c r="AD121" s="10"/>
      <c r="AE121" s="10"/>
    </row>
    <row r="122" spans="1:33" s="7" customFormat="1" x14ac:dyDescent="0.4">
      <c r="A122" s="16" t="str">
        <f t="shared" si="83"/>
        <v>-</v>
      </c>
      <c r="B122" s="16" t="str">
        <f t="shared" si="84"/>
        <v>-</v>
      </c>
      <c r="C122" s="7">
        <v>12</v>
      </c>
      <c r="D122" s="2">
        <v>43429.524733796294</v>
      </c>
      <c r="E122" s="3" t="s">
        <v>1098</v>
      </c>
      <c r="F122" s="3">
        <v>19809</v>
      </c>
      <c r="G122" s="3" t="s">
        <v>95</v>
      </c>
      <c r="H122" s="3">
        <v>0</v>
      </c>
      <c r="I122" s="3">
        <v>435</v>
      </c>
      <c r="J122" s="3">
        <v>11</v>
      </c>
      <c r="K122" s="3">
        <v>1</v>
      </c>
      <c r="L122" s="3"/>
      <c r="M122" s="2">
        <v>43429.526458333334</v>
      </c>
      <c r="N122" s="2">
        <v>43429.529456018521</v>
      </c>
      <c r="O122" s="3" t="s">
        <v>71</v>
      </c>
      <c r="P122" s="3" t="s">
        <v>72</v>
      </c>
      <c r="Q122" s="3" t="s">
        <v>48</v>
      </c>
      <c r="R122" s="3" t="s">
        <v>49</v>
      </c>
      <c r="S122" s="2">
        <v>43429.526944444442</v>
      </c>
      <c r="T122" s="2">
        <v>43429.526944444442</v>
      </c>
      <c r="U122" s="2">
        <v>43429.531180555554</v>
      </c>
      <c r="V122" s="2">
        <v>43429.531180555554</v>
      </c>
      <c r="W122" s="3"/>
      <c r="X122" s="2">
        <f t="shared" si="85"/>
        <v>43429.524733796294</v>
      </c>
      <c r="Y122" s="33">
        <f t="shared" si="86"/>
        <v>2.9976851874380372E-3</v>
      </c>
      <c r="Z122" s="33">
        <f t="shared" si="87"/>
        <v>2.9976851874380372E-3</v>
      </c>
      <c r="AA122" s="30"/>
      <c r="AB122" s="30">
        <f t="shared" si="56"/>
        <v>0</v>
      </c>
      <c r="AC122" s="30">
        <f t="shared" si="57"/>
        <v>1.7245370399905369E-3</v>
      </c>
      <c r="AD122" s="10"/>
      <c r="AE122" s="10"/>
    </row>
    <row r="123" spans="1:33" s="7" customFormat="1" x14ac:dyDescent="0.4">
      <c r="A123" s="16" t="str">
        <f t="shared" ref="A123:A126" si="88">IF(W123&gt;0, "★", "-")</f>
        <v>-</v>
      </c>
      <c r="B123" s="16" t="str">
        <f t="shared" ref="B123:B126" si="89">IF(L123&gt;0, "☆", "-")</f>
        <v>-</v>
      </c>
      <c r="C123" s="7">
        <v>12</v>
      </c>
      <c r="D123" s="2">
        <v>43429.527453703704</v>
      </c>
      <c r="E123" s="3" t="s">
        <v>1150</v>
      </c>
      <c r="F123" s="3">
        <v>19814</v>
      </c>
      <c r="G123" s="3" t="s">
        <v>32</v>
      </c>
      <c r="H123" s="3">
        <v>6259</v>
      </c>
      <c r="I123" s="3">
        <v>13</v>
      </c>
      <c r="J123" s="3">
        <v>15</v>
      </c>
      <c r="K123" s="3">
        <v>4</v>
      </c>
      <c r="L123" s="3"/>
      <c r="M123" s="2">
        <v>43429.533634259256</v>
      </c>
      <c r="N123" s="2">
        <v>43429.541481481479</v>
      </c>
      <c r="O123" s="3" t="s">
        <v>70</v>
      </c>
      <c r="P123" s="3" t="s">
        <v>107</v>
      </c>
      <c r="Q123" s="3" t="s">
        <v>22</v>
      </c>
      <c r="R123" s="3" t="s">
        <v>23</v>
      </c>
      <c r="S123" s="2">
        <v>43429.532708333332</v>
      </c>
      <c r="T123" s="2">
        <v>43429.533368055556</v>
      </c>
      <c r="U123" s="2">
        <v>43429.54483796296</v>
      </c>
      <c r="V123" s="2">
        <v>43429.545497685183</v>
      </c>
      <c r="W123" s="3"/>
      <c r="X123" s="2">
        <f t="shared" ref="X123:X135" si="90">IF(W123&gt;0,W123,D123)</f>
        <v>43429.527453703704</v>
      </c>
      <c r="Y123" s="33">
        <f t="shared" si="86"/>
        <v>7.8472222230629995E-3</v>
      </c>
      <c r="Z123" s="33">
        <f t="shared" si="87"/>
        <v>3.1388888892251998E-2</v>
      </c>
      <c r="AA123" s="30"/>
      <c r="AB123" s="30">
        <f t="shared" si="56"/>
        <v>9.2592592409346253E-4</v>
      </c>
      <c r="AC123" s="30">
        <f t="shared" si="57"/>
        <v>6.1805555524188094E-3</v>
      </c>
      <c r="AD123" s="10"/>
      <c r="AE123" s="10"/>
      <c r="AG123" s="3"/>
    </row>
    <row r="124" spans="1:33" s="7" customFormat="1" x14ac:dyDescent="0.4">
      <c r="A124" s="16" t="str">
        <f t="shared" si="88"/>
        <v>★</v>
      </c>
      <c r="B124" s="16" t="str">
        <f t="shared" si="89"/>
        <v>-</v>
      </c>
      <c r="C124" s="7">
        <v>12</v>
      </c>
      <c r="D124" s="2">
        <v>43429.528483796297</v>
      </c>
      <c r="E124" s="3" t="s">
        <v>741</v>
      </c>
      <c r="F124" s="3">
        <v>19818</v>
      </c>
      <c r="G124" s="3" t="s">
        <v>32</v>
      </c>
      <c r="H124" s="3">
        <v>1605</v>
      </c>
      <c r="I124" s="3">
        <v>886</v>
      </c>
      <c r="J124" s="3">
        <v>1</v>
      </c>
      <c r="K124" s="3">
        <v>2</v>
      </c>
      <c r="L124" s="3"/>
      <c r="M124" s="2">
        <v>43429.549803240741</v>
      </c>
      <c r="N124" s="2">
        <v>43429.556145833332</v>
      </c>
      <c r="O124" s="3" t="s">
        <v>26</v>
      </c>
      <c r="P124" s="3" t="s">
        <v>27</v>
      </c>
      <c r="Q124" s="3" t="s">
        <v>36</v>
      </c>
      <c r="R124" s="3" t="s">
        <v>37</v>
      </c>
      <c r="S124" s="2">
        <v>43429.547581018516</v>
      </c>
      <c r="T124" s="2">
        <v>43429.547581018516</v>
      </c>
      <c r="U124" s="2">
        <v>43429.557268518518</v>
      </c>
      <c r="V124" s="2">
        <v>43429.557268518518</v>
      </c>
      <c r="W124" s="2">
        <v>43429.535405092596</v>
      </c>
      <c r="X124" s="2">
        <f t="shared" si="90"/>
        <v>43429.535405092596</v>
      </c>
      <c r="Y124" s="33">
        <f t="shared" si="86"/>
        <v>6.3425925909541547E-3</v>
      </c>
      <c r="Z124" s="33">
        <f t="shared" si="87"/>
        <v>1.2685185181908309E-2</v>
      </c>
      <c r="AA124" s="30"/>
      <c r="AB124" s="30">
        <f t="shared" si="56"/>
        <v>2.2222222251002677E-3</v>
      </c>
      <c r="AC124" s="30">
        <f t="shared" si="57"/>
        <v>1.4398148145119194E-2</v>
      </c>
      <c r="AD124" s="10"/>
      <c r="AE124" s="10"/>
      <c r="AG124" s="3"/>
    </row>
    <row r="125" spans="1:33" s="7" customFormat="1" x14ac:dyDescent="0.4">
      <c r="A125" s="16" t="str">
        <f t="shared" si="88"/>
        <v>-</v>
      </c>
      <c r="B125" s="16" t="str">
        <f t="shared" si="89"/>
        <v>-</v>
      </c>
      <c r="C125" s="7">
        <v>12</v>
      </c>
      <c r="D125" s="2">
        <v>43429.529537037037</v>
      </c>
      <c r="E125" s="3" t="s">
        <v>1160</v>
      </c>
      <c r="F125" s="3">
        <v>19823</v>
      </c>
      <c r="G125" s="3" t="s">
        <v>18</v>
      </c>
      <c r="H125" s="3">
        <v>1162</v>
      </c>
      <c r="I125" s="3">
        <v>252</v>
      </c>
      <c r="J125" s="3">
        <v>6</v>
      </c>
      <c r="K125" s="3">
        <v>2</v>
      </c>
      <c r="L125" s="3"/>
      <c r="M125" s="2">
        <v>43429.547094907408</v>
      </c>
      <c r="N125" s="2">
        <v>43429.556238425925</v>
      </c>
      <c r="O125" s="3" t="s">
        <v>71</v>
      </c>
      <c r="P125" s="3" t="s">
        <v>72</v>
      </c>
      <c r="Q125" s="3" t="s">
        <v>63</v>
      </c>
      <c r="R125" s="3" t="s">
        <v>64</v>
      </c>
      <c r="S125" s="2">
        <v>43429.553449074076</v>
      </c>
      <c r="T125" s="2">
        <v>43429.553449074076</v>
      </c>
      <c r="U125" s="2">
        <v>43429.56287037037</v>
      </c>
      <c r="V125" s="2">
        <v>43429.56287037037</v>
      </c>
      <c r="W125" s="3"/>
      <c r="X125" s="2">
        <f t="shared" si="90"/>
        <v>43429.529537037037</v>
      </c>
      <c r="Y125" s="33">
        <f t="shared" si="86"/>
        <v>9.1435185167938471E-3</v>
      </c>
      <c r="Z125" s="33">
        <f t="shared" si="87"/>
        <v>1.8287037033587694E-2</v>
      </c>
      <c r="AA125" s="30"/>
      <c r="AB125" s="30">
        <f t="shared" si="56"/>
        <v>0</v>
      </c>
      <c r="AC125" s="30">
        <f t="shared" si="57"/>
        <v>1.7557870371092577E-2</v>
      </c>
      <c r="AD125" s="10"/>
      <c r="AE125" s="10"/>
    </row>
    <row r="126" spans="1:33" s="7" customFormat="1" x14ac:dyDescent="0.4">
      <c r="A126" s="16" t="str">
        <f t="shared" si="88"/>
        <v>-</v>
      </c>
      <c r="B126" s="16" t="str">
        <f t="shared" si="89"/>
        <v>-</v>
      </c>
      <c r="C126" s="7">
        <v>12</v>
      </c>
      <c r="D126" s="2">
        <v>43429.530439814815</v>
      </c>
      <c r="E126" s="3" t="s">
        <v>1161</v>
      </c>
      <c r="F126" s="3">
        <v>19825</v>
      </c>
      <c r="G126" s="3" t="s">
        <v>95</v>
      </c>
      <c r="H126" s="3">
        <v>0</v>
      </c>
      <c r="I126" s="3">
        <v>948</v>
      </c>
      <c r="J126" s="3">
        <v>3</v>
      </c>
      <c r="K126" s="3">
        <v>3</v>
      </c>
      <c r="L126" s="3"/>
      <c r="M126" s="2">
        <v>43429.541608796295</v>
      </c>
      <c r="N126" s="2">
        <v>43429.549456018518</v>
      </c>
      <c r="O126" s="3" t="s">
        <v>61</v>
      </c>
      <c r="P126" s="3" t="s">
        <v>62</v>
      </c>
      <c r="Q126" s="3" t="s">
        <v>43</v>
      </c>
      <c r="R126" s="3" t="s">
        <v>89</v>
      </c>
      <c r="S126" s="2">
        <v>43429.54109953704</v>
      </c>
      <c r="T126" s="2">
        <v>43429.541886574072</v>
      </c>
      <c r="U126" s="2">
        <v>43429.554803240739</v>
      </c>
      <c r="V126" s="2">
        <v>43429.555590277778</v>
      </c>
      <c r="W126" s="3"/>
      <c r="X126" s="2">
        <f t="shared" si="90"/>
        <v>43429.530439814815</v>
      </c>
      <c r="Y126" s="33">
        <f t="shared" si="86"/>
        <v>7.8472222230629995E-3</v>
      </c>
      <c r="Z126" s="33">
        <f t="shared" si="87"/>
        <v>2.3541666669188999E-2</v>
      </c>
      <c r="AA126" s="30"/>
      <c r="AB126" s="30">
        <f t="shared" si="56"/>
        <v>5.0925925461342558E-4</v>
      </c>
      <c r="AC126" s="30">
        <f t="shared" si="57"/>
        <v>1.116898148029577E-2</v>
      </c>
      <c r="AD126" s="10"/>
      <c r="AE126" s="10"/>
    </row>
    <row r="127" spans="1:33" s="7" customFormat="1" x14ac:dyDescent="0.4">
      <c r="A127" s="16" t="str">
        <f t="shared" ref="A127" si="91">IF(W127&gt;0, "★", "-")</f>
        <v>★</v>
      </c>
      <c r="B127" s="16" t="str">
        <f t="shared" ref="B127" si="92">IF(L127&gt;0, "☆", "-")</f>
        <v>-</v>
      </c>
      <c r="C127" s="7">
        <v>12</v>
      </c>
      <c r="D127" s="2">
        <v>43429.530775462961</v>
      </c>
      <c r="E127" s="3" t="s">
        <v>1162</v>
      </c>
      <c r="F127" s="3">
        <v>19828</v>
      </c>
      <c r="G127" s="3" t="s">
        <v>18</v>
      </c>
      <c r="H127" s="3">
        <v>7357</v>
      </c>
      <c r="I127" s="3">
        <v>143</v>
      </c>
      <c r="J127" s="3">
        <v>15</v>
      </c>
      <c r="K127" s="3">
        <v>1</v>
      </c>
      <c r="L127" s="3"/>
      <c r="M127" s="2">
        <v>43429.542453703703</v>
      </c>
      <c r="N127" s="2">
        <v>43429.553414351853</v>
      </c>
      <c r="O127" s="3" t="s">
        <v>22</v>
      </c>
      <c r="P127" s="3" t="s">
        <v>23</v>
      </c>
      <c r="Q127" s="3" t="s">
        <v>43</v>
      </c>
      <c r="R127" s="3" t="s">
        <v>89</v>
      </c>
      <c r="S127" s="2">
        <v>43429.545486111114</v>
      </c>
      <c r="T127" s="2">
        <v>43429.545486111114</v>
      </c>
      <c r="U127" s="2">
        <v>43429.557939814818</v>
      </c>
      <c r="V127" s="2">
        <v>43429.558645833335</v>
      </c>
      <c r="W127" s="2">
        <v>43429.537719907406</v>
      </c>
      <c r="X127" s="2">
        <f t="shared" si="90"/>
        <v>43429.537719907406</v>
      </c>
      <c r="Y127" s="33">
        <f t="shared" si="86"/>
        <v>1.096064814919373E-2</v>
      </c>
      <c r="Z127" s="33">
        <f t="shared" si="87"/>
        <v>1.096064814919373E-2</v>
      </c>
      <c r="AA127" s="30"/>
      <c r="AB127" s="30">
        <f t="shared" si="56"/>
        <v>0</v>
      </c>
      <c r="AC127" s="30">
        <f t="shared" si="57"/>
        <v>4.7337962969322689E-3</v>
      </c>
      <c r="AD127" s="10"/>
      <c r="AE127" s="10"/>
    </row>
    <row r="128" spans="1:33" s="7" customFormat="1" x14ac:dyDescent="0.4">
      <c r="A128" s="16" t="str">
        <f t="shared" ref="A128:A132" si="93">IF(W128&gt;0, "★", "-")</f>
        <v>-</v>
      </c>
      <c r="B128" s="16" t="str">
        <f t="shared" ref="B128:B136" si="94">IF(L128&gt;0, "☆", "-")</f>
        <v>-</v>
      </c>
      <c r="C128" s="7">
        <v>12</v>
      </c>
      <c r="D128" s="2">
        <v>43429.530787037038</v>
      </c>
      <c r="E128" s="3" t="s">
        <v>1163</v>
      </c>
      <c r="F128" s="3">
        <v>19829</v>
      </c>
      <c r="G128" s="3" t="s">
        <v>18</v>
      </c>
      <c r="H128" s="3">
        <v>7362</v>
      </c>
      <c r="I128" s="3">
        <v>80</v>
      </c>
      <c r="J128" s="3">
        <v>15</v>
      </c>
      <c r="K128" s="3">
        <v>1</v>
      </c>
      <c r="L128" s="3"/>
      <c r="M128" s="2">
        <v>43429.542557870373</v>
      </c>
      <c r="N128" s="2">
        <v>43429.553356481483</v>
      </c>
      <c r="O128" s="3" t="s">
        <v>22</v>
      </c>
      <c r="P128" s="3" t="s">
        <v>23</v>
      </c>
      <c r="Q128" s="3" t="s">
        <v>43</v>
      </c>
      <c r="R128" s="3" t="s">
        <v>89</v>
      </c>
      <c r="S128" s="2">
        <v>43429.545844907407</v>
      </c>
      <c r="T128" s="2">
        <v>43429.545844907407</v>
      </c>
      <c r="U128" s="2">
        <v>43429.558298611111</v>
      </c>
      <c r="V128" s="2">
        <v>43429.558298611111</v>
      </c>
      <c r="W128" s="3"/>
      <c r="X128" s="2">
        <f t="shared" si="90"/>
        <v>43429.530787037038</v>
      </c>
      <c r="Y128" s="33">
        <f t="shared" si="86"/>
        <v>1.0798611110658385E-2</v>
      </c>
      <c r="Z128" s="33">
        <f t="shared" si="87"/>
        <v>1.0798611110658385E-2</v>
      </c>
      <c r="AA128" s="30"/>
      <c r="AB128" s="30">
        <f t="shared" si="56"/>
        <v>0</v>
      </c>
      <c r="AC128" s="30">
        <f t="shared" si="57"/>
        <v>1.1770833334594499E-2</v>
      </c>
      <c r="AD128" s="10"/>
      <c r="AE128" s="10"/>
      <c r="AG128" s="3"/>
    </row>
    <row r="129" spans="1:33" s="7" customFormat="1" x14ac:dyDescent="0.4">
      <c r="A129" s="16" t="str">
        <f t="shared" si="93"/>
        <v>-</v>
      </c>
      <c r="B129" s="16" t="str">
        <f t="shared" si="94"/>
        <v>-</v>
      </c>
      <c r="C129" s="7">
        <v>12</v>
      </c>
      <c r="D129" s="2">
        <v>43429.533599537041</v>
      </c>
      <c r="E129" s="3" t="s">
        <v>1141</v>
      </c>
      <c r="F129" s="3">
        <v>19832</v>
      </c>
      <c r="G129" s="3" t="s">
        <v>95</v>
      </c>
      <c r="H129" s="3">
        <v>0</v>
      </c>
      <c r="I129" s="3">
        <v>46</v>
      </c>
      <c r="J129" s="3">
        <v>8</v>
      </c>
      <c r="K129" s="3">
        <v>1</v>
      </c>
      <c r="L129" s="3"/>
      <c r="M129" s="2">
        <v>43429.539247685185</v>
      </c>
      <c r="N129" s="2">
        <v>43429.551377314812</v>
      </c>
      <c r="O129" s="3" t="s">
        <v>88</v>
      </c>
      <c r="P129" s="3" t="s">
        <v>35</v>
      </c>
      <c r="Q129" s="3" t="s">
        <v>46</v>
      </c>
      <c r="R129" s="3" t="s">
        <v>47</v>
      </c>
      <c r="S129" s="2">
        <v>43429.539363425924</v>
      </c>
      <c r="T129" s="2">
        <v>43429.540289351855</v>
      </c>
      <c r="U129" s="2">
        <v>43429.549513888887</v>
      </c>
      <c r="V129" s="2">
        <v>43429.554548611108</v>
      </c>
      <c r="W129" s="3"/>
      <c r="X129" s="2">
        <f t="shared" si="90"/>
        <v>43429.533599537041</v>
      </c>
      <c r="Y129" s="33">
        <f t="shared" si="86"/>
        <v>1.2129629627452232E-2</v>
      </c>
      <c r="Z129" s="33">
        <f t="shared" si="87"/>
        <v>1.2129629627452232E-2</v>
      </c>
      <c r="AA129" s="30"/>
      <c r="AB129" s="30">
        <f t="shared" si="56"/>
        <v>0</v>
      </c>
      <c r="AC129" s="30">
        <f t="shared" si="57"/>
        <v>5.648148144246079E-3</v>
      </c>
      <c r="AD129" s="10"/>
      <c r="AE129" s="10"/>
      <c r="AG129" s="3"/>
    </row>
    <row r="130" spans="1:33" s="7" customFormat="1" x14ac:dyDescent="0.4">
      <c r="A130" s="16" t="str">
        <f t="shared" si="93"/>
        <v>-</v>
      </c>
      <c r="B130" s="16" t="str">
        <f t="shared" si="94"/>
        <v>-</v>
      </c>
      <c r="C130" s="7">
        <v>12</v>
      </c>
      <c r="D130" s="2">
        <v>43429.533715277779</v>
      </c>
      <c r="E130" s="3" t="s">
        <v>1153</v>
      </c>
      <c r="F130" s="3">
        <v>19833</v>
      </c>
      <c r="G130" s="3" t="s">
        <v>32</v>
      </c>
      <c r="H130" s="3">
        <v>716</v>
      </c>
      <c r="I130" s="3">
        <v>987</v>
      </c>
      <c r="J130" s="3">
        <v>5</v>
      </c>
      <c r="K130" s="3">
        <v>1</v>
      </c>
      <c r="L130" s="3"/>
      <c r="M130" s="2">
        <v>43429.536874999998</v>
      </c>
      <c r="N130" s="2">
        <v>43429.543761574074</v>
      </c>
      <c r="O130" s="3" t="s">
        <v>48</v>
      </c>
      <c r="P130" s="3" t="s">
        <v>49</v>
      </c>
      <c r="Q130" s="3" t="s">
        <v>30</v>
      </c>
      <c r="R130" s="3" t="s">
        <v>31</v>
      </c>
      <c r="S130" s="2">
        <v>43429.537118055552</v>
      </c>
      <c r="T130" s="2">
        <v>43429.537118055552</v>
      </c>
      <c r="U130" s="2">
        <v>43429.546724537038</v>
      </c>
      <c r="V130" s="2">
        <v>43429.546724537038</v>
      </c>
      <c r="W130" s="3"/>
      <c r="X130" s="2">
        <f t="shared" si="90"/>
        <v>43429.533715277779</v>
      </c>
      <c r="Y130" s="33">
        <f t="shared" si="86"/>
        <v>6.8865740759065375E-3</v>
      </c>
      <c r="Z130" s="33">
        <f t="shared" si="87"/>
        <v>6.8865740759065375E-3</v>
      </c>
      <c r="AA130" s="30"/>
      <c r="AB130" s="30">
        <f t="shared" si="56"/>
        <v>0</v>
      </c>
      <c r="AC130" s="30">
        <f t="shared" si="57"/>
        <v>3.159722218697425E-3</v>
      </c>
      <c r="AD130" s="10"/>
      <c r="AE130" s="10"/>
      <c r="AG130" s="3"/>
    </row>
    <row r="131" spans="1:33" s="7" customFormat="1" x14ac:dyDescent="0.4">
      <c r="A131" s="16" t="str">
        <f t="shared" si="93"/>
        <v>-</v>
      </c>
      <c r="B131" s="16" t="str">
        <f t="shared" si="94"/>
        <v>-</v>
      </c>
      <c r="C131" s="7">
        <v>12</v>
      </c>
      <c r="D131" s="2">
        <v>43429.535324074073</v>
      </c>
      <c r="E131" s="3" t="s">
        <v>1166</v>
      </c>
      <c r="F131" s="3">
        <v>19836</v>
      </c>
      <c r="G131" s="3" t="s">
        <v>95</v>
      </c>
      <c r="H131" s="3">
        <v>0</v>
      </c>
      <c r="I131" s="3">
        <v>203</v>
      </c>
      <c r="J131" s="3">
        <v>12</v>
      </c>
      <c r="K131" s="3">
        <v>4</v>
      </c>
      <c r="L131" s="3"/>
      <c r="M131" s="2">
        <v>43429.553865740738</v>
      </c>
      <c r="N131" s="2">
        <v>43429.561747685184</v>
      </c>
      <c r="O131" s="3" t="s">
        <v>61</v>
      </c>
      <c r="P131" s="3" t="s">
        <v>62</v>
      </c>
      <c r="Q131" s="3" t="s">
        <v>43</v>
      </c>
      <c r="R131" s="3" t="s">
        <v>89</v>
      </c>
      <c r="S131" s="2">
        <v>43429.563483796293</v>
      </c>
      <c r="T131" s="2">
        <v>43429.563483796293</v>
      </c>
      <c r="U131" s="2">
        <v>43429.577881944446</v>
      </c>
      <c r="V131" s="2">
        <v>43429.577881944446</v>
      </c>
      <c r="W131" s="3"/>
      <c r="X131" s="2">
        <f t="shared" si="90"/>
        <v>43429.535324074073</v>
      </c>
      <c r="Y131" s="33">
        <f t="shared" si="86"/>
        <v>7.8819444461259991E-3</v>
      </c>
      <c r="Z131" s="33">
        <f t="shared" si="87"/>
        <v>3.1527777784503996E-2</v>
      </c>
      <c r="AA131" s="30"/>
      <c r="AB131" s="30">
        <f t="shared" si="56"/>
        <v>0</v>
      </c>
      <c r="AC131" s="30">
        <f t="shared" si="57"/>
        <v>1.8541666664532386E-2</v>
      </c>
      <c r="AD131" s="10"/>
      <c r="AE131" s="10"/>
      <c r="AG131" s="3"/>
    </row>
    <row r="132" spans="1:33" s="7" customFormat="1" x14ac:dyDescent="0.4">
      <c r="A132" s="16" t="str">
        <f t="shared" si="93"/>
        <v>-</v>
      </c>
      <c r="B132" s="16" t="str">
        <f t="shared" si="94"/>
        <v>-</v>
      </c>
      <c r="C132" s="7">
        <v>12</v>
      </c>
      <c r="D132" s="2">
        <v>43429.535787037035</v>
      </c>
      <c r="E132" s="3" t="s">
        <v>356</v>
      </c>
      <c r="F132" s="3">
        <v>19837</v>
      </c>
      <c r="G132" s="3" t="s">
        <v>97</v>
      </c>
      <c r="H132" s="3">
        <v>7197</v>
      </c>
      <c r="I132" s="3">
        <v>742</v>
      </c>
      <c r="J132" s="3">
        <v>8</v>
      </c>
      <c r="K132" s="3">
        <v>1</v>
      </c>
      <c r="L132" s="3"/>
      <c r="M132" s="2">
        <v>43429.545590277776</v>
      </c>
      <c r="N132" s="2">
        <v>43429.553159722222</v>
      </c>
      <c r="O132" s="3" t="s">
        <v>48</v>
      </c>
      <c r="P132" s="3" t="s">
        <v>49</v>
      </c>
      <c r="Q132" s="3" t="s">
        <v>36</v>
      </c>
      <c r="R132" s="3" t="s">
        <v>37</v>
      </c>
      <c r="S132" s="2">
        <v>43429.542141203703</v>
      </c>
      <c r="T132" s="2">
        <v>43429.542604166665</v>
      </c>
      <c r="U132" s="2">
        <v>43429.557951388888</v>
      </c>
      <c r="V132" s="2">
        <v>43429.55841435185</v>
      </c>
      <c r="W132" s="3"/>
      <c r="X132" s="2">
        <f t="shared" si="90"/>
        <v>43429.535787037035</v>
      </c>
      <c r="Y132" s="33">
        <f t="shared" si="86"/>
        <v>7.5694444458349608E-3</v>
      </c>
      <c r="Z132" s="33">
        <f t="shared" si="87"/>
        <v>7.5694444458349608E-3</v>
      </c>
      <c r="AA132" s="30"/>
      <c r="AB132" s="30">
        <f t="shared" si="56"/>
        <v>3.4490740727051161E-3</v>
      </c>
      <c r="AC132" s="30">
        <f t="shared" si="57"/>
        <v>9.8032407404389232E-3</v>
      </c>
      <c r="AD132" s="10"/>
      <c r="AE132" s="10"/>
      <c r="AG132" s="3"/>
    </row>
    <row r="133" spans="1:33" s="7" customFormat="1" x14ac:dyDescent="0.4">
      <c r="A133" s="16" t="str">
        <f t="shared" ref="A133:A135" si="95">IF(W133&gt;0, "★", "-")</f>
        <v>-</v>
      </c>
      <c r="B133" s="16" t="str">
        <f t="shared" si="94"/>
        <v>-</v>
      </c>
      <c r="C133" s="7">
        <v>12</v>
      </c>
      <c r="D133" s="2">
        <v>43429.538101851853</v>
      </c>
      <c r="E133" s="3" t="s">
        <v>1169</v>
      </c>
      <c r="F133" s="3">
        <v>19842</v>
      </c>
      <c r="G133" s="3" t="s">
        <v>95</v>
      </c>
      <c r="H133" s="3">
        <v>0</v>
      </c>
      <c r="I133" s="3">
        <v>819</v>
      </c>
      <c r="J133" s="3">
        <v>8</v>
      </c>
      <c r="K133" s="3">
        <v>3</v>
      </c>
      <c r="L133" s="3"/>
      <c r="M133" s="2">
        <v>43429.558483796296</v>
      </c>
      <c r="N133" s="2">
        <v>43429.566747685189</v>
      </c>
      <c r="O133" s="3" t="s">
        <v>36</v>
      </c>
      <c r="P133" s="3" t="s">
        <v>37</v>
      </c>
      <c r="Q133" s="3" t="s">
        <v>43</v>
      </c>
      <c r="R133" s="3" t="s">
        <v>89</v>
      </c>
      <c r="S133" s="2">
        <v>43429.55841435185</v>
      </c>
      <c r="T133" s="2">
        <v>43429.55841435185</v>
      </c>
      <c r="U133" s="2">
        <v>43429.569803240738</v>
      </c>
      <c r="V133" s="2">
        <v>43429.569803240738</v>
      </c>
      <c r="W133" s="3"/>
      <c r="X133" s="2">
        <f t="shared" si="90"/>
        <v>43429.538101851853</v>
      </c>
      <c r="Y133" s="33">
        <f t="shared" si="86"/>
        <v>8.2638888925430365E-3</v>
      </c>
      <c r="Z133" s="33">
        <f t="shared" si="87"/>
        <v>2.4791666677629109E-2</v>
      </c>
      <c r="AA133" s="30"/>
      <c r="AB133" s="30">
        <f t="shared" si="56"/>
        <v>6.9444446125999093E-5</v>
      </c>
      <c r="AC133" s="30">
        <f t="shared" si="57"/>
        <v>2.0381944443215616E-2</v>
      </c>
      <c r="AD133" s="10"/>
      <c r="AE133" s="10"/>
      <c r="AG133" s="3"/>
    </row>
    <row r="134" spans="1:33" s="7" customFormat="1" x14ac:dyDescent="0.4">
      <c r="A134" s="16" t="str">
        <f t="shared" si="95"/>
        <v>-</v>
      </c>
      <c r="B134" s="16" t="str">
        <f t="shared" si="94"/>
        <v>-</v>
      </c>
      <c r="C134" s="7">
        <v>12</v>
      </c>
      <c r="D134" s="2">
        <v>43429.53833333333</v>
      </c>
      <c r="E134" s="3" t="s">
        <v>1086</v>
      </c>
      <c r="F134" s="3">
        <v>19843</v>
      </c>
      <c r="G134" s="3" t="s">
        <v>32</v>
      </c>
      <c r="H134" s="3">
        <v>5455</v>
      </c>
      <c r="I134" s="3">
        <v>349</v>
      </c>
      <c r="J134" s="3">
        <v>3</v>
      </c>
      <c r="K134" s="3">
        <v>2</v>
      </c>
      <c r="L134" s="3"/>
      <c r="M134" s="2">
        <v>43429.550636574073</v>
      </c>
      <c r="N134" s="2">
        <v>43429.561597222222</v>
      </c>
      <c r="O134" s="3" t="s">
        <v>43</v>
      </c>
      <c r="P134" s="3" t="s">
        <v>89</v>
      </c>
      <c r="Q134" s="3" t="s">
        <v>63</v>
      </c>
      <c r="R134" s="3" t="s">
        <v>64</v>
      </c>
      <c r="S134" s="2">
        <v>43429.555462962962</v>
      </c>
      <c r="T134" s="2">
        <v>43429.555590277778</v>
      </c>
      <c r="U134" s="2">
        <v>43429.568368055552</v>
      </c>
      <c r="V134" s="2">
        <v>43429.575069444443</v>
      </c>
      <c r="W134" s="3"/>
      <c r="X134" s="2">
        <f t="shared" si="90"/>
        <v>43429.53833333333</v>
      </c>
      <c r="Y134" s="33">
        <f t="shared" si="86"/>
        <v>1.096064814919373E-2</v>
      </c>
      <c r="Z134" s="33">
        <f t="shared" si="87"/>
        <v>2.192129629838746E-2</v>
      </c>
      <c r="AA134" s="30"/>
      <c r="AB134" s="30">
        <f t="shared" si="56"/>
        <v>0</v>
      </c>
      <c r="AC134" s="30">
        <f t="shared" si="57"/>
        <v>1.230324074276723E-2</v>
      </c>
      <c r="AD134" s="10"/>
      <c r="AE134" s="10"/>
      <c r="AG134" s="3"/>
    </row>
    <row r="135" spans="1:33" s="7" customFormat="1" x14ac:dyDescent="0.4">
      <c r="A135" s="16" t="str">
        <f t="shared" si="95"/>
        <v>-</v>
      </c>
      <c r="B135" s="16" t="str">
        <f t="shared" si="94"/>
        <v>-</v>
      </c>
      <c r="C135" s="7">
        <v>12</v>
      </c>
      <c r="D135" s="2">
        <v>43429.538368055553</v>
      </c>
      <c r="E135" s="3" t="s">
        <v>1170</v>
      </c>
      <c r="F135" s="3">
        <v>19844</v>
      </c>
      <c r="G135" s="3" t="s">
        <v>32</v>
      </c>
      <c r="H135" s="3">
        <v>7397</v>
      </c>
      <c r="I135" s="3">
        <v>463</v>
      </c>
      <c r="J135" s="3">
        <v>15</v>
      </c>
      <c r="K135" s="3">
        <v>2</v>
      </c>
      <c r="L135" s="3"/>
      <c r="M135" s="2">
        <v>43429.559421296297</v>
      </c>
      <c r="N135" s="2">
        <v>43429.566342592596</v>
      </c>
      <c r="O135" s="3" t="s">
        <v>39</v>
      </c>
      <c r="P135" s="3" t="s">
        <v>40</v>
      </c>
      <c r="Q135" s="3" t="s">
        <v>28</v>
      </c>
      <c r="R135" s="3" t="s">
        <v>29</v>
      </c>
      <c r="S135" s="2">
        <v>43429.562488425923</v>
      </c>
      <c r="T135" s="2">
        <v>43429.562488425923</v>
      </c>
      <c r="U135" s="2">
        <v>43429.574444444443</v>
      </c>
      <c r="V135" s="2">
        <v>43429.574444444443</v>
      </c>
      <c r="W135" s="3"/>
      <c r="X135" s="2">
        <f t="shared" si="90"/>
        <v>43429.538368055553</v>
      </c>
      <c r="Y135" s="33">
        <f t="shared" si="86"/>
        <v>6.921296298969537E-3</v>
      </c>
      <c r="Z135" s="33">
        <f t="shared" si="87"/>
        <v>1.3842592597939074E-2</v>
      </c>
      <c r="AA135" s="30"/>
      <c r="AB135" s="30">
        <f t="shared" ref="AB135:AB198" si="96">IF(IF(A135="☆",L135-S135,M135-S135)&lt;0,0,IF(A135="☆",L135-S135,M135-S135))</f>
        <v>0</v>
      </c>
      <c r="AC135" s="30">
        <f t="shared" ref="AC135:AC198" si="97">IF(IF(B135="☆",(IF(L135&gt;S135,L135-X135,S135-X135)),M135-X135)&lt;0,0,IF(B135="☆",(IF(L135&gt;S135,L135-X135,S135-X135)),M135-X135))</f>
        <v>2.1053240743640345E-2</v>
      </c>
      <c r="AD135" s="10"/>
      <c r="AE135" s="10"/>
      <c r="AG135" s="3"/>
    </row>
    <row r="136" spans="1:33" s="7" customFormat="1" x14ac:dyDescent="0.4">
      <c r="A136" s="16" t="str">
        <f t="shared" ref="A136:A182" si="98">IF(W136&gt;0, "★", "-")</f>
        <v>-</v>
      </c>
      <c r="B136" s="16" t="str">
        <f t="shared" si="94"/>
        <v>-</v>
      </c>
      <c r="C136" s="7">
        <v>12</v>
      </c>
      <c r="D136" s="2">
        <v>43429.54011574074</v>
      </c>
      <c r="E136" s="3" t="s">
        <v>1154</v>
      </c>
      <c r="F136" s="3">
        <v>19850</v>
      </c>
      <c r="G136" s="3" t="s">
        <v>32</v>
      </c>
      <c r="H136" s="3">
        <v>4198</v>
      </c>
      <c r="I136" s="3">
        <v>234</v>
      </c>
      <c r="J136" s="3">
        <v>2</v>
      </c>
      <c r="K136" s="3">
        <v>1</v>
      </c>
      <c r="L136" s="3"/>
      <c r="M136" s="2">
        <v>43429.545555555553</v>
      </c>
      <c r="N136" s="2">
        <v>43429.561550925922</v>
      </c>
      <c r="O136" s="3" t="s">
        <v>88</v>
      </c>
      <c r="P136" s="3" t="s">
        <v>35</v>
      </c>
      <c r="Q136" s="3" t="s">
        <v>63</v>
      </c>
      <c r="R136" s="3" t="s">
        <v>64</v>
      </c>
      <c r="S136" s="2">
        <v>43429.545671296299</v>
      </c>
      <c r="T136" s="2">
        <v>43429.545671296299</v>
      </c>
      <c r="U136" s="2">
        <v>43429.563391203701</v>
      </c>
      <c r="V136" s="2">
        <v>43429.56890046296</v>
      </c>
      <c r="W136" s="3"/>
      <c r="X136" s="2">
        <f t="shared" ref="X136:X184" si="99">IF(W136&gt;0,W136,D136)</f>
        <v>43429.54011574074</v>
      </c>
      <c r="Y136" s="33">
        <f t="shared" si="86"/>
        <v>1.5995370369637385E-2</v>
      </c>
      <c r="Z136" s="33">
        <f t="shared" si="87"/>
        <v>1.5995370369637385E-2</v>
      </c>
      <c r="AA136" s="30"/>
      <c r="AB136" s="30">
        <f t="shared" si="96"/>
        <v>0</v>
      </c>
      <c r="AC136" s="30">
        <f t="shared" si="97"/>
        <v>5.4398148131440394E-3</v>
      </c>
      <c r="AD136" s="10"/>
      <c r="AE136" s="10"/>
      <c r="AG136" s="3"/>
    </row>
    <row r="137" spans="1:33" s="7" customFormat="1" x14ac:dyDescent="0.4">
      <c r="A137" s="16" t="str">
        <f t="shared" si="98"/>
        <v>-</v>
      </c>
      <c r="B137" s="16" t="str">
        <f t="shared" ref="B137" si="100">IF(L137&gt;0, "☆", "-")</f>
        <v>-</v>
      </c>
      <c r="C137" s="7">
        <v>12</v>
      </c>
      <c r="D137" s="2">
        <v>43429.541041666664</v>
      </c>
      <c r="E137" s="3" t="s">
        <v>1168</v>
      </c>
      <c r="F137" s="3">
        <v>19854</v>
      </c>
      <c r="G137" s="3" t="s">
        <v>98</v>
      </c>
      <c r="H137" s="3">
        <v>7106</v>
      </c>
      <c r="I137" s="3">
        <v>540</v>
      </c>
      <c r="J137" s="3">
        <v>4</v>
      </c>
      <c r="K137" s="3">
        <v>3</v>
      </c>
      <c r="L137" s="3"/>
      <c r="M137" s="2">
        <v>43429.54515046296</v>
      </c>
      <c r="N137" s="2">
        <v>43429.558391203704</v>
      </c>
      <c r="O137" s="3" t="s">
        <v>104</v>
      </c>
      <c r="P137" s="3" t="s">
        <v>19</v>
      </c>
      <c r="Q137" s="3" t="s">
        <v>63</v>
      </c>
      <c r="R137" s="3" t="s">
        <v>64</v>
      </c>
      <c r="S137" s="2">
        <v>43429.545729166668</v>
      </c>
      <c r="T137" s="2">
        <v>43429.545729166668</v>
      </c>
      <c r="U137" s="2">
        <v>43429.554120370369</v>
      </c>
      <c r="V137" s="2">
        <v>43429.565821759257</v>
      </c>
      <c r="W137" s="3"/>
      <c r="X137" s="2">
        <f t="shared" si="99"/>
        <v>43429.541041666664</v>
      </c>
      <c r="Y137" s="33">
        <f t="shared" si="86"/>
        <v>1.3240740743640345E-2</v>
      </c>
      <c r="Z137" s="33">
        <f t="shared" si="87"/>
        <v>3.9722222230921034E-2</v>
      </c>
      <c r="AA137" s="30"/>
      <c r="AB137" s="30">
        <f t="shared" si="96"/>
        <v>0</v>
      </c>
      <c r="AC137" s="30">
        <f t="shared" si="97"/>
        <v>4.1087962963501923E-3</v>
      </c>
      <c r="AD137" s="10"/>
      <c r="AE137" s="10"/>
      <c r="AG137" s="3"/>
    </row>
    <row r="138" spans="1:33" s="7" customFormat="1" x14ac:dyDescent="0.4">
      <c r="A138" s="16" t="str">
        <f t="shared" si="98"/>
        <v>-</v>
      </c>
      <c r="B138" s="16" t="str">
        <f t="shared" ref="B138:B182" si="101">IF(L138&gt;0, "☆", "-")</f>
        <v>-</v>
      </c>
      <c r="C138" s="7">
        <v>12</v>
      </c>
      <c r="D138" s="2">
        <v>43429.541180555556</v>
      </c>
      <c r="E138" s="3" t="s">
        <v>1175</v>
      </c>
      <c r="F138" s="3">
        <v>19855</v>
      </c>
      <c r="G138" s="3" t="s">
        <v>97</v>
      </c>
      <c r="H138" s="3">
        <v>7399</v>
      </c>
      <c r="I138" s="3">
        <v>643</v>
      </c>
      <c r="J138" s="3">
        <v>4</v>
      </c>
      <c r="K138" s="3">
        <v>1</v>
      </c>
      <c r="L138" s="3"/>
      <c r="M138" s="2">
        <v>43429.549432870372</v>
      </c>
      <c r="N138" s="2">
        <v>43429.55740740741</v>
      </c>
      <c r="O138" s="3" t="s">
        <v>26</v>
      </c>
      <c r="P138" s="3" t="s">
        <v>27</v>
      </c>
      <c r="Q138" s="3" t="s">
        <v>61</v>
      </c>
      <c r="R138" s="3" t="s">
        <v>62</v>
      </c>
      <c r="S138" s="2">
        <v>43429.552372685182</v>
      </c>
      <c r="T138" s="2">
        <v>43429.552372685182</v>
      </c>
      <c r="U138" s="2">
        <v>43429.56318287037</v>
      </c>
      <c r="V138" s="2">
        <v>43429.56318287037</v>
      </c>
      <c r="W138" s="3"/>
      <c r="X138" s="2">
        <f t="shared" si="99"/>
        <v>43429.541180555556</v>
      </c>
      <c r="Y138" s="33">
        <f t="shared" si="86"/>
        <v>7.9745370385353453E-3</v>
      </c>
      <c r="Z138" s="33">
        <f t="shared" si="87"/>
        <v>7.9745370385353453E-3</v>
      </c>
      <c r="AA138" s="30"/>
      <c r="AB138" s="30">
        <f t="shared" si="96"/>
        <v>0</v>
      </c>
      <c r="AC138" s="30">
        <f t="shared" si="97"/>
        <v>8.2523148157633841E-3</v>
      </c>
      <c r="AD138" s="10"/>
      <c r="AE138" s="10"/>
    </row>
    <row r="139" spans="1:33" s="7" customFormat="1" x14ac:dyDescent="0.4">
      <c r="A139" s="16" t="str">
        <f t="shared" ref="A139:A178" si="102">IF(W139&gt;0, "★", "-")</f>
        <v>★</v>
      </c>
      <c r="B139" s="16" t="str">
        <f t="shared" ref="B139:B178" si="103">IF(L139&gt;0, "☆", "-")</f>
        <v>☆</v>
      </c>
      <c r="C139" s="7">
        <v>11</v>
      </c>
      <c r="D139" s="2">
        <v>43429.492256944446</v>
      </c>
      <c r="E139" s="3" t="s">
        <v>1138</v>
      </c>
      <c r="F139" s="3">
        <v>19769</v>
      </c>
      <c r="G139" s="3" t="s">
        <v>65</v>
      </c>
      <c r="H139" s="3">
        <v>3620</v>
      </c>
      <c r="I139" s="3">
        <v>448</v>
      </c>
      <c r="J139" s="3">
        <v>15</v>
      </c>
      <c r="K139" s="3">
        <v>3</v>
      </c>
      <c r="L139" s="2">
        <v>43429.524305555555</v>
      </c>
      <c r="M139" s="3"/>
      <c r="N139" s="3"/>
      <c r="O139" s="3" t="s">
        <v>36</v>
      </c>
      <c r="P139" s="3" t="s">
        <v>37</v>
      </c>
      <c r="Q139" s="3" t="s">
        <v>61</v>
      </c>
      <c r="R139" s="3" t="s">
        <v>62</v>
      </c>
      <c r="S139" s="2">
        <v>43429.533912037034</v>
      </c>
      <c r="T139" s="3"/>
      <c r="U139" s="2">
        <v>43429.540358796294</v>
      </c>
      <c r="V139" s="3"/>
      <c r="W139" s="2">
        <v>43429.533912037034</v>
      </c>
      <c r="X139" s="2">
        <f t="shared" ref="X139:X178" si="104">IF(W139&gt;0,W139,D139)</f>
        <v>43429.533912037034</v>
      </c>
      <c r="Y139" s="33">
        <f t="shared" ref="Y139:Y178" si="105">N139-M139</f>
        <v>0</v>
      </c>
      <c r="Z139" s="33">
        <f t="shared" ref="Z139:Z178" si="106">Y139*K139</f>
        <v>0</v>
      </c>
      <c r="AA139" s="30"/>
      <c r="AB139" s="30">
        <f>IF(IF(A139="☆",L139-S139,M139-S139)&lt;0,0,IF(A139="☆",L139-S139,M139-S139))</f>
        <v>0</v>
      </c>
      <c r="AC139" s="30">
        <f>IF(IF(B139="☆",(IF(L139&gt;S139,L139-X139,S139-X139)),M139-X139)&lt;0,0,IF(B139="☆",(IF(L139&gt;S139,L139-X139,S139-X139)),M139-X139))</f>
        <v>0</v>
      </c>
      <c r="AD139" s="10"/>
      <c r="AE139" s="10"/>
    </row>
    <row r="140" spans="1:33" s="7" customFormat="1" x14ac:dyDescent="0.4">
      <c r="A140" s="16" t="str">
        <f t="shared" si="102"/>
        <v>★</v>
      </c>
      <c r="B140" s="16" t="str">
        <f t="shared" si="103"/>
        <v>☆</v>
      </c>
      <c r="C140" s="7">
        <v>11</v>
      </c>
      <c r="D140" s="2">
        <v>43429.494791666664</v>
      </c>
      <c r="E140" s="3" t="s">
        <v>1125</v>
      </c>
      <c r="F140" s="3">
        <v>19771</v>
      </c>
      <c r="G140" s="3" t="s">
        <v>143</v>
      </c>
      <c r="H140" s="3">
        <v>2737</v>
      </c>
      <c r="I140" s="3">
        <v>485</v>
      </c>
      <c r="J140" s="3">
        <v>11</v>
      </c>
      <c r="K140" s="3">
        <v>1</v>
      </c>
      <c r="L140" s="2">
        <v>43429.495567129627</v>
      </c>
      <c r="M140" s="3"/>
      <c r="N140" s="3"/>
      <c r="O140" s="3" t="s">
        <v>26</v>
      </c>
      <c r="P140" s="3" t="s">
        <v>27</v>
      </c>
      <c r="Q140" s="3" t="s">
        <v>33</v>
      </c>
      <c r="R140" s="3" t="s">
        <v>34</v>
      </c>
      <c r="S140" s="2">
        <v>43429.506435185183</v>
      </c>
      <c r="T140" s="3"/>
      <c r="U140" s="2">
        <v>43429.511273148149</v>
      </c>
      <c r="V140" s="3"/>
      <c r="W140" s="2">
        <v>43429.50172453704</v>
      </c>
      <c r="X140" s="2">
        <f t="shared" si="104"/>
        <v>43429.50172453704</v>
      </c>
      <c r="Y140" s="33">
        <f t="shared" si="105"/>
        <v>0</v>
      </c>
      <c r="Z140" s="33">
        <f t="shared" si="106"/>
        <v>0</v>
      </c>
      <c r="AA140" s="30"/>
      <c r="AB140" s="30">
        <f>IF(IF(A140="☆",L140-S140,M140-S140)&lt;0,0,IF(A140="☆",L140-S140,M140-S140))</f>
        <v>0</v>
      </c>
      <c r="AC140" s="30">
        <f>IF(IF(B140="☆",(IF(L140&gt;S140,L140-X140,S140-X140)),M140-X140)&lt;0,0,IF(B140="☆",(IF(L140&gt;S140,L140-X140,S140-X140)),M140-X140))</f>
        <v>4.7106481433729641E-3</v>
      </c>
      <c r="AD140" s="10"/>
      <c r="AE140" s="10"/>
    </row>
    <row r="141" spans="1:33" s="7" customFormat="1" x14ac:dyDescent="0.4">
      <c r="A141" s="16" t="str">
        <f t="shared" si="102"/>
        <v>★</v>
      </c>
      <c r="B141" s="16" t="str">
        <f t="shared" si="103"/>
        <v>☆</v>
      </c>
      <c r="C141" s="7">
        <v>11</v>
      </c>
      <c r="D141" s="2">
        <v>43429.49591435185</v>
      </c>
      <c r="E141" s="3" t="s">
        <v>1140</v>
      </c>
      <c r="F141" s="3">
        <v>19772</v>
      </c>
      <c r="G141" s="3" t="s">
        <v>32</v>
      </c>
      <c r="H141" s="3">
        <v>7366</v>
      </c>
      <c r="I141" s="3">
        <v>618</v>
      </c>
      <c r="J141" s="3">
        <v>14</v>
      </c>
      <c r="K141" s="3">
        <v>4</v>
      </c>
      <c r="L141" s="2">
        <v>43429.497627314813</v>
      </c>
      <c r="M141" s="3"/>
      <c r="N141" s="3"/>
      <c r="O141" s="3" t="s">
        <v>73</v>
      </c>
      <c r="P141" s="3" t="s">
        <v>74</v>
      </c>
      <c r="Q141" s="3" t="s">
        <v>43</v>
      </c>
      <c r="R141" s="3" t="s">
        <v>89</v>
      </c>
      <c r="S141" s="2">
        <v>43429.512777777774</v>
      </c>
      <c r="T141" s="3"/>
      <c r="U141" s="2">
        <v>43429.521874999999</v>
      </c>
      <c r="V141" s="3"/>
      <c r="W141" s="2">
        <v>43429.502835648149</v>
      </c>
      <c r="X141" s="2">
        <f t="shared" si="104"/>
        <v>43429.502835648149</v>
      </c>
      <c r="Y141" s="33">
        <f t="shared" si="105"/>
        <v>0</v>
      </c>
      <c r="Z141" s="33">
        <f t="shared" si="106"/>
        <v>0</v>
      </c>
      <c r="AA141" s="30"/>
      <c r="AB141" s="30">
        <f>IF(IF(A141="☆",L141-S141,M141-S141)&lt;0,0,IF(A141="☆",L141-S141,M141-S141))</f>
        <v>0</v>
      </c>
      <c r="AC141" s="30">
        <f>IF(IF(B141="☆",(IF(L141&gt;S141,L141-X141,S141-X141)),M141-X141)&lt;0,0,IF(B141="☆",(IF(L141&gt;S141,L141-X141,S141-X141)),M141-X141))</f>
        <v>9.9421296254149638E-3</v>
      </c>
      <c r="AD141" s="10"/>
      <c r="AE141" s="10"/>
    </row>
    <row r="142" spans="1:33" s="7" customFormat="1" x14ac:dyDescent="0.4">
      <c r="A142" s="16" t="str">
        <f t="shared" si="102"/>
        <v>-</v>
      </c>
      <c r="B142" s="16" t="str">
        <f t="shared" si="103"/>
        <v>☆</v>
      </c>
      <c r="C142" s="7">
        <v>12</v>
      </c>
      <c r="D142" s="2">
        <v>43429.502488425926</v>
      </c>
      <c r="E142" s="3" t="s">
        <v>1145</v>
      </c>
      <c r="F142" s="3">
        <v>19781</v>
      </c>
      <c r="G142" s="3" t="s">
        <v>96</v>
      </c>
      <c r="H142" s="3">
        <v>0</v>
      </c>
      <c r="I142" s="3">
        <v>47</v>
      </c>
      <c r="J142" s="3">
        <v>2</v>
      </c>
      <c r="K142" s="3">
        <v>2</v>
      </c>
      <c r="L142" s="2">
        <v>43429.504837962966</v>
      </c>
      <c r="M142" s="3"/>
      <c r="N142" s="3"/>
      <c r="O142" s="3" t="s">
        <v>41</v>
      </c>
      <c r="P142" s="3" t="s">
        <v>42</v>
      </c>
      <c r="Q142" s="3" t="s">
        <v>61</v>
      </c>
      <c r="R142" s="3" t="s">
        <v>62</v>
      </c>
      <c r="S142" s="2">
        <v>43429.515868055554</v>
      </c>
      <c r="T142" s="3"/>
      <c r="U142" s="2">
        <v>43429.532187500001</v>
      </c>
      <c r="V142" s="3"/>
      <c r="W142" s="3"/>
      <c r="X142" s="2">
        <f t="shared" si="104"/>
        <v>43429.502488425926</v>
      </c>
      <c r="Y142" s="33">
        <f t="shared" si="105"/>
        <v>0</v>
      </c>
      <c r="Z142" s="33">
        <f t="shared" si="106"/>
        <v>0</v>
      </c>
      <c r="AA142" s="30"/>
      <c r="AB142" s="30">
        <f t="shared" si="96"/>
        <v>0</v>
      </c>
      <c r="AC142" s="30">
        <f t="shared" si="97"/>
        <v>1.3379629628616385E-2</v>
      </c>
      <c r="AD142" s="10"/>
      <c r="AE142" s="10"/>
      <c r="AG142" s="3"/>
    </row>
    <row r="143" spans="1:33" s="7" customFormat="1" x14ac:dyDescent="0.4">
      <c r="A143" s="16" t="str">
        <f t="shared" si="102"/>
        <v>★</v>
      </c>
      <c r="B143" s="16" t="str">
        <f t="shared" si="103"/>
        <v>☆</v>
      </c>
      <c r="C143" s="7">
        <v>12</v>
      </c>
      <c r="D143" s="2">
        <v>43429.51</v>
      </c>
      <c r="E143" s="3" t="s">
        <v>847</v>
      </c>
      <c r="F143" s="3">
        <v>19787</v>
      </c>
      <c r="G143" s="3" t="s">
        <v>32</v>
      </c>
      <c r="H143" s="3">
        <v>3039</v>
      </c>
      <c r="I143" s="3">
        <v>790</v>
      </c>
      <c r="J143" s="3">
        <v>2</v>
      </c>
      <c r="K143" s="3">
        <v>2</v>
      </c>
      <c r="L143" s="2">
        <v>43429.526782407411</v>
      </c>
      <c r="M143" s="3"/>
      <c r="N143" s="3"/>
      <c r="O143" s="3" t="s">
        <v>70</v>
      </c>
      <c r="P143" s="3" t="s">
        <v>107</v>
      </c>
      <c r="Q143" s="3" t="s">
        <v>20</v>
      </c>
      <c r="R143" s="3" t="s">
        <v>21</v>
      </c>
      <c r="S143" s="2">
        <v>43429.526053240741</v>
      </c>
      <c r="T143" s="3"/>
      <c r="U143" s="2">
        <v>43429.532326388886</v>
      </c>
      <c r="V143" s="3"/>
      <c r="W143" s="2">
        <v>43429.516932870371</v>
      </c>
      <c r="X143" s="2">
        <f t="shared" si="104"/>
        <v>43429.516932870371</v>
      </c>
      <c r="Y143" s="33">
        <f t="shared" si="105"/>
        <v>0</v>
      </c>
      <c r="Z143" s="33">
        <f t="shared" si="106"/>
        <v>0</v>
      </c>
      <c r="AA143" s="30"/>
      <c r="AB143" s="30">
        <f t="shared" si="96"/>
        <v>0</v>
      </c>
      <c r="AC143" s="30">
        <f t="shared" si="97"/>
        <v>9.8495370402815752E-3</v>
      </c>
      <c r="AD143" s="10"/>
      <c r="AE143" s="10"/>
      <c r="AG143" s="3"/>
    </row>
    <row r="144" spans="1:33" s="7" customFormat="1" x14ac:dyDescent="0.4">
      <c r="A144" s="16" t="str">
        <f t="shared" si="102"/>
        <v>★</v>
      </c>
      <c r="B144" s="16" t="str">
        <f t="shared" si="103"/>
        <v>☆</v>
      </c>
      <c r="C144" s="7">
        <v>12</v>
      </c>
      <c r="D144" s="2">
        <v>43429.513240740744</v>
      </c>
      <c r="E144" s="3" t="s">
        <v>1150</v>
      </c>
      <c r="F144" s="3">
        <v>19791</v>
      </c>
      <c r="G144" s="3" t="s">
        <v>32</v>
      </c>
      <c r="H144" s="3">
        <v>6259</v>
      </c>
      <c r="I144" s="3">
        <v>660</v>
      </c>
      <c r="J144" s="3">
        <v>1</v>
      </c>
      <c r="K144" s="3">
        <v>4</v>
      </c>
      <c r="L144" s="2">
        <v>43429.513460648152</v>
      </c>
      <c r="M144" s="3"/>
      <c r="N144" s="3"/>
      <c r="O144" s="3" t="s">
        <v>70</v>
      </c>
      <c r="P144" s="3" t="s">
        <v>107</v>
      </c>
      <c r="Q144" s="3" t="s">
        <v>22</v>
      </c>
      <c r="R144" s="3" t="s">
        <v>23</v>
      </c>
      <c r="S144" s="2">
        <v>43429.520520833335</v>
      </c>
      <c r="T144" s="3"/>
      <c r="U144" s="2">
        <v>43429.532650462963</v>
      </c>
      <c r="V144" s="3"/>
      <c r="W144" s="2">
        <v>43429.520173611112</v>
      </c>
      <c r="X144" s="2">
        <f t="shared" si="104"/>
        <v>43429.520173611112</v>
      </c>
      <c r="Y144" s="33">
        <f t="shared" si="105"/>
        <v>0</v>
      </c>
      <c r="Z144" s="33">
        <f t="shared" si="106"/>
        <v>0</v>
      </c>
      <c r="AA144" s="30"/>
      <c r="AB144" s="30">
        <f t="shared" si="96"/>
        <v>0</v>
      </c>
      <c r="AC144" s="30">
        <f t="shared" si="97"/>
        <v>3.4722222335403785E-4</v>
      </c>
      <c r="AD144" s="10"/>
      <c r="AE144" s="10"/>
      <c r="AG144" s="3"/>
    </row>
    <row r="145" spans="1:33" s="7" customFormat="1" x14ac:dyDescent="0.4">
      <c r="A145" s="16" t="str">
        <f t="shared" si="102"/>
        <v>★</v>
      </c>
      <c r="B145" s="16" t="str">
        <f t="shared" si="103"/>
        <v>☆</v>
      </c>
      <c r="C145" s="7">
        <v>12</v>
      </c>
      <c r="D145" s="2">
        <v>43429.515613425923</v>
      </c>
      <c r="E145" s="3" t="s">
        <v>1153</v>
      </c>
      <c r="F145" s="3">
        <v>19797</v>
      </c>
      <c r="G145" s="3" t="s">
        <v>32</v>
      </c>
      <c r="H145" s="3">
        <v>716</v>
      </c>
      <c r="I145" s="3">
        <v>209</v>
      </c>
      <c r="J145" s="3">
        <v>11</v>
      </c>
      <c r="K145" s="3">
        <v>1</v>
      </c>
      <c r="L145" s="2">
        <v>43429.523877314816</v>
      </c>
      <c r="M145" s="3"/>
      <c r="N145" s="3"/>
      <c r="O145" s="3" t="s">
        <v>66</v>
      </c>
      <c r="P145" s="3" t="s">
        <v>67</v>
      </c>
      <c r="Q145" s="3" t="s">
        <v>20</v>
      </c>
      <c r="R145" s="3" t="s">
        <v>21</v>
      </c>
      <c r="S145" s="2">
        <v>43429.523587962962</v>
      </c>
      <c r="T145" s="3"/>
      <c r="U145" s="2">
        <v>43429.529872685183</v>
      </c>
      <c r="V145" s="3"/>
      <c r="W145" s="2">
        <v>43429.522534722222</v>
      </c>
      <c r="X145" s="2">
        <f t="shared" si="104"/>
        <v>43429.522534722222</v>
      </c>
      <c r="Y145" s="33">
        <f t="shared" si="105"/>
        <v>0</v>
      </c>
      <c r="Z145" s="33">
        <f t="shared" si="106"/>
        <v>0</v>
      </c>
      <c r="AA145" s="30"/>
      <c r="AB145" s="30">
        <f t="shared" si="96"/>
        <v>0</v>
      </c>
      <c r="AC145" s="30">
        <f t="shared" si="97"/>
        <v>1.3425925935734995E-3</v>
      </c>
      <c r="AD145" s="10"/>
      <c r="AE145" s="10"/>
      <c r="AG145" s="3" t="s">
        <v>92</v>
      </c>
    </row>
    <row r="146" spans="1:33" s="7" customFormat="1" x14ac:dyDescent="0.4">
      <c r="A146" s="16" t="str">
        <f t="shared" si="102"/>
        <v>-</v>
      </c>
      <c r="B146" s="16" t="str">
        <f t="shared" si="103"/>
        <v>☆</v>
      </c>
      <c r="C146" s="7">
        <v>12</v>
      </c>
      <c r="D146" s="2">
        <v>43429.520624999997</v>
      </c>
      <c r="E146" s="3" t="s">
        <v>1154</v>
      </c>
      <c r="F146" s="3">
        <v>19799</v>
      </c>
      <c r="G146" s="3" t="s">
        <v>32</v>
      </c>
      <c r="H146" s="3">
        <v>4198</v>
      </c>
      <c r="I146" s="3">
        <v>525</v>
      </c>
      <c r="J146" s="3">
        <v>12</v>
      </c>
      <c r="K146" s="3">
        <v>1</v>
      </c>
      <c r="L146" s="2">
        <v>43429.522881944446</v>
      </c>
      <c r="M146" s="3"/>
      <c r="N146" s="3"/>
      <c r="O146" s="3" t="s">
        <v>39</v>
      </c>
      <c r="P146" s="3" t="s">
        <v>40</v>
      </c>
      <c r="Q146" s="3" t="s">
        <v>63</v>
      </c>
      <c r="R146" s="3" t="s">
        <v>64</v>
      </c>
      <c r="S146" s="2">
        <v>43429.533414351848</v>
      </c>
      <c r="T146" s="3"/>
      <c r="U146" s="2">
        <v>43429.546053240738</v>
      </c>
      <c r="V146" s="3"/>
      <c r="W146" s="3"/>
      <c r="X146" s="2">
        <f t="shared" si="104"/>
        <v>43429.520624999997</v>
      </c>
      <c r="Y146" s="33">
        <f t="shared" si="105"/>
        <v>0</v>
      </c>
      <c r="Z146" s="33">
        <f t="shared" si="106"/>
        <v>0</v>
      </c>
      <c r="AA146" s="30"/>
      <c r="AB146" s="30">
        <f t="shared" si="96"/>
        <v>0</v>
      </c>
      <c r="AC146" s="30">
        <f t="shared" si="97"/>
        <v>1.2789351851097308E-2</v>
      </c>
      <c r="AD146" s="10"/>
      <c r="AE146" s="10"/>
      <c r="AG146" s="3"/>
    </row>
    <row r="147" spans="1:33" s="7" customFormat="1" x14ac:dyDescent="0.4">
      <c r="A147" s="16" t="str">
        <f t="shared" si="102"/>
        <v>-</v>
      </c>
      <c r="B147" s="16" t="str">
        <f t="shared" si="103"/>
        <v>☆</v>
      </c>
      <c r="C147" s="7">
        <v>12</v>
      </c>
      <c r="D147" s="2">
        <v>43429.522337962961</v>
      </c>
      <c r="E147" s="3" t="s">
        <v>967</v>
      </c>
      <c r="F147" s="3">
        <v>19802</v>
      </c>
      <c r="G147" s="3" t="s">
        <v>18</v>
      </c>
      <c r="H147" s="3">
        <v>5936</v>
      </c>
      <c r="I147" s="3">
        <v>908</v>
      </c>
      <c r="J147" s="3">
        <v>1</v>
      </c>
      <c r="K147" s="3">
        <v>1</v>
      </c>
      <c r="L147" s="2">
        <v>43429.525694444441</v>
      </c>
      <c r="M147" s="3"/>
      <c r="N147" s="3"/>
      <c r="O147" s="3" t="s">
        <v>46</v>
      </c>
      <c r="P147" s="3" t="s">
        <v>47</v>
      </c>
      <c r="Q147" s="3" t="s">
        <v>43</v>
      </c>
      <c r="R147" s="3" t="s">
        <v>89</v>
      </c>
      <c r="S147" s="2">
        <v>43429.539293981485</v>
      </c>
      <c r="T147" s="3"/>
      <c r="U147" s="2">
        <v>43429.549907407411</v>
      </c>
      <c r="V147" s="3"/>
      <c r="W147" s="3"/>
      <c r="X147" s="2">
        <f t="shared" si="104"/>
        <v>43429.522337962961</v>
      </c>
      <c r="Y147" s="33">
        <f t="shared" si="105"/>
        <v>0</v>
      </c>
      <c r="Z147" s="33">
        <f t="shared" si="106"/>
        <v>0</v>
      </c>
      <c r="AA147" s="30"/>
      <c r="AB147" s="30">
        <f t="shared" si="96"/>
        <v>0</v>
      </c>
      <c r="AC147" s="30">
        <f t="shared" si="97"/>
        <v>1.6956018524069805E-2</v>
      </c>
      <c r="AD147" s="10"/>
      <c r="AE147" s="10"/>
      <c r="AG147" s="3"/>
    </row>
    <row r="148" spans="1:33" s="7" customFormat="1" x14ac:dyDescent="0.4">
      <c r="A148" s="16" t="str">
        <f t="shared" si="102"/>
        <v>-</v>
      </c>
      <c r="B148" s="16" t="str">
        <f t="shared" si="103"/>
        <v>☆</v>
      </c>
      <c r="C148" s="7">
        <v>12</v>
      </c>
      <c r="D148" s="2">
        <v>43429.52239583333</v>
      </c>
      <c r="E148" s="3" t="s">
        <v>1157</v>
      </c>
      <c r="F148" s="3">
        <v>19803</v>
      </c>
      <c r="G148" s="3" t="s">
        <v>95</v>
      </c>
      <c r="H148" s="3">
        <v>0</v>
      </c>
      <c r="I148" s="3">
        <v>837</v>
      </c>
      <c r="J148" s="3">
        <v>6</v>
      </c>
      <c r="K148" s="3">
        <v>3</v>
      </c>
      <c r="L148" s="2">
        <v>43429.522962962961</v>
      </c>
      <c r="M148" s="3"/>
      <c r="N148" s="3"/>
      <c r="O148" s="3" t="s">
        <v>63</v>
      </c>
      <c r="P148" s="3" t="s">
        <v>64</v>
      </c>
      <c r="Q148" s="3" t="s">
        <v>104</v>
      </c>
      <c r="R148" s="3" t="s">
        <v>19</v>
      </c>
      <c r="S148" s="2">
        <v>43429.54210648148</v>
      </c>
      <c r="T148" s="3"/>
      <c r="U148" s="2">
        <v>43429.548935185187</v>
      </c>
      <c r="V148" s="3"/>
      <c r="W148" s="3"/>
      <c r="X148" s="2">
        <f t="shared" si="104"/>
        <v>43429.52239583333</v>
      </c>
      <c r="Y148" s="33">
        <f t="shared" si="105"/>
        <v>0</v>
      </c>
      <c r="Z148" s="33">
        <f t="shared" si="106"/>
        <v>0</v>
      </c>
      <c r="AA148" s="30"/>
      <c r="AB148" s="30">
        <f t="shared" si="96"/>
        <v>0</v>
      </c>
      <c r="AC148" s="30">
        <f t="shared" si="97"/>
        <v>1.9710648150066845E-2</v>
      </c>
      <c r="AD148" s="10"/>
      <c r="AE148" s="10"/>
      <c r="AG148" s="3"/>
    </row>
    <row r="149" spans="1:33" s="7" customFormat="1" x14ac:dyDescent="0.4">
      <c r="A149" s="16" t="str">
        <f t="shared" si="102"/>
        <v>★</v>
      </c>
      <c r="B149" s="16" t="str">
        <f t="shared" si="103"/>
        <v>☆</v>
      </c>
      <c r="C149" s="7">
        <v>12</v>
      </c>
      <c r="D149" s="2">
        <v>43429.522615740738</v>
      </c>
      <c r="E149" s="3" t="s">
        <v>1150</v>
      </c>
      <c r="F149" s="3">
        <v>19804</v>
      </c>
      <c r="G149" s="3" t="s">
        <v>32</v>
      </c>
      <c r="H149" s="3">
        <v>6259</v>
      </c>
      <c r="I149" s="3">
        <v>385</v>
      </c>
      <c r="J149" s="3">
        <v>15</v>
      </c>
      <c r="K149" s="3">
        <v>4</v>
      </c>
      <c r="L149" s="2">
        <v>43429.522962962961</v>
      </c>
      <c r="M149" s="3"/>
      <c r="N149" s="3"/>
      <c r="O149" s="3" t="s">
        <v>70</v>
      </c>
      <c r="P149" s="3" t="s">
        <v>107</v>
      </c>
      <c r="Q149" s="3" t="s">
        <v>22</v>
      </c>
      <c r="R149" s="3" t="s">
        <v>23</v>
      </c>
      <c r="S149" s="2">
        <v>43429.547754629632</v>
      </c>
      <c r="T149" s="3"/>
      <c r="U149" s="2">
        <v>43429.559884259259</v>
      </c>
      <c r="V149" s="3"/>
      <c r="W149" s="2">
        <v>43429.529548611114</v>
      </c>
      <c r="X149" s="2">
        <f t="shared" si="104"/>
        <v>43429.529548611114</v>
      </c>
      <c r="Y149" s="33">
        <f t="shared" si="105"/>
        <v>0</v>
      </c>
      <c r="Z149" s="33">
        <f t="shared" si="106"/>
        <v>0</v>
      </c>
      <c r="AA149" s="30"/>
      <c r="AB149" s="30">
        <f t="shared" si="96"/>
        <v>0</v>
      </c>
      <c r="AC149" s="30">
        <f t="shared" si="97"/>
        <v>1.8206018517958E-2</v>
      </c>
      <c r="AD149" s="10"/>
      <c r="AE149" s="10"/>
      <c r="AG149" s="3"/>
    </row>
    <row r="150" spans="1:33" s="7" customFormat="1" x14ac:dyDescent="0.4">
      <c r="A150" s="16" t="str">
        <f t="shared" si="102"/>
        <v>-</v>
      </c>
      <c r="B150" s="16" t="str">
        <f t="shared" si="103"/>
        <v>☆</v>
      </c>
      <c r="C150" s="7">
        <v>12</v>
      </c>
      <c r="D150" s="2">
        <v>43429.522916666669</v>
      </c>
      <c r="E150" s="3" t="s">
        <v>1089</v>
      </c>
      <c r="F150" s="3">
        <v>19805</v>
      </c>
      <c r="G150" s="3" t="s">
        <v>65</v>
      </c>
      <c r="H150" s="3">
        <v>7099</v>
      </c>
      <c r="I150" s="3">
        <v>955</v>
      </c>
      <c r="J150" s="3">
        <v>12</v>
      </c>
      <c r="K150" s="3">
        <v>2</v>
      </c>
      <c r="L150" s="2">
        <v>43429.5233912037</v>
      </c>
      <c r="M150" s="3"/>
      <c r="N150" s="3"/>
      <c r="O150" s="3" t="s">
        <v>20</v>
      </c>
      <c r="P150" s="3" t="s">
        <v>21</v>
      </c>
      <c r="Q150" s="3" t="s">
        <v>43</v>
      </c>
      <c r="R150" s="3" t="s">
        <v>89</v>
      </c>
      <c r="S150" s="2">
        <v>43429.535173611112</v>
      </c>
      <c r="T150" s="3"/>
      <c r="U150" s="2">
        <v>43429.543564814812</v>
      </c>
      <c r="V150" s="3"/>
      <c r="W150" s="3"/>
      <c r="X150" s="2">
        <f t="shared" si="104"/>
        <v>43429.522916666669</v>
      </c>
      <c r="Y150" s="33">
        <f t="shared" si="105"/>
        <v>0</v>
      </c>
      <c r="Z150" s="33">
        <f t="shared" si="106"/>
        <v>0</v>
      </c>
      <c r="AA150" s="30"/>
      <c r="AB150" s="30">
        <f t="shared" si="96"/>
        <v>0</v>
      </c>
      <c r="AC150" s="30">
        <f t="shared" si="97"/>
        <v>1.2256944442924578E-2</v>
      </c>
      <c r="AD150" s="10"/>
      <c r="AE150" s="10"/>
      <c r="AG150" s="3"/>
    </row>
    <row r="151" spans="1:33" s="7" customFormat="1" x14ac:dyDescent="0.4">
      <c r="A151" s="16" t="str">
        <f t="shared" si="102"/>
        <v>-</v>
      </c>
      <c r="B151" s="16" t="str">
        <f t="shared" si="103"/>
        <v>☆</v>
      </c>
      <c r="C151" s="7">
        <v>12</v>
      </c>
      <c r="D151" s="2">
        <v>43429.523055555554</v>
      </c>
      <c r="E151" s="3" t="s">
        <v>1158</v>
      </c>
      <c r="F151" s="3">
        <v>19806</v>
      </c>
      <c r="G151" s="3" t="s">
        <v>18</v>
      </c>
      <c r="H151" s="3">
        <v>6771</v>
      </c>
      <c r="I151" s="3">
        <v>535</v>
      </c>
      <c r="J151" s="3">
        <v>6</v>
      </c>
      <c r="K151" s="3">
        <v>1</v>
      </c>
      <c r="L151" s="2">
        <v>43429.540451388886</v>
      </c>
      <c r="M151" s="3"/>
      <c r="N151" s="3"/>
      <c r="O151" s="3" t="s">
        <v>22</v>
      </c>
      <c r="P151" s="3" t="s">
        <v>23</v>
      </c>
      <c r="Q151" s="3" t="s">
        <v>26</v>
      </c>
      <c r="R151" s="3" t="s">
        <v>27</v>
      </c>
      <c r="S151" s="2">
        <v>43429.538645833331</v>
      </c>
      <c r="T151" s="3"/>
      <c r="U151" s="2">
        <v>43429.550925925927</v>
      </c>
      <c r="V151" s="3"/>
      <c r="W151" s="3"/>
      <c r="X151" s="2">
        <f t="shared" si="104"/>
        <v>43429.523055555554</v>
      </c>
      <c r="Y151" s="33">
        <f t="shared" si="105"/>
        <v>0</v>
      </c>
      <c r="Z151" s="33">
        <f t="shared" si="106"/>
        <v>0</v>
      </c>
      <c r="AA151" s="30"/>
      <c r="AB151" s="30">
        <f t="shared" si="96"/>
        <v>0</v>
      </c>
      <c r="AC151" s="30">
        <f t="shared" si="97"/>
        <v>1.7395833332557231E-2</v>
      </c>
      <c r="AD151" s="10"/>
      <c r="AE151" s="10"/>
      <c r="AG151" s="3"/>
    </row>
    <row r="152" spans="1:33" s="7" customFormat="1" x14ac:dyDescent="0.4">
      <c r="A152" s="16" t="str">
        <f t="shared" si="102"/>
        <v>-</v>
      </c>
      <c r="B152" s="16" t="str">
        <f t="shared" si="103"/>
        <v>☆</v>
      </c>
      <c r="C152" s="7">
        <v>12</v>
      </c>
      <c r="D152" s="2">
        <v>43429.524872685186</v>
      </c>
      <c r="E152" s="3" t="s">
        <v>1153</v>
      </c>
      <c r="F152" s="3">
        <v>19810</v>
      </c>
      <c r="G152" s="3" t="s">
        <v>32</v>
      </c>
      <c r="H152" s="3">
        <v>716</v>
      </c>
      <c r="I152" s="3">
        <v>193</v>
      </c>
      <c r="J152" s="3">
        <v>15</v>
      </c>
      <c r="K152" s="3">
        <v>1</v>
      </c>
      <c r="L152" s="2">
        <v>43429.525289351855</v>
      </c>
      <c r="M152" s="3"/>
      <c r="N152" s="3"/>
      <c r="O152" s="3" t="s">
        <v>48</v>
      </c>
      <c r="P152" s="3" t="s">
        <v>49</v>
      </c>
      <c r="Q152" s="3" t="s">
        <v>20</v>
      </c>
      <c r="R152" s="3" t="s">
        <v>21</v>
      </c>
      <c r="S152" s="2">
        <v>43429.532997685186</v>
      </c>
      <c r="T152" s="3"/>
      <c r="U152" s="2">
        <v>43429.542430555557</v>
      </c>
      <c r="V152" s="3"/>
      <c r="W152" s="3"/>
      <c r="X152" s="2">
        <f t="shared" si="104"/>
        <v>43429.524872685186</v>
      </c>
      <c r="Y152" s="33">
        <f t="shared" si="105"/>
        <v>0</v>
      </c>
      <c r="Z152" s="33">
        <f t="shared" si="106"/>
        <v>0</v>
      </c>
      <c r="AA152" s="30"/>
      <c r="AB152" s="30">
        <f t="shared" si="96"/>
        <v>0</v>
      </c>
      <c r="AC152" s="30"/>
      <c r="AD152" s="10"/>
      <c r="AE152" s="10"/>
      <c r="AG152" s="3" t="s">
        <v>92</v>
      </c>
    </row>
    <row r="153" spans="1:33" s="7" customFormat="1" x14ac:dyDescent="0.4">
      <c r="A153" s="16" t="str">
        <f t="shared" si="102"/>
        <v>★</v>
      </c>
      <c r="B153" s="16" t="str">
        <f t="shared" si="103"/>
        <v>☆</v>
      </c>
      <c r="C153" s="7">
        <v>12</v>
      </c>
      <c r="D153" s="2">
        <v>43429.525138888886</v>
      </c>
      <c r="E153" s="3" t="s">
        <v>1150</v>
      </c>
      <c r="F153" s="3">
        <v>19811</v>
      </c>
      <c r="G153" s="3" t="s">
        <v>32</v>
      </c>
      <c r="H153" s="3">
        <v>6259</v>
      </c>
      <c r="I153" s="3">
        <v>526</v>
      </c>
      <c r="J153" s="3">
        <v>3</v>
      </c>
      <c r="K153" s="3">
        <v>4</v>
      </c>
      <c r="L153" s="2">
        <v>43429.525312500002</v>
      </c>
      <c r="M153" s="3"/>
      <c r="N153" s="3"/>
      <c r="O153" s="3" t="s">
        <v>70</v>
      </c>
      <c r="P153" s="3" t="s">
        <v>107</v>
      </c>
      <c r="Q153" s="3" t="s">
        <v>22</v>
      </c>
      <c r="R153" s="3" t="s">
        <v>23</v>
      </c>
      <c r="S153" s="2">
        <v>43429.547175925924</v>
      </c>
      <c r="T153" s="3"/>
      <c r="U153" s="2">
        <v>43429.559305555558</v>
      </c>
      <c r="V153" s="3"/>
      <c r="W153" s="2">
        <v>43429.532071759262</v>
      </c>
      <c r="X153" s="2">
        <f t="shared" si="104"/>
        <v>43429.532071759262</v>
      </c>
      <c r="Y153" s="33">
        <f t="shared" si="105"/>
        <v>0</v>
      </c>
      <c r="Z153" s="33">
        <f t="shared" si="106"/>
        <v>0</v>
      </c>
      <c r="AA153" s="30"/>
      <c r="AB153" s="30">
        <f t="shared" si="96"/>
        <v>0</v>
      </c>
      <c r="AC153" s="30">
        <f t="shared" si="97"/>
        <v>1.5104166661330964E-2</v>
      </c>
      <c r="AD153" s="10"/>
      <c r="AE153" s="10"/>
      <c r="AG153" s="3"/>
    </row>
    <row r="154" spans="1:33" s="7" customFormat="1" x14ac:dyDescent="0.4">
      <c r="A154" s="16" t="str">
        <f t="shared" si="102"/>
        <v>-</v>
      </c>
      <c r="B154" s="16" t="str">
        <f t="shared" si="103"/>
        <v>☆</v>
      </c>
      <c r="C154" s="7">
        <v>12</v>
      </c>
      <c r="D154" s="2">
        <v>43429.525694444441</v>
      </c>
      <c r="E154" s="3" t="s">
        <v>1153</v>
      </c>
      <c r="F154" s="3">
        <v>19813</v>
      </c>
      <c r="G154" s="3" t="s">
        <v>18</v>
      </c>
      <c r="H154" s="3">
        <v>716</v>
      </c>
      <c r="I154" s="3">
        <v>916</v>
      </c>
      <c r="J154" s="3">
        <v>15</v>
      </c>
      <c r="K154" s="3">
        <v>1</v>
      </c>
      <c r="L154" s="2">
        <v>43429.527268518519</v>
      </c>
      <c r="M154" s="3"/>
      <c r="N154" s="3"/>
      <c r="O154" s="3" t="s">
        <v>48</v>
      </c>
      <c r="P154" s="3" t="s">
        <v>49</v>
      </c>
      <c r="Q154" s="3" t="s">
        <v>30</v>
      </c>
      <c r="R154" s="3" t="s">
        <v>31</v>
      </c>
      <c r="S154" s="2">
        <v>43429.533148148148</v>
      </c>
      <c r="T154" s="3"/>
      <c r="U154" s="2">
        <v>43429.542754629627</v>
      </c>
      <c r="V154" s="3"/>
      <c r="W154" s="3"/>
      <c r="X154" s="2">
        <f t="shared" si="104"/>
        <v>43429.525694444441</v>
      </c>
      <c r="Y154" s="33">
        <f t="shared" si="105"/>
        <v>0</v>
      </c>
      <c r="Z154" s="33">
        <f t="shared" si="106"/>
        <v>0</v>
      </c>
      <c r="AA154" s="30"/>
      <c r="AB154" s="30">
        <f t="shared" si="96"/>
        <v>0</v>
      </c>
      <c r="AC154" s="30"/>
      <c r="AD154" s="10"/>
      <c r="AE154" s="10"/>
      <c r="AG154" s="3" t="s">
        <v>92</v>
      </c>
    </row>
    <row r="155" spans="1:33" s="7" customFormat="1" x14ac:dyDescent="0.4">
      <c r="A155" s="16" t="str">
        <f t="shared" si="102"/>
        <v>-</v>
      </c>
      <c r="B155" s="16" t="str">
        <f t="shared" si="103"/>
        <v>☆</v>
      </c>
      <c r="C155" s="7">
        <v>12</v>
      </c>
      <c r="D155" s="2">
        <v>43429.527488425927</v>
      </c>
      <c r="E155" s="3" t="s">
        <v>1153</v>
      </c>
      <c r="F155" s="3">
        <v>19815</v>
      </c>
      <c r="G155" s="3" t="s">
        <v>18</v>
      </c>
      <c r="H155" s="3">
        <v>716</v>
      </c>
      <c r="I155" s="3">
        <v>848</v>
      </c>
      <c r="J155" s="3">
        <v>5</v>
      </c>
      <c r="K155" s="3">
        <v>1</v>
      </c>
      <c r="L155" s="2">
        <v>43429.528819444444</v>
      </c>
      <c r="M155" s="3"/>
      <c r="N155" s="3"/>
      <c r="O155" s="3" t="s">
        <v>48</v>
      </c>
      <c r="P155" s="3" t="s">
        <v>49</v>
      </c>
      <c r="Q155" s="3" t="s">
        <v>20</v>
      </c>
      <c r="R155" s="3" t="s">
        <v>21</v>
      </c>
      <c r="S155" s="2">
        <v>43429.535763888889</v>
      </c>
      <c r="T155" s="3"/>
      <c r="U155" s="2">
        <v>43429.54519675926</v>
      </c>
      <c r="V155" s="3"/>
      <c r="W155" s="3"/>
      <c r="X155" s="2">
        <f t="shared" si="104"/>
        <v>43429.527488425927</v>
      </c>
      <c r="Y155" s="33">
        <f t="shared" si="105"/>
        <v>0</v>
      </c>
      <c r="Z155" s="33">
        <f t="shared" si="106"/>
        <v>0</v>
      </c>
      <c r="AA155" s="30"/>
      <c r="AB155" s="30">
        <f t="shared" si="96"/>
        <v>0</v>
      </c>
      <c r="AC155" s="30"/>
      <c r="AD155" s="10"/>
      <c r="AE155" s="10"/>
      <c r="AG155" s="3" t="s">
        <v>92</v>
      </c>
    </row>
    <row r="156" spans="1:33" s="7" customFormat="1" x14ac:dyDescent="0.4">
      <c r="A156" s="16" t="str">
        <f t="shared" si="102"/>
        <v>-</v>
      </c>
      <c r="B156" s="16" t="str">
        <f t="shared" si="103"/>
        <v>☆</v>
      </c>
      <c r="C156" s="7">
        <v>12</v>
      </c>
      <c r="D156" s="2">
        <v>43429.527951388889</v>
      </c>
      <c r="E156" s="3" t="s">
        <v>356</v>
      </c>
      <c r="F156" s="3">
        <v>19816</v>
      </c>
      <c r="G156" s="3" t="s">
        <v>97</v>
      </c>
      <c r="H156" s="3">
        <v>7197</v>
      </c>
      <c r="I156" s="3">
        <v>446</v>
      </c>
      <c r="J156" s="3">
        <v>12</v>
      </c>
      <c r="K156" s="3">
        <v>1</v>
      </c>
      <c r="L156" s="2">
        <v>43429.53261574074</v>
      </c>
      <c r="M156" s="3"/>
      <c r="N156" s="3"/>
      <c r="O156" s="3" t="s">
        <v>55</v>
      </c>
      <c r="P156" s="3" t="s">
        <v>56</v>
      </c>
      <c r="Q156" s="3" t="s">
        <v>36</v>
      </c>
      <c r="R156" s="3" t="s">
        <v>37</v>
      </c>
      <c r="S156" s="2">
        <v>43429.542002314818</v>
      </c>
      <c r="T156" s="3"/>
      <c r="U156" s="2">
        <v>43429.557812500003</v>
      </c>
      <c r="V156" s="3"/>
      <c r="W156" s="3"/>
      <c r="X156" s="2">
        <f t="shared" si="104"/>
        <v>43429.527951388889</v>
      </c>
      <c r="Y156" s="33">
        <f t="shared" si="105"/>
        <v>0</v>
      </c>
      <c r="Z156" s="33">
        <f t="shared" si="106"/>
        <v>0</v>
      </c>
      <c r="AA156" s="30"/>
      <c r="AB156" s="30">
        <f t="shared" si="96"/>
        <v>0</v>
      </c>
      <c r="AC156" s="30">
        <f t="shared" si="97"/>
        <v>1.4050925929041114E-2</v>
      </c>
      <c r="AD156" s="10"/>
      <c r="AE156" s="10"/>
      <c r="AG156" s="3"/>
    </row>
    <row r="157" spans="1:33" s="7" customFormat="1" x14ac:dyDescent="0.4">
      <c r="A157" s="16" t="str">
        <f t="shared" si="102"/>
        <v>★</v>
      </c>
      <c r="B157" s="16" t="str">
        <f t="shared" si="103"/>
        <v>☆</v>
      </c>
      <c r="C157" s="7">
        <v>12</v>
      </c>
      <c r="D157" s="2">
        <v>43429.528101851851</v>
      </c>
      <c r="E157" s="3" t="s">
        <v>825</v>
      </c>
      <c r="F157" s="3">
        <v>19817</v>
      </c>
      <c r="G157" s="3" t="s">
        <v>32</v>
      </c>
      <c r="H157" s="3">
        <v>1605</v>
      </c>
      <c r="I157" s="3">
        <v>167</v>
      </c>
      <c r="J157" s="3">
        <v>1</v>
      </c>
      <c r="K157" s="3">
        <v>1</v>
      </c>
      <c r="L157" s="2">
        <v>43429.528217592589</v>
      </c>
      <c r="M157" s="3"/>
      <c r="N157" s="3"/>
      <c r="O157" s="3" t="s">
        <v>26</v>
      </c>
      <c r="P157" s="3" t="s">
        <v>27</v>
      </c>
      <c r="Q157" s="3" t="s">
        <v>36</v>
      </c>
      <c r="R157" s="3" t="s">
        <v>37</v>
      </c>
      <c r="S157" s="2">
        <v>43429.547199074077</v>
      </c>
      <c r="T157" s="3"/>
      <c r="U157" s="2">
        <v>43429.556192129632</v>
      </c>
      <c r="V157" s="3"/>
      <c r="W157" s="2">
        <v>43429.53502314815</v>
      </c>
      <c r="X157" s="2">
        <f t="shared" si="104"/>
        <v>43429.53502314815</v>
      </c>
      <c r="Y157" s="33">
        <f t="shared" si="105"/>
        <v>0</v>
      </c>
      <c r="Z157" s="33">
        <f t="shared" si="106"/>
        <v>0</v>
      </c>
      <c r="AA157" s="30"/>
      <c r="AB157" s="30">
        <f t="shared" si="96"/>
        <v>0</v>
      </c>
      <c r="AC157" s="30">
        <f t="shared" si="97"/>
        <v>1.2175925927294884E-2</v>
      </c>
      <c r="AD157" s="10"/>
      <c r="AE157" s="10"/>
      <c r="AG157" s="3"/>
    </row>
    <row r="158" spans="1:33" s="7" customFormat="1" x14ac:dyDescent="0.4">
      <c r="A158" s="16" t="str">
        <f t="shared" si="102"/>
        <v>-</v>
      </c>
      <c r="B158" s="16" t="str">
        <f t="shared" si="103"/>
        <v>☆</v>
      </c>
      <c r="C158" s="7">
        <v>12</v>
      </c>
      <c r="D158" s="2">
        <v>43429.528969907406</v>
      </c>
      <c r="E158" s="3" t="s">
        <v>1153</v>
      </c>
      <c r="F158" s="3">
        <v>19819</v>
      </c>
      <c r="G158" s="3" t="s">
        <v>143</v>
      </c>
      <c r="H158" s="3">
        <v>716</v>
      </c>
      <c r="I158" s="3">
        <v>717</v>
      </c>
      <c r="J158" s="3">
        <v>2</v>
      </c>
      <c r="K158" s="3">
        <v>1</v>
      </c>
      <c r="L158" s="2">
        <v>43429.529085648152</v>
      </c>
      <c r="M158" s="3"/>
      <c r="N158" s="3"/>
      <c r="O158" s="3" t="s">
        <v>48</v>
      </c>
      <c r="P158" s="3" t="s">
        <v>49</v>
      </c>
      <c r="Q158" s="3" t="s">
        <v>20</v>
      </c>
      <c r="R158" s="3" t="s">
        <v>21</v>
      </c>
      <c r="S158" s="2">
        <v>43429.547233796293</v>
      </c>
      <c r="T158" s="3"/>
      <c r="U158" s="2">
        <v>43429.556666666664</v>
      </c>
      <c r="V158" s="3"/>
      <c r="W158" s="3"/>
      <c r="X158" s="2">
        <f t="shared" si="104"/>
        <v>43429.528969907406</v>
      </c>
      <c r="Y158" s="33">
        <f t="shared" si="105"/>
        <v>0</v>
      </c>
      <c r="Z158" s="33">
        <f t="shared" si="106"/>
        <v>0</v>
      </c>
      <c r="AA158" s="30"/>
      <c r="AB158" s="30">
        <f t="shared" si="96"/>
        <v>0</v>
      </c>
      <c r="AC158" s="30"/>
      <c r="AD158" s="10"/>
      <c r="AE158" s="10"/>
      <c r="AG158" s="3" t="s">
        <v>92</v>
      </c>
    </row>
    <row r="159" spans="1:33" s="7" customFormat="1" x14ac:dyDescent="0.4">
      <c r="A159" s="16" t="str">
        <f t="shared" si="102"/>
        <v>-</v>
      </c>
      <c r="B159" s="16" t="str">
        <f t="shared" si="103"/>
        <v>☆</v>
      </c>
      <c r="C159" s="7">
        <v>12</v>
      </c>
      <c r="D159" s="2">
        <v>43429.52920138889</v>
      </c>
      <c r="E159" s="3" t="s">
        <v>1153</v>
      </c>
      <c r="F159" s="3">
        <v>19820</v>
      </c>
      <c r="G159" s="3" t="s">
        <v>143</v>
      </c>
      <c r="H159" s="3">
        <v>716</v>
      </c>
      <c r="I159" s="3">
        <v>492</v>
      </c>
      <c r="J159" s="3">
        <v>2</v>
      </c>
      <c r="K159" s="3">
        <v>1</v>
      </c>
      <c r="L159" s="2">
        <v>43429.529317129629</v>
      </c>
      <c r="M159" s="3"/>
      <c r="N159" s="3"/>
      <c r="O159" s="3" t="s">
        <v>48</v>
      </c>
      <c r="P159" s="3" t="s">
        <v>49</v>
      </c>
      <c r="Q159" s="3" t="s">
        <v>20</v>
      </c>
      <c r="R159" s="3" t="s">
        <v>21</v>
      </c>
      <c r="S159" s="2">
        <v>43429.547233796293</v>
      </c>
      <c r="T159" s="3"/>
      <c r="U159" s="2">
        <v>43429.556666666664</v>
      </c>
      <c r="V159" s="3"/>
      <c r="W159" s="3"/>
      <c r="X159" s="2">
        <f t="shared" si="104"/>
        <v>43429.52920138889</v>
      </c>
      <c r="Y159" s="33">
        <f t="shared" si="105"/>
        <v>0</v>
      </c>
      <c r="Z159" s="33">
        <f t="shared" si="106"/>
        <v>0</v>
      </c>
      <c r="AA159" s="30"/>
      <c r="AB159" s="30">
        <f t="shared" si="96"/>
        <v>0</v>
      </c>
      <c r="AC159" s="30"/>
      <c r="AD159" s="10"/>
      <c r="AE159" s="10"/>
      <c r="AG159" s="3" t="s">
        <v>92</v>
      </c>
    </row>
    <row r="160" spans="1:33" s="7" customFormat="1" x14ac:dyDescent="0.4">
      <c r="A160" s="16" t="str">
        <f t="shared" si="102"/>
        <v>-</v>
      </c>
      <c r="B160" s="16" t="str">
        <f t="shared" si="103"/>
        <v>☆</v>
      </c>
      <c r="C160" s="7">
        <v>12</v>
      </c>
      <c r="D160" s="2">
        <v>43429.529467592591</v>
      </c>
      <c r="E160" s="3" t="s">
        <v>847</v>
      </c>
      <c r="F160" s="3">
        <v>19821</v>
      </c>
      <c r="G160" s="3" t="s">
        <v>32</v>
      </c>
      <c r="H160" s="3">
        <v>3039</v>
      </c>
      <c r="I160" s="3">
        <v>958</v>
      </c>
      <c r="J160" s="3">
        <v>3</v>
      </c>
      <c r="K160" s="3">
        <v>2</v>
      </c>
      <c r="L160" s="2">
        <v>43429.529756944445</v>
      </c>
      <c r="M160" s="3"/>
      <c r="N160" s="3"/>
      <c r="O160" s="3" t="s">
        <v>71</v>
      </c>
      <c r="P160" s="3" t="s">
        <v>72</v>
      </c>
      <c r="Q160" s="3" t="s">
        <v>20</v>
      </c>
      <c r="R160" s="3" t="s">
        <v>21</v>
      </c>
      <c r="S160" s="2">
        <v>43429.549386574072</v>
      </c>
      <c r="T160" s="3"/>
      <c r="U160" s="2">
        <v>43429.557164351849</v>
      </c>
      <c r="V160" s="3"/>
      <c r="W160" s="3"/>
      <c r="X160" s="2">
        <f t="shared" si="104"/>
        <v>43429.529467592591</v>
      </c>
      <c r="Y160" s="33">
        <f t="shared" si="105"/>
        <v>0</v>
      </c>
      <c r="Z160" s="33">
        <f t="shared" si="106"/>
        <v>0</v>
      </c>
      <c r="AA160" s="30"/>
      <c r="AB160" s="30">
        <f t="shared" si="96"/>
        <v>0</v>
      </c>
      <c r="AC160" s="30">
        <f t="shared" si="97"/>
        <v>1.9918981481168885E-2</v>
      </c>
      <c r="AD160" s="10"/>
      <c r="AE160" s="10"/>
    </row>
    <row r="161" spans="1:33" s="7" customFormat="1" x14ac:dyDescent="0.4">
      <c r="A161" s="16" t="str">
        <f t="shared" si="102"/>
        <v>-</v>
      </c>
      <c r="B161" s="16" t="str">
        <f t="shared" si="103"/>
        <v>☆</v>
      </c>
      <c r="C161" s="7">
        <v>12</v>
      </c>
      <c r="D161" s="2">
        <v>43429.52952546296</v>
      </c>
      <c r="E161" s="3" t="s">
        <v>1159</v>
      </c>
      <c r="F161" s="3">
        <v>19822</v>
      </c>
      <c r="G161" s="3" t="s">
        <v>65</v>
      </c>
      <c r="H161" s="3">
        <v>7213</v>
      </c>
      <c r="I161" s="3">
        <v>574</v>
      </c>
      <c r="J161" s="3">
        <v>2</v>
      </c>
      <c r="K161" s="3">
        <v>3</v>
      </c>
      <c r="L161" s="2">
        <v>43429.539467592593</v>
      </c>
      <c r="M161" s="3"/>
      <c r="N161" s="3"/>
      <c r="O161" s="3" t="s">
        <v>24</v>
      </c>
      <c r="P161" s="3" t="s">
        <v>25</v>
      </c>
      <c r="Q161" s="3" t="s">
        <v>75</v>
      </c>
      <c r="R161" s="3" t="s">
        <v>76</v>
      </c>
      <c r="S161" s="2">
        <v>43429.539212962962</v>
      </c>
      <c r="T161" s="3"/>
      <c r="U161" s="2">
        <v>43429.550613425927</v>
      </c>
      <c r="V161" s="3"/>
      <c r="W161" s="3"/>
      <c r="X161" s="2">
        <f t="shared" si="104"/>
        <v>43429.52952546296</v>
      </c>
      <c r="Y161" s="33">
        <f t="shared" si="105"/>
        <v>0</v>
      </c>
      <c r="Z161" s="33">
        <f t="shared" si="106"/>
        <v>0</v>
      </c>
      <c r="AA161" s="30"/>
      <c r="AB161" s="30">
        <f t="shared" si="96"/>
        <v>0</v>
      </c>
      <c r="AC161" s="30">
        <f t="shared" si="97"/>
        <v>9.9421296326909214E-3</v>
      </c>
      <c r="AD161" s="10"/>
      <c r="AE161" s="10"/>
      <c r="AG161" s="3"/>
    </row>
    <row r="162" spans="1:33" s="7" customFormat="1" x14ac:dyDescent="0.4">
      <c r="A162" s="16" t="str">
        <f t="shared" si="102"/>
        <v>-</v>
      </c>
      <c r="B162" s="16" t="str">
        <f t="shared" si="103"/>
        <v>☆</v>
      </c>
      <c r="C162" s="7">
        <v>12</v>
      </c>
      <c r="D162" s="2">
        <v>43429.529594907406</v>
      </c>
      <c r="E162" s="3" t="s">
        <v>1153</v>
      </c>
      <c r="F162" s="3">
        <v>19824</v>
      </c>
      <c r="G162" s="3" t="s">
        <v>143</v>
      </c>
      <c r="H162" s="3">
        <v>716</v>
      </c>
      <c r="I162" s="3">
        <v>486</v>
      </c>
      <c r="J162" s="3">
        <v>11</v>
      </c>
      <c r="K162" s="3">
        <v>1</v>
      </c>
      <c r="L162" s="2">
        <v>43429.532361111109</v>
      </c>
      <c r="M162" s="3"/>
      <c r="N162" s="3"/>
      <c r="O162" s="3" t="s">
        <v>48</v>
      </c>
      <c r="P162" s="3" t="s">
        <v>49</v>
      </c>
      <c r="Q162" s="3" t="s">
        <v>20</v>
      </c>
      <c r="R162" s="3" t="s">
        <v>21</v>
      </c>
      <c r="S162" s="2">
        <v>43429.552083333336</v>
      </c>
      <c r="T162" s="3"/>
      <c r="U162" s="2">
        <v>43429.561516203707</v>
      </c>
      <c r="V162" s="3"/>
      <c r="W162" s="3"/>
      <c r="X162" s="2">
        <f t="shared" si="104"/>
        <v>43429.529594907406</v>
      </c>
      <c r="Y162" s="33">
        <f t="shared" si="105"/>
        <v>0</v>
      </c>
      <c r="Z162" s="33">
        <f t="shared" si="106"/>
        <v>0</v>
      </c>
      <c r="AA162" s="30"/>
      <c r="AB162" s="30">
        <f t="shared" si="96"/>
        <v>0</v>
      </c>
      <c r="AC162" s="30"/>
      <c r="AD162" s="10"/>
      <c r="AE162" s="10"/>
      <c r="AG162" s="3" t="s">
        <v>92</v>
      </c>
    </row>
    <row r="163" spans="1:33" s="7" customFormat="1" x14ac:dyDescent="0.4">
      <c r="A163" s="16" t="str">
        <f t="shared" si="102"/>
        <v>-</v>
      </c>
      <c r="B163" s="16" t="str">
        <f t="shared" si="103"/>
        <v>☆</v>
      </c>
      <c r="C163" s="7">
        <v>12</v>
      </c>
      <c r="D163" s="2">
        <v>43429.53052083333</v>
      </c>
      <c r="E163" s="3" t="s">
        <v>843</v>
      </c>
      <c r="F163" s="3">
        <v>19826</v>
      </c>
      <c r="G163" s="3" t="s">
        <v>50</v>
      </c>
      <c r="H163" s="3">
        <v>7352</v>
      </c>
      <c r="I163" s="3">
        <v>218</v>
      </c>
      <c r="J163" s="3">
        <v>12</v>
      </c>
      <c r="K163" s="3">
        <v>3</v>
      </c>
      <c r="L163" s="2">
        <v>43429.542685185188</v>
      </c>
      <c r="M163" s="3"/>
      <c r="N163" s="3"/>
      <c r="O163" s="3" t="s">
        <v>55</v>
      </c>
      <c r="P163" s="3" t="s">
        <v>56</v>
      </c>
      <c r="Q163" s="3" t="s">
        <v>104</v>
      </c>
      <c r="R163" s="3" t="s">
        <v>19</v>
      </c>
      <c r="S163" s="2">
        <v>43429.547488425924</v>
      </c>
      <c r="T163" s="3"/>
      <c r="U163" s="2">
        <v>43429.556111111109</v>
      </c>
      <c r="V163" s="3"/>
      <c r="W163" s="3"/>
      <c r="X163" s="2">
        <f t="shared" si="104"/>
        <v>43429.53052083333</v>
      </c>
      <c r="Y163" s="33">
        <f t="shared" si="105"/>
        <v>0</v>
      </c>
      <c r="Z163" s="33">
        <f t="shared" si="106"/>
        <v>0</v>
      </c>
      <c r="AA163" s="30"/>
      <c r="AB163" s="30">
        <f t="shared" si="96"/>
        <v>0</v>
      </c>
      <c r="AC163" s="30">
        <f t="shared" si="97"/>
        <v>1.6967592593573499E-2</v>
      </c>
      <c r="AD163" s="10"/>
      <c r="AE163" s="10"/>
      <c r="AG163" s="3" t="s">
        <v>1365</v>
      </c>
    </row>
    <row r="164" spans="1:33" s="7" customFormat="1" x14ac:dyDescent="0.4">
      <c r="A164" s="16" t="str">
        <f t="shared" si="102"/>
        <v>-</v>
      </c>
      <c r="B164" s="16" t="str">
        <f t="shared" si="103"/>
        <v>☆</v>
      </c>
      <c r="C164" s="7">
        <v>12</v>
      </c>
      <c r="D164" s="2">
        <v>43429.530555555553</v>
      </c>
      <c r="E164" s="3" t="s">
        <v>923</v>
      </c>
      <c r="F164" s="3">
        <v>19827</v>
      </c>
      <c r="G164" s="3" t="s">
        <v>98</v>
      </c>
      <c r="H164" s="3">
        <v>7351</v>
      </c>
      <c r="I164" s="3">
        <v>317</v>
      </c>
      <c r="J164" s="3">
        <v>4</v>
      </c>
      <c r="K164" s="3">
        <v>3</v>
      </c>
      <c r="L164" s="2">
        <v>43429.54078703704</v>
      </c>
      <c r="M164" s="3"/>
      <c r="N164" s="3"/>
      <c r="O164" s="3" t="s">
        <v>55</v>
      </c>
      <c r="P164" s="3" t="s">
        <v>56</v>
      </c>
      <c r="Q164" s="3" t="s">
        <v>104</v>
      </c>
      <c r="R164" s="3" t="s">
        <v>19</v>
      </c>
      <c r="S164" s="2">
        <v>43429.553530092591</v>
      </c>
      <c r="T164" s="3"/>
      <c r="U164" s="2">
        <v>43429.562152777777</v>
      </c>
      <c r="V164" s="3"/>
      <c r="W164" s="3"/>
      <c r="X164" s="2">
        <f t="shared" si="104"/>
        <v>43429.530555555553</v>
      </c>
      <c r="Y164" s="33">
        <f t="shared" si="105"/>
        <v>0</v>
      </c>
      <c r="Z164" s="33">
        <f t="shared" si="106"/>
        <v>0</v>
      </c>
      <c r="AA164" s="30"/>
      <c r="AB164" s="30">
        <f t="shared" si="96"/>
        <v>0</v>
      </c>
      <c r="AC164" s="30"/>
      <c r="AD164" s="10"/>
      <c r="AE164" s="10"/>
      <c r="AG164" s="3" t="s">
        <v>1366</v>
      </c>
    </row>
    <row r="165" spans="1:33" s="7" customFormat="1" x14ac:dyDescent="0.4">
      <c r="A165" s="16" t="str">
        <f t="shared" si="102"/>
        <v>-</v>
      </c>
      <c r="B165" s="16" t="str">
        <f t="shared" si="103"/>
        <v>☆</v>
      </c>
      <c r="C165" s="7">
        <v>12</v>
      </c>
      <c r="D165" s="2">
        <v>43429.532430555555</v>
      </c>
      <c r="E165" s="3" t="s">
        <v>1153</v>
      </c>
      <c r="F165" s="3">
        <v>19831</v>
      </c>
      <c r="G165" s="3" t="s">
        <v>143</v>
      </c>
      <c r="H165" s="3">
        <v>716</v>
      </c>
      <c r="I165" s="3">
        <v>565</v>
      </c>
      <c r="J165" s="3">
        <v>8</v>
      </c>
      <c r="K165" s="3">
        <v>1</v>
      </c>
      <c r="L165" s="2">
        <v>43429.533171296294</v>
      </c>
      <c r="M165" s="3"/>
      <c r="N165" s="3"/>
      <c r="O165" s="3" t="s">
        <v>48</v>
      </c>
      <c r="P165" s="3" t="s">
        <v>49</v>
      </c>
      <c r="Q165" s="3" t="s">
        <v>20</v>
      </c>
      <c r="R165" s="3" t="s">
        <v>21</v>
      </c>
      <c r="S165" s="2">
        <v>43429.539664351854</v>
      </c>
      <c r="T165" s="3"/>
      <c r="U165" s="2">
        <v>43429.549097222225</v>
      </c>
      <c r="V165" s="3"/>
      <c r="W165" s="3"/>
      <c r="X165" s="2">
        <f t="shared" si="104"/>
        <v>43429.532430555555</v>
      </c>
      <c r="Y165" s="33">
        <f t="shared" si="105"/>
        <v>0</v>
      </c>
      <c r="Z165" s="33">
        <f t="shared" si="106"/>
        <v>0</v>
      </c>
      <c r="AA165" s="30"/>
      <c r="AB165" s="30">
        <f t="shared" si="96"/>
        <v>0</v>
      </c>
      <c r="AC165" s="30"/>
      <c r="AD165" s="10"/>
      <c r="AE165" s="10"/>
      <c r="AG165" s="3" t="s">
        <v>92</v>
      </c>
    </row>
    <row r="166" spans="1:33" s="7" customFormat="1" x14ac:dyDescent="0.4">
      <c r="A166" s="16" t="str">
        <f t="shared" si="102"/>
        <v>-</v>
      </c>
      <c r="B166" s="16" t="str">
        <f t="shared" si="103"/>
        <v>☆</v>
      </c>
      <c r="C166" s="7">
        <v>12</v>
      </c>
      <c r="D166" s="2">
        <v>43429.534479166665</v>
      </c>
      <c r="E166" s="3" t="s">
        <v>1164</v>
      </c>
      <c r="F166" s="3">
        <v>19834</v>
      </c>
      <c r="G166" s="3" t="s">
        <v>97</v>
      </c>
      <c r="H166" s="3">
        <v>7398</v>
      </c>
      <c r="I166" s="3">
        <v>54</v>
      </c>
      <c r="J166" s="3">
        <v>8</v>
      </c>
      <c r="K166" s="3">
        <v>2</v>
      </c>
      <c r="L166" s="2">
        <v>43429.535717592589</v>
      </c>
      <c r="M166" s="3"/>
      <c r="N166" s="3"/>
      <c r="O166" s="3" t="s">
        <v>33</v>
      </c>
      <c r="P166" s="3" t="s">
        <v>34</v>
      </c>
      <c r="Q166" s="3" t="s">
        <v>28</v>
      </c>
      <c r="R166" s="3" t="s">
        <v>29</v>
      </c>
      <c r="S166" s="2">
        <v>43429.551898148151</v>
      </c>
      <c r="T166" s="3"/>
      <c r="U166" s="2">
        <v>43429.559849537036</v>
      </c>
      <c r="V166" s="3"/>
      <c r="W166" s="3"/>
      <c r="X166" s="2">
        <f t="shared" si="104"/>
        <v>43429.534479166665</v>
      </c>
      <c r="Y166" s="33">
        <f t="shared" si="105"/>
        <v>0</v>
      </c>
      <c r="Z166" s="33">
        <f t="shared" si="106"/>
        <v>0</v>
      </c>
      <c r="AA166" s="30"/>
      <c r="AB166" s="30">
        <f t="shared" si="96"/>
        <v>0</v>
      </c>
      <c r="AC166" s="30">
        <f t="shared" si="97"/>
        <v>1.7418981486116536E-2</v>
      </c>
      <c r="AD166" s="10"/>
      <c r="AE166" s="10"/>
    </row>
    <row r="167" spans="1:33" s="7" customFormat="1" x14ac:dyDescent="0.4">
      <c r="A167" s="16" t="str">
        <f t="shared" si="102"/>
        <v>-</v>
      </c>
      <c r="B167" s="16" t="str">
        <f t="shared" si="103"/>
        <v>☆</v>
      </c>
      <c r="C167" s="7">
        <v>12</v>
      </c>
      <c r="D167" s="2">
        <v>43429.535960648151</v>
      </c>
      <c r="E167" s="3" t="s">
        <v>858</v>
      </c>
      <c r="F167" s="3">
        <v>19838</v>
      </c>
      <c r="G167" s="3" t="s">
        <v>50</v>
      </c>
      <c r="H167" s="3">
        <v>7266</v>
      </c>
      <c r="I167" s="3">
        <v>553</v>
      </c>
      <c r="J167" s="3">
        <v>3</v>
      </c>
      <c r="K167" s="3">
        <v>1</v>
      </c>
      <c r="L167" s="2">
        <v>43429.536180555559</v>
      </c>
      <c r="M167" s="3"/>
      <c r="N167" s="3"/>
      <c r="O167" s="3" t="s">
        <v>57</v>
      </c>
      <c r="P167" s="3" t="s">
        <v>58</v>
      </c>
      <c r="Q167" s="3" t="s">
        <v>73</v>
      </c>
      <c r="R167" s="3" t="s">
        <v>74</v>
      </c>
      <c r="S167" s="2">
        <v>43429.547222222223</v>
      </c>
      <c r="T167" s="3"/>
      <c r="U167" s="2">
        <v>43429.551539351851</v>
      </c>
      <c r="V167" s="3"/>
      <c r="W167" s="3"/>
      <c r="X167" s="2">
        <f t="shared" si="104"/>
        <v>43429.535960648151</v>
      </c>
      <c r="Y167" s="33">
        <f t="shared" si="105"/>
        <v>0</v>
      </c>
      <c r="Z167" s="33">
        <f t="shared" si="106"/>
        <v>0</v>
      </c>
      <c r="AA167" s="30"/>
      <c r="AB167" s="30">
        <f t="shared" si="96"/>
        <v>0</v>
      </c>
      <c r="AC167" s="30">
        <f t="shared" si="97"/>
        <v>1.1261574072705116E-2</v>
      </c>
      <c r="AD167" s="10"/>
      <c r="AE167" s="10"/>
      <c r="AG167" s="3" t="s">
        <v>1368</v>
      </c>
    </row>
    <row r="168" spans="1:33" s="7" customFormat="1" x14ac:dyDescent="0.4">
      <c r="A168" s="16" t="str">
        <f t="shared" si="102"/>
        <v>-</v>
      </c>
      <c r="B168" s="16" t="str">
        <f t="shared" si="103"/>
        <v>☆</v>
      </c>
      <c r="C168" s="7">
        <v>12</v>
      </c>
      <c r="D168" s="2">
        <v>43429.536469907405</v>
      </c>
      <c r="E168" s="3" t="s">
        <v>1168</v>
      </c>
      <c r="F168" s="3">
        <v>19840</v>
      </c>
      <c r="G168" s="3" t="s">
        <v>98</v>
      </c>
      <c r="H168" s="3">
        <v>7106</v>
      </c>
      <c r="I168" s="3">
        <v>399</v>
      </c>
      <c r="J168" s="3">
        <v>2</v>
      </c>
      <c r="K168" s="3">
        <v>3</v>
      </c>
      <c r="L168" s="2">
        <v>43429.539398148147</v>
      </c>
      <c r="M168" s="3"/>
      <c r="N168" s="3"/>
      <c r="O168" s="3" t="s">
        <v>104</v>
      </c>
      <c r="P168" s="3" t="s">
        <v>19</v>
      </c>
      <c r="Q168" s="3" t="s">
        <v>63</v>
      </c>
      <c r="R168" s="3" t="s">
        <v>64</v>
      </c>
      <c r="S168" s="2">
        <v>43429.562858796293</v>
      </c>
      <c r="T168" s="3"/>
      <c r="U168" s="2">
        <v>43429.571250000001</v>
      </c>
      <c r="V168" s="3"/>
      <c r="W168" s="3"/>
      <c r="X168" s="2">
        <f t="shared" si="104"/>
        <v>43429.536469907405</v>
      </c>
      <c r="Y168" s="33">
        <f t="shared" si="105"/>
        <v>0</v>
      </c>
      <c r="Z168" s="33">
        <f t="shared" si="106"/>
        <v>0</v>
      </c>
      <c r="AA168" s="30"/>
      <c r="AB168" s="30">
        <f t="shared" si="96"/>
        <v>0</v>
      </c>
      <c r="AC168" s="30">
        <f t="shared" si="97"/>
        <v>2.6388888887595385E-2</v>
      </c>
      <c r="AD168" s="10"/>
      <c r="AE168" s="10"/>
      <c r="AG168" s="3"/>
    </row>
    <row r="169" spans="1:33" s="7" customFormat="1" x14ac:dyDescent="0.4">
      <c r="A169" s="16" t="str">
        <f t="shared" si="102"/>
        <v>-</v>
      </c>
      <c r="B169" s="16" t="str">
        <f t="shared" si="103"/>
        <v>☆</v>
      </c>
      <c r="C169" s="7">
        <v>12</v>
      </c>
      <c r="D169" s="2">
        <v>43429.537604166668</v>
      </c>
      <c r="E169" s="3" t="s">
        <v>858</v>
      </c>
      <c r="F169" s="3">
        <v>19841</v>
      </c>
      <c r="G169" s="3" t="s">
        <v>50</v>
      </c>
      <c r="H169" s="3">
        <v>7266</v>
      </c>
      <c r="I169" s="3">
        <v>541</v>
      </c>
      <c r="J169" s="3">
        <v>7</v>
      </c>
      <c r="K169" s="3">
        <v>1</v>
      </c>
      <c r="L169" s="2">
        <v>43429.538738425923</v>
      </c>
      <c r="M169" s="3"/>
      <c r="N169" s="3"/>
      <c r="O169" s="3" t="s">
        <v>46</v>
      </c>
      <c r="P169" s="3" t="s">
        <v>47</v>
      </c>
      <c r="Q169" s="3" t="s">
        <v>24</v>
      </c>
      <c r="R169" s="3" t="s">
        <v>25</v>
      </c>
      <c r="S169" s="2">
        <v>43429.550844907404</v>
      </c>
      <c r="T169" s="3"/>
      <c r="U169" s="2">
        <v>43429.558703703704</v>
      </c>
      <c r="V169" s="3"/>
      <c r="W169" s="3"/>
      <c r="X169" s="2">
        <f t="shared" si="104"/>
        <v>43429.537604166668</v>
      </c>
      <c r="Y169" s="33">
        <f t="shared" si="105"/>
        <v>0</v>
      </c>
      <c r="Z169" s="33">
        <f t="shared" si="106"/>
        <v>0</v>
      </c>
      <c r="AA169" s="30"/>
      <c r="AB169" s="30">
        <f t="shared" si="96"/>
        <v>0</v>
      </c>
      <c r="AC169" s="30"/>
      <c r="AD169" s="10"/>
      <c r="AE169" s="10"/>
      <c r="AG169" s="3" t="s">
        <v>1367</v>
      </c>
    </row>
    <row r="170" spans="1:33" s="7" customFormat="1" x14ac:dyDescent="0.4">
      <c r="A170" s="16" t="str">
        <f t="shared" si="102"/>
        <v>-</v>
      </c>
      <c r="B170" s="16" t="str">
        <f t="shared" si="103"/>
        <v>☆</v>
      </c>
      <c r="C170" s="7">
        <v>12</v>
      </c>
      <c r="D170" s="2">
        <v>43429.538449074076</v>
      </c>
      <c r="E170" s="3" t="s">
        <v>1171</v>
      </c>
      <c r="F170" s="3">
        <v>19845</v>
      </c>
      <c r="G170" s="3" t="s">
        <v>95</v>
      </c>
      <c r="H170" s="3">
        <v>0</v>
      </c>
      <c r="I170" s="3">
        <v>2</v>
      </c>
      <c r="J170" s="3">
        <v>3</v>
      </c>
      <c r="K170" s="3">
        <v>1</v>
      </c>
      <c r="L170" s="2">
        <v>43429.540405092594</v>
      </c>
      <c r="M170" s="3"/>
      <c r="N170" s="3"/>
      <c r="O170" s="3" t="s">
        <v>43</v>
      </c>
      <c r="P170" s="3" t="s">
        <v>89</v>
      </c>
      <c r="Q170" s="3" t="s">
        <v>30</v>
      </c>
      <c r="R170" s="3" t="s">
        <v>31</v>
      </c>
      <c r="S170" s="2">
        <v>43429.556284722225</v>
      </c>
      <c r="T170" s="3"/>
      <c r="U170" s="2">
        <v>43429.565694444442</v>
      </c>
      <c r="V170" s="3"/>
      <c r="W170" s="3"/>
      <c r="X170" s="2">
        <f t="shared" si="104"/>
        <v>43429.538449074076</v>
      </c>
      <c r="Y170" s="33">
        <f t="shared" si="105"/>
        <v>0</v>
      </c>
      <c r="Z170" s="33">
        <f t="shared" si="106"/>
        <v>0</v>
      </c>
      <c r="AA170" s="30"/>
      <c r="AB170" s="30">
        <f t="shared" si="96"/>
        <v>0</v>
      </c>
      <c r="AC170" s="30">
        <f t="shared" si="97"/>
        <v>1.7835648148320615E-2</v>
      </c>
      <c r="AD170" s="10"/>
      <c r="AE170" s="10"/>
    </row>
    <row r="171" spans="1:33" s="7" customFormat="1" x14ac:dyDescent="0.4">
      <c r="A171" s="16" t="str">
        <f t="shared" si="102"/>
        <v>-</v>
      </c>
      <c r="B171" s="16" t="str">
        <f t="shared" si="103"/>
        <v>☆</v>
      </c>
      <c r="C171" s="7">
        <v>12</v>
      </c>
      <c r="D171" s="2">
        <v>43429.539456018516</v>
      </c>
      <c r="E171" s="3" t="s">
        <v>1172</v>
      </c>
      <c r="F171" s="3">
        <v>19847</v>
      </c>
      <c r="G171" s="3" t="s">
        <v>95</v>
      </c>
      <c r="H171" s="3">
        <v>0</v>
      </c>
      <c r="I171" s="3">
        <v>128</v>
      </c>
      <c r="J171" s="3">
        <v>7</v>
      </c>
      <c r="K171" s="3">
        <v>1</v>
      </c>
      <c r="L171" s="2">
        <v>43429.54115740741</v>
      </c>
      <c r="M171" s="3"/>
      <c r="N171" s="3"/>
      <c r="O171" s="3" t="s">
        <v>43</v>
      </c>
      <c r="P171" s="3" t="s">
        <v>89</v>
      </c>
      <c r="Q171" s="3" t="s">
        <v>104</v>
      </c>
      <c r="R171" s="3" t="s">
        <v>19</v>
      </c>
      <c r="S171" s="2">
        <v>43429.5544212963</v>
      </c>
      <c r="T171" s="3"/>
      <c r="U171" s="2">
        <v>43429.5625462963</v>
      </c>
      <c r="V171" s="3"/>
      <c r="W171" s="3"/>
      <c r="X171" s="2">
        <f t="shared" si="104"/>
        <v>43429.539456018516</v>
      </c>
      <c r="Y171" s="33">
        <f t="shared" si="105"/>
        <v>0</v>
      </c>
      <c r="Z171" s="33">
        <f t="shared" si="106"/>
        <v>0</v>
      </c>
      <c r="AA171" s="30"/>
      <c r="AB171" s="30">
        <f t="shared" si="96"/>
        <v>0</v>
      </c>
      <c r="AC171" s="30">
        <f t="shared" si="97"/>
        <v>1.4965277783630881E-2</v>
      </c>
      <c r="AD171" s="10"/>
      <c r="AE171" s="10"/>
      <c r="AG171" s="3"/>
    </row>
    <row r="172" spans="1:33" s="7" customFormat="1" x14ac:dyDescent="0.4">
      <c r="A172" s="16" t="str">
        <f t="shared" si="102"/>
        <v>-</v>
      </c>
      <c r="B172" s="16" t="str">
        <f t="shared" si="103"/>
        <v>☆</v>
      </c>
      <c r="C172" s="7">
        <v>12</v>
      </c>
      <c r="D172" s="2">
        <v>43429.539976851855</v>
      </c>
      <c r="E172" s="3" t="s">
        <v>1168</v>
      </c>
      <c r="F172" s="3">
        <v>19849</v>
      </c>
      <c r="G172" s="3" t="s">
        <v>98</v>
      </c>
      <c r="H172" s="3">
        <v>7106</v>
      </c>
      <c r="I172" s="3">
        <v>888</v>
      </c>
      <c r="J172" s="3">
        <v>5</v>
      </c>
      <c r="K172" s="3">
        <v>3</v>
      </c>
      <c r="L172" s="2">
        <v>43429.540520833332</v>
      </c>
      <c r="M172" s="3"/>
      <c r="N172" s="3"/>
      <c r="O172" s="3" t="s">
        <v>33</v>
      </c>
      <c r="P172" s="3" t="s">
        <v>34</v>
      </c>
      <c r="Q172" s="3" t="s">
        <v>63</v>
      </c>
      <c r="R172" s="3" t="s">
        <v>64</v>
      </c>
      <c r="S172" s="2">
        <v>43429.563368055555</v>
      </c>
      <c r="T172" s="3"/>
      <c r="U172" s="2">
        <v>43429.571122685185</v>
      </c>
      <c r="V172" s="3"/>
      <c r="W172" s="3"/>
      <c r="X172" s="2">
        <f t="shared" si="104"/>
        <v>43429.539976851855</v>
      </c>
      <c r="Y172" s="33">
        <f t="shared" si="105"/>
        <v>0</v>
      </c>
      <c r="Z172" s="33">
        <f t="shared" si="106"/>
        <v>0</v>
      </c>
      <c r="AA172" s="30"/>
      <c r="AB172" s="30">
        <f t="shared" si="96"/>
        <v>0</v>
      </c>
      <c r="AC172" s="30">
        <f t="shared" si="97"/>
        <v>2.3391203700157348E-2</v>
      </c>
      <c r="AD172" s="10"/>
      <c r="AE172" s="10"/>
    </row>
    <row r="173" spans="1:33" s="7" customFormat="1" x14ac:dyDescent="0.4">
      <c r="A173" s="16" t="str">
        <f t="shared" si="102"/>
        <v>-</v>
      </c>
      <c r="B173" s="16" t="str">
        <f t="shared" si="103"/>
        <v>☆</v>
      </c>
      <c r="C173" s="7">
        <v>12</v>
      </c>
      <c r="D173" s="2">
        <v>43429.540138888886</v>
      </c>
      <c r="E173" s="3" t="s">
        <v>1173</v>
      </c>
      <c r="F173" s="3">
        <v>19851</v>
      </c>
      <c r="G173" s="3" t="s">
        <v>143</v>
      </c>
      <c r="H173" s="3">
        <v>3620</v>
      </c>
      <c r="I173" s="3">
        <v>509</v>
      </c>
      <c r="J173" s="3">
        <v>7</v>
      </c>
      <c r="K173" s="3">
        <v>1</v>
      </c>
      <c r="L173" s="2">
        <v>43429.540289351855</v>
      </c>
      <c r="M173" s="3"/>
      <c r="N173" s="3"/>
      <c r="O173" s="3" t="s">
        <v>36</v>
      </c>
      <c r="P173" s="3" t="s">
        <v>37</v>
      </c>
      <c r="Q173" s="3" t="s">
        <v>61</v>
      </c>
      <c r="R173" s="3" t="s">
        <v>62</v>
      </c>
      <c r="S173" s="2">
        <v>43429.569513888891</v>
      </c>
      <c r="T173" s="3"/>
      <c r="U173" s="2">
        <v>43429.575659722221</v>
      </c>
      <c r="V173" s="3"/>
      <c r="W173" s="3"/>
      <c r="X173" s="2">
        <f t="shared" si="104"/>
        <v>43429.540138888886</v>
      </c>
      <c r="Y173" s="33">
        <f t="shared" si="105"/>
        <v>0</v>
      </c>
      <c r="Z173" s="33">
        <f t="shared" si="106"/>
        <v>0</v>
      </c>
      <c r="AA173" s="30"/>
      <c r="AB173" s="30">
        <f t="shared" si="96"/>
        <v>0</v>
      </c>
      <c r="AC173" s="30">
        <f t="shared" si="97"/>
        <v>2.9375000005529728E-2</v>
      </c>
      <c r="AD173" s="10"/>
      <c r="AE173" s="10"/>
      <c r="AG173" s="3"/>
    </row>
    <row r="174" spans="1:33" s="12" customFormat="1" x14ac:dyDescent="0.4">
      <c r="A174" s="17" t="str">
        <f t="shared" si="102"/>
        <v>-</v>
      </c>
      <c r="B174" s="17" t="str">
        <f t="shared" si="103"/>
        <v>☆</v>
      </c>
      <c r="C174" s="12">
        <v>12</v>
      </c>
      <c r="D174" s="4">
        <v>43429.541539351849</v>
      </c>
      <c r="E174" s="5" t="s">
        <v>1176</v>
      </c>
      <c r="F174" s="5">
        <v>19856</v>
      </c>
      <c r="G174" s="5" t="s">
        <v>95</v>
      </c>
      <c r="H174" s="5">
        <v>0</v>
      </c>
      <c r="I174" s="5">
        <v>379</v>
      </c>
      <c r="J174" s="5">
        <v>7</v>
      </c>
      <c r="K174" s="5">
        <v>3</v>
      </c>
      <c r="L174" s="4">
        <v>43429.542604166665</v>
      </c>
      <c r="M174" s="5"/>
      <c r="N174" s="5"/>
      <c r="O174" s="5" t="s">
        <v>77</v>
      </c>
      <c r="P174" s="5" t="s">
        <v>78</v>
      </c>
      <c r="Q174" s="5" t="s">
        <v>73</v>
      </c>
      <c r="R174" s="5" t="s">
        <v>74</v>
      </c>
      <c r="S174" s="4">
        <v>43429.554351851853</v>
      </c>
      <c r="T174" s="5"/>
      <c r="U174" s="4">
        <v>43429.566932870373</v>
      </c>
      <c r="V174" s="5"/>
      <c r="W174" s="5"/>
      <c r="X174" s="4">
        <f t="shared" si="104"/>
        <v>43429.541539351849</v>
      </c>
      <c r="Y174" s="34">
        <f t="shared" si="105"/>
        <v>0</v>
      </c>
      <c r="Z174" s="34">
        <f t="shared" si="106"/>
        <v>0</v>
      </c>
      <c r="AA174" s="31"/>
      <c r="AB174" s="31">
        <f t="shared" si="96"/>
        <v>0</v>
      </c>
      <c r="AC174" s="31">
        <f t="shared" si="97"/>
        <v>1.2812500004656613E-2</v>
      </c>
      <c r="AD174" s="19"/>
      <c r="AE174" s="19"/>
      <c r="AG174" s="5"/>
    </row>
    <row r="175" spans="1:33" s="23" customFormat="1" x14ac:dyDescent="0.4">
      <c r="A175" s="20" t="str">
        <f t="shared" si="102"/>
        <v>★</v>
      </c>
      <c r="B175" s="20" t="str">
        <f t="shared" si="103"/>
        <v>-</v>
      </c>
      <c r="C175" s="23">
        <v>12</v>
      </c>
      <c r="D175" s="22">
        <v>43429.525266203702</v>
      </c>
      <c r="E175" s="21" t="s">
        <v>1107</v>
      </c>
      <c r="F175" s="21">
        <v>19812</v>
      </c>
      <c r="G175" s="21" t="s">
        <v>32</v>
      </c>
      <c r="H175" s="21">
        <v>7358</v>
      </c>
      <c r="I175" s="21">
        <v>842</v>
      </c>
      <c r="J175" s="21">
        <v>1</v>
      </c>
      <c r="K175" s="21">
        <v>4</v>
      </c>
      <c r="L175" s="21"/>
      <c r="M175" s="22">
        <v>43429.565983796296</v>
      </c>
      <c r="N175" s="22">
        <v>43429.578182870369</v>
      </c>
      <c r="O175" s="21" t="s">
        <v>43</v>
      </c>
      <c r="P175" s="21" t="s">
        <v>89</v>
      </c>
      <c r="Q175" s="21" t="s">
        <v>22</v>
      </c>
      <c r="R175" s="21" t="s">
        <v>23</v>
      </c>
      <c r="S175" s="22">
        <v>43429.566932870373</v>
      </c>
      <c r="T175" s="22">
        <v>43429.566932870373</v>
      </c>
      <c r="U175" s="22">
        <v>43429.582789351851</v>
      </c>
      <c r="V175" s="22">
        <v>43429.582789351851</v>
      </c>
      <c r="W175" s="22">
        <v>43429.566932870373</v>
      </c>
      <c r="X175" s="22">
        <f t="shared" si="104"/>
        <v>43429.566932870373</v>
      </c>
      <c r="Y175" s="35">
        <f t="shared" si="105"/>
        <v>1.2199074073578231E-2</v>
      </c>
      <c r="Z175" s="35">
        <f t="shared" si="106"/>
        <v>4.8796296294312924E-2</v>
      </c>
      <c r="AA175" s="32">
        <f>SUM(Z175:Z225)</f>
        <v>0.73630787036381662</v>
      </c>
      <c r="AB175" s="32">
        <f>IF(IF(A175="☆",L175-S175,M175-S175)&lt;0,0,IF(A175="☆",L175-S175,M175-S175))</f>
        <v>0</v>
      </c>
      <c r="AC175" s="32">
        <f>IF(IF(B175="☆",(IF(L175&gt;S175,L175-X175,S175-X175)),M175-X175)&lt;0,0,IF(B175="☆",(IF(L175&gt;S175,L175-X175,S175-X175)),M175-X175))</f>
        <v>0</v>
      </c>
      <c r="AD175" s="26">
        <f>AVERAGE(AC175:AC225)</f>
        <v>5.3087207105614207E-3</v>
      </c>
      <c r="AE175" s="26">
        <f>MEDIAN(AC175:AC225)</f>
        <v>3.6805555573664606E-3</v>
      </c>
      <c r="AG175" s="21"/>
    </row>
    <row r="176" spans="1:33" s="7" customFormat="1" x14ac:dyDescent="0.4">
      <c r="A176" s="16" t="str">
        <f t="shared" si="102"/>
        <v>★</v>
      </c>
      <c r="B176" s="16" t="str">
        <f t="shared" si="103"/>
        <v>-</v>
      </c>
      <c r="C176" s="7">
        <v>12</v>
      </c>
      <c r="D176" s="2">
        <v>43429.532407407409</v>
      </c>
      <c r="E176" s="3" t="s">
        <v>1106</v>
      </c>
      <c r="F176" s="3">
        <v>19830</v>
      </c>
      <c r="G176" s="3" t="s">
        <v>18</v>
      </c>
      <c r="H176" s="3">
        <v>1888</v>
      </c>
      <c r="I176" s="3">
        <v>547</v>
      </c>
      <c r="J176" s="3">
        <v>4</v>
      </c>
      <c r="K176" s="3">
        <v>1</v>
      </c>
      <c r="L176" s="3"/>
      <c r="M176" s="2">
        <v>43429.570810185185</v>
      </c>
      <c r="N176" s="2">
        <v>43429.576469907406</v>
      </c>
      <c r="O176" s="3" t="s">
        <v>104</v>
      </c>
      <c r="P176" s="3" t="s">
        <v>19</v>
      </c>
      <c r="Q176" s="3" t="s">
        <v>88</v>
      </c>
      <c r="R176" s="3" t="s">
        <v>35</v>
      </c>
      <c r="S176" s="2">
        <v>43429.574062500003</v>
      </c>
      <c r="T176" s="2">
        <v>43429.574062500003</v>
      </c>
      <c r="U176" s="2">
        <v>43429.580300925925</v>
      </c>
      <c r="V176" s="2">
        <v>43429.580300925925</v>
      </c>
      <c r="W176" s="2">
        <v>43429.574062500003</v>
      </c>
      <c r="X176" s="2">
        <f t="shared" si="104"/>
        <v>43429.574062500003</v>
      </c>
      <c r="Y176" s="33">
        <f t="shared" si="105"/>
        <v>5.6597222210257314E-3</v>
      </c>
      <c r="Z176" s="33">
        <f t="shared" si="106"/>
        <v>5.6597222210257314E-3</v>
      </c>
      <c r="AA176" s="30"/>
      <c r="AB176" s="30">
        <f>IF(IF(A176="☆",L176-S176,M176-S176)&lt;0,0,IF(A176="☆",L176-S176,M176-S176))</f>
        <v>0</v>
      </c>
      <c r="AC176" s="30">
        <f>IF(IF(B176="☆",(IF(L176&gt;S176,L176-X176,S176-X176)),M176-X176)&lt;0,0,IF(B176="☆",(IF(L176&gt;S176,L176-X176,S176-X176)),M176-X176))</f>
        <v>0</v>
      </c>
      <c r="AD176" s="10"/>
      <c r="AE176" s="10"/>
      <c r="AG176" s="3"/>
    </row>
    <row r="177" spans="1:33" s="7" customFormat="1" x14ac:dyDescent="0.4">
      <c r="A177" s="16" t="str">
        <f t="shared" si="102"/>
        <v>★</v>
      </c>
      <c r="B177" s="16" t="str">
        <f t="shared" si="103"/>
        <v>-</v>
      </c>
      <c r="C177" s="7">
        <v>12</v>
      </c>
      <c r="D177" s="2">
        <v>43429.534490740742</v>
      </c>
      <c r="E177" s="3" t="s">
        <v>1165</v>
      </c>
      <c r="F177" s="3">
        <v>19835</v>
      </c>
      <c r="G177" s="3" t="s">
        <v>32</v>
      </c>
      <c r="H177" s="3">
        <v>7239</v>
      </c>
      <c r="I177" s="3">
        <v>844</v>
      </c>
      <c r="J177" s="3">
        <v>5</v>
      </c>
      <c r="K177" s="3">
        <v>2</v>
      </c>
      <c r="L177" s="3"/>
      <c r="M177" s="2">
        <v>43429.572777777779</v>
      </c>
      <c r="N177" s="2">
        <v>43429.596828703703</v>
      </c>
      <c r="O177" s="3" t="s">
        <v>63</v>
      </c>
      <c r="P177" s="3" t="s">
        <v>64</v>
      </c>
      <c r="Q177" s="3" t="s">
        <v>26</v>
      </c>
      <c r="R177" s="3" t="s">
        <v>27</v>
      </c>
      <c r="S177" s="2">
        <v>43429.576145833336</v>
      </c>
      <c r="T177" s="2">
        <v>43429.576145833336</v>
      </c>
      <c r="U177" s="2">
        <v>43429.586400462962</v>
      </c>
      <c r="V177" s="2">
        <v>43429.595138888886</v>
      </c>
      <c r="W177" s="2">
        <v>43429.576145833336</v>
      </c>
      <c r="X177" s="2">
        <f t="shared" si="104"/>
        <v>43429.576145833336</v>
      </c>
      <c r="Y177" s="33">
        <f t="shared" si="105"/>
        <v>2.4050925923802424E-2</v>
      </c>
      <c r="Z177" s="33">
        <f t="shared" si="106"/>
        <v>4.8101851847604848E-2</v>
      </c>
      <c r="AA177" s="30"/>
      <c r="AB177" s="30">
        <f>IF(IF(A177="☆",L177-S177,M177-S177)&lt;0,0,IF(A177="☆",L177-S177,M177-S177))</f>
        <v>0</v>
      </c>
      <c r="AC177" s="30">
        <f>IF(IF(B177="☆",(IF(L177&gt;S177,L177-X177,S177-X177)),M177-X177)&lt;0,0,IF(B177="☆",(IF(L177&gt;S177,L177-X177,S177-X177)),M177-X177))</f>
        <v>0</v>
      </c>
      <c r="AD177" s="10"/>
      <c r="AE177" s="10"/>
      <c r="AG177" s="3"/>
    </row>
    <row r="178" spans="1:33" s="7" customFormat="1" x14ac:dyDescent="0.4">
      <c r="A178" s="16" t="str">
        <f t="shared" si="102"/>
        <v>★</v>
      </c>
      <c r="B178" s="16" t="str">
        <f t="shared" si="103"/>
        <v>-</v>
      </c>
      <c r="C178" s="7">
        <v>12</v>
      </c>
      <c r="D178" s="2">
        <v>43429.539247685185</v>
      </c>
      <c r="E178" s="3" t="s">
        <v>1143</v>
      </c>
      <c r="F178" s="3">
        <v>19846</v>
      </c>
      <c r="G178" s="3" t="s">
        <v>32</v>
      </c>
      <c r="H178" s="3">
        <v>4580</v>
      </c>
      <c r="I178" s="3">
        <v>408</v>
      </c>
      <c r="J178" s="3">
        <v>7</v>
      </c>
      <c r="K178" s="3">
        <v>2</v>
      </c>
      <c r="L178" s="3"/>
      <c r="M178" s="2">
        <v>43429.544189814813</v>
      </c>
      <c r="N178" s="2">
        <v>43429.550138888888</v>
      </c>
      <c r="O178" s="3" t="s">
        <v>39</v>
      </c>
      <c r="P178" s="3" t="s">
        <v>40</v>
      </c>
      <c r="Q178" s="3" t="s">
        <v>38</v>
      </c>
      <c r="R178" s="3" t="s">
        <v>108</v>
      </c>
      <c r="S178" s="2">
        <v>43429.546180555553</v>
      </c>
      <c r="T178" s="2">
        <v>43429.546180555553</v>
      </c>
      <c r="U178" s="2">
        <v>43429.552210648151</v>
      </c>
      <c r="V178" s="2">
        <v>43429.552210648151</v>
      </c>
      <c r="W178" s="2">
        <v>43429.546180555553</v>
      </c>
      <c r="X178" s="2">
        <f t="shared" si="104"/>
        <v>43429.546180555553</v>
      </c>
      <c r="Y178" s="33">
        <f t="shared" si="105"/>
        <v>5.9490740750334226E-3</v>
      </c>
      <c r="Z178" s="33">
        <f t="shared" si="106"/>
        <v>1.1898148150066845E-2</v>
      </c>
      <c r="AA178" s="30"/>
      <c r="AB178" s="30">
        <f>IF(IF(A178="☆",L178-S178,M178-S178)&lt;0,0,IF(A178="☆",L178-S178,M178-S178))</f>
        <v>0</v>
      </c>
      <c r="AC178" s="30">
        <f>IF(IF(B178="☆",(IF(L178&gt;S178,L178-X178,S178-X178)),M178-X178)&lt;0,0,IF(B178="☆",(IF(L178&gt;S178,L178-X178,S178-X178)),M178-X178))</f>
        <v>0</v>
      </c>
      <c r="AD178" s="10"/>
      <c r="AE178" s="10"/>
      <c r="AG178" s="3"/>
    </row>
    <row r="179" spans="1:33" s="7" customFormat="1" x14ac:dyDescent="0.4">
      <c r="A179" s="16" t="str">
        <f t="shared" si="98"/>
        <v>★</v>
      </c>
      <c r="B179" s="16" t="str">
        <f t="shared" si="101"/>
        <v>-</v>
      </c>
      <c r="C179" s="7">
        <v>13</v>
      </c>
      <c r="D179" s="2">
        <v>43429.542048611111</v>
      </c>
      <c r="E179" s="3" t="s">
        <v>1177</v>
      </c>
      <c r="F179" s="3">
        <v>19858</v>
      </c>
      <c r="G179" s="3" t="s">
        <v>32</v>
      </c>
      <c r="H179" s="3">
        <v>3598</v>
      </c>
      <c r="I179" s="3">
        <v>130</v>
      </c>
      <c r="J179" s="3">
        <v>2</v>
      </c>
      <c r="K179" s="3">
        <v>2</v>
      </c>
      <c r="L179" s="3"/>
      <c r="M179" s="2">
        <v>43429.549432870372</v>
      </c>
      <c r="N179" s="2">
        <v>43429.560624999998</v>
      </c>
      <c r="O179" s="3" t="s">
        <v>77</v>
      </c>
      <c r="P179" s="3" t="s">
        <v>78</v>
      </c>
      <c r="Q179" s="3" t="s">
        <v>61</v>
      </c>
      <c r="R179" s="3" t="s">
        <v>62</v>
      </c>
      <c r="S179" s="2">
        <v>43429.548958333333</v>
      </c>
      <c r="T179" s="2">
        <v>43429.548958333333</v>
      </c>
      <c r="U179" s="2">
        <v>43429.56695601852</v>
      </c>
      <c r="V179" s="2">
        <v>43429.56695601852</v>
      </c>
      <c r="W179" s="2">
        <v>43429.548958333333</v>
      </c>
      <c r="X179" s="2">
        <f t="shared" si="99"/>
        <v>43429.548958333333</v>
      </c>
      <c r="Y179" s="33">
        <f t="shared" si="86"/>
        <v>1.1192129626579117E-2</v>
      </c>
      <c r="Z179" s="33">
        <f t="shared" si="87"/>
        <v>2.2384259253158234E-2</v>
      </c>
      <c r="AA179" s="30"/>
      <c r="AB179" s="30">
        <f t="shared" si="96"/>
        <v>4.7453703882638365E-4</v>
      </c>
      <c r="AC179" s="30">
        <f t="shared" si="97"/>
        <v>4.7453703882638365E-4</v>
      </c>
      <c r="AD179" s="10"/>
      <c r="AE179" s="10"/>
      <c r="AG179" s="3"/>
    </row>
    <row r="180" spans="1:33" s="7" customFormat="1" x14ac:dyDescent="0.4">
      <c r="A180" s="16" t="str">
        <f t="shared" si="98"/>
        <v>-</v>
      </c>
      <c r="B180" s="16" t="str">
        <f t="shared" si="101"/>
        <v>-</v>
      </c>
      <c r="C180" s="7">
        <v>13</v>
      </c>
      <c r="D180" s="2">
        <v>43429.542175925926</v>
      </c>
      <c r="E180" s="3" t="s">
        <v>1138</v>
      </c>
      <c r="F180" s="3">
        <v>19859</v>
      </c>
      <c r="G180" s="3" t="s">
        <v>143</v>
      </c>
      <c r="H180" s="3">
        <v>3620</v>
      </c>
      <c r="I180" s="3">
        <v>708</v>
      </c>
      <c r="J180" s="3">
        <v>5</v>
      </c>
      <c r="K180" s="3">
        <v>3</v>
      </c>
      <c r="L180" s="3"/>
      <c r="M180" s="2">
        <v>43429.559606481482</v>
      </c>
      <c r="N180" s="2">
        <v>43429.564247685186</v>
      </c>
      <c r="O180" s="3" t="s">
        <v>36</v>
      </c>
      <c r="P180" s="3" t="s">
        <v>37</v>
      </c>
      <c r="Q180" s="3" t="s">
        <v>61</v>
      </c>
      <c r="R180" s="3" t="s">
        <v>62</v>
      </c>
      <c r="S180" s="2">
        <v>43429.561365740738</v>
      </c>
      <c r="T180" s="2">
        <v>43429.561365740738</v>
      </c>
      <c r="U180" s="2">
        <v>43429.56890046296</v>
      </c>
      <c r="V180" s="2">
        <v>43429.56890046296</v>
      </c>
      <c r="W180" s="3"/>
      <c r="X180" s="2">
        <f t="shared" si="99"/>
        <v>43429.542175925926</v>
      </c>
      <c r="Y180" s="33">
        <f t="shared" si="86"/>
        <v>4.6412037045229226E-3</v>
      </c>
      <c r="Z180" s="33">
        <f t="shared" si="87"/>
        <v>1.3923611113568768E-2</v>
      </c>
      <c r="AA180" s="30"/>
      <c r="AB180" s="30">
        <f t="shared" si="96"/>
        <v>0</v>
      </c>
      <c r="AC180" s="30">
        <f t="shared" si="97"/>
        <v>1.7430555555620231E-2</v>
      </c>
      <c r="AD180" s="10"/>
      <c r="AE180" s="10"/>
      <c r="AG180" s="3"/>
    </row>
    <row r="181" spans="1:33" s="7" customFormat="1" x14ac:dyDescent="0.4">
      <c r="A181" s="16" t="str">
        <f t="shared" si="98"/>
        <v>-</v>
      </c>
      <c r="B181" s="16" t="str">
        <f t="shared" si="101"/>
        <v>-</v>
      </c>
      <c r="C181" s="7">
        <v>13</v>
      </c>
      <c r="D181" s="2">
        <v>43429.547962962963</v>
      </c>
      <c r="E181" s="3" t="s">
        <v>1180</v>
      </c>
      <c r="F181" s="3">
        <v>19862</v>
      </c>
      <c r="G181" s="3" t="s">
        <v>98</v>
      </c>
      <c r="H181" s="3">
        <v>7400</v>
      </c>
      <c r="I181" s="3">
        <v>241</v>
      </c>
      <c r="J181" s="3">
        <v>9</v>
      </c>
      <c r="K181" s="3">
        <v>2</v>
      </c>
      <c r="L181" s="3"/>
      <c r="M181" s="2">
        <v>43429.553356481483</v>
      </c>
      <c r="N181" s="2">
        <v>43429.556527777779</v>
      </c>
      <c r="O181" s="3" t="s">
        <v>104</v>
      </c>
      <c r="P181" s="3" t="s">
        <v>19</v>
      </c>
      <c r="Q181" s="3" t="s">
        <v>26</v>
      </c>
      <c r="R181" s="3" t="s">
        <v>27</v>
      </c>
      <c r="S181" s="2">
        <v>43429.554525462961</v>
      </c>
      <c r="T181" s="2">
        <v>43429.554525462961</v>
      </c>
      <c r="U181" s="2">
        <v>43429.561516203707</v>
      </c>
      <c r="V181" s="2">
        <v>43429.561516203707</v>
      </c>
      <c r="W181" s="3"/>
      <c r="X181" s="2">
        <f t="shared" si="99"/>
        <v>43429.547962962963</v>
      </c>
      <c r="Y181" s="33">
        <f t="shared" si="86"/>
        <v>3.1712962954770774E-3</v>
      </c>
      <c r="Z181" s="33">
        <f t="shared" si="87"/>
        <v>6.3425925909541547E-3</v>
      </c>
      <c r="AA181" s="30"/>
      <c r="AB181" s="30">
        <f t="shared" si="96"/>
        <v>0</v>
      </c>
      <c r="AC181" s="30">
        <f t="shared" si="97"/>
        <v>5.393518520577345E-3</v>
      </c>
      <c r="AD181" s="10"/>
      <c r="AE181" s="10"/>
      <c r="AG181" s="3"/>
    </row>
    <row r="182" spans="1:33" s="7" customFormat="1" x14ac:dyDescent="0.4">
      <c r="A182" s="16" t="str">
        <f t="shared" si="98"/>
        <v>★</v>
      </c>
      <c r="B182" s="16" t="str">
        <f t="shared" si="101"/>
        <v>-</v>
      </c>
      <c r="C182" s="7">
        <v>13</v>
      </c>
      <c r="D182" s="2">
        <v>43429.55159722222</v>
      </c>
      <c r="E182" s="3" t="s">
        <v>1181</v>
      </c>
      <c r="F182" s="3">
        <v>19863</v>
      </c>
      <c r="G182" s="3" t="s">
        <v>32</v>
      </c>
      <c r="H182" s="3">
        <v>4261</v>
      </c>
      <c r="I182" s="3">
        <v>571</v>
      </c>
      <c r="J182" s="3">
        <v>10</v>
      </c>
      <c r="K182" s="3">
        <v>3</v>
      </c>
      <c r="L182" s="3"/>
      <c r="M182" s="2">
        <v>43429.557928240742</v>
      </c>
      <c r="N182" s="2">
        <v>43429.564618055556</v>
      </c>
      <c r="O182" s="3" t="s">
        <v>63</v>
      </c>
      <c r="P182" s="3" t="s">
        <v>64</v>
      </c>
      <c r="Q182" s="3" t="s">
        <v>55</v>
      </c>
      <c r="R182" s="3" t="s">
        <v>56</v>
      </c>
      <c r="S182" s="2">
        <v>43429.558530092596</v>
      </c>
      <c r="T182" s="2">
        <v>43429.558530092596</v>
      </c>
      <c r="U182" s="2">
        <v>43429.569803240738</v>
      </c>
      <c r="V182" s="2">
        <v>43429.569803240738</v>
      </c>
      <c r="W182" s="2">
        <v>43429.558530092596</v>
      </c>
      <c r="X182" s="2">
        <f t="shared" si="99"/>
        <v>43429.558530092596</v>
      </c>
      <c r="Y182" s="33">
        <f t="shared" si="86"/>
        <v>6.6898148143081926E-3</v>
      </c>
      <c r="Z182" s="33">
        <f t="shared" si="87"/>
        <v>2.0069444442924578E-2</v>
      </c>
      <c r="AA182" s="30"/>
      <c r="AB182" s="30">
        <f t="shared" si="96"/>
        <v>0</v>
      </c>
      <c r="AC182" s="30">
        <f t="shared" si="97"/>
        <v>0</v>
      </c>
      <c r="AD182" s="10"/>
      <c r="AE182" s="10"/>
    </row>
    <row r="183" spans="1:33" s="7" customFormat="1" x14ac:dyDescent="0.4">
      <c r="A183" s="16" t="str">
        <f t="shared" ref="A183" si="107">IF(W183&gt;0, "★", "-")</f>
        <v>-</v>
      </c>
      <c r="B183" s="16" t="str">
        <f t="shared" ref="B183" si="108">IF(L183&gt;0, "☆", "-")</f>
        <v>-</v>
      </c>
      <c r="C183" s="7">
        <v>13</v>
      </c>
      <c r="D183" s="2">
        <v>43429.552569444444</v>
      </c>
      <c r="E183" s="3" t="s">
        <v>1182</v>
      </c>
      <c r="F183" s="3">
        <v>19864</v>
      </c>
      <c r="G183" s="3" t="s">
        <v>32</v>
      </c>
      <c r="H183" s="3">
        <v>7402</v>
      </c>
      <c r="I183" s="3">
        <v>390</v>
      </c>
      <c r="J183" s="3">
        <v>6</v>
      </c>
      <c r="K183" s="3">
        <v>3</v>
      </c>
      <c r="L183" s="3"/>
      <c r="M183" s="2">
        <v>43429.557118055556</v>
      </c>
      <c r="N183" s="2">
        <v>43429.575289351851</v>
      </c>
      <c r="O183" s="3" t="s">
        <v>63</v>
      </c>
      <c r="P183" s="3" t="s">
        <v>64</v>
      </c>
      <c r="Q183" s="3" t="s">
        <v>68</v>
      </c>
      <c r="R183" s="3" t="s">
        <v>69</v>
      </c>
      <c r="S183" s="2">
        <v>43429.55976851852</v>
      </c>
      <c r="T183" s="2">
        <v>43429.55976851852</v>
      </c>
      <c r="U183" s="2">
        <v>43429.573680555557</v>
      </c>
      <c r="V183" s="2">
        <v>43429.573680555557</v>
      </c>
      <c r="W183" s="3"/>
      <c r="X183" s="2">
        <f t="shared" si="99"/>
        <v>43429.552569444444</v>
      </c>
      <c r="Y183" s="33">
        <f t="shared" si="86"/>
        <v>1.8171296294895001E-2</v>
      </c>
      <c r="Z183" s="33">
        <f t="shared" si="87"/>
        <v>5.4513888884685002E-2</v>
      </c>
      <c r="AA183" s="30"/>
      <c r="AB183" s="30">
        <f t="shared" si="96"/>
        <v>0</v>
      </c>
      <c r="AC183" s="30">
        <f t="shared" si="97"/>
        <v>4.5486111121135764E-3</v>
      </c>
      <c r="AD183" s="10"/>
      <c r="AE183" s="10"/>
      <c r="AG183" s="3"/>
    </row>
    <row r="184" spans="1:33" s="7" customFormat="1" x14ac:dyDescent="0.4">
      <c r="A184" s="16" t="str">
        <f>IF(W184&gt;0, "★", "-")</f>
        <v>-</v>
      </c>
      <c r="B184" s="16" t="str">
        <f>IF(L184&gt;0, "☆", "-")</f>
        <v>-</v>
      </c>
      <c r="C184" s="7">
        <v>13</v>
      </c>
      <c r="D184" s="2">
        <v>43429.55327546296</v>
      </c>
      <c r="E184" s="3" t="s">
        <v>863</v>
      </c>
      <c r="F184" s="3">
        <v>19865</v>
      </c>
      <c r="G184" s="3" t="s">
        <v>98</v>
      </c>
      <c r="H184" s="3">
        <v>5430</v>
      </c>
      <c r="I184" s="3">
        <v>695</v>
      </c>
      <c r="J184" s="3">
        <v>7</v>
      </c>
      <c r="K184" s="3">
        <v>1</v>
      </c>
      <c r="L184" s="3"/>
      <c r="M184" s="2">
        <v>43429.557337962964</v>
      </c>
      <c r="N184" s="2">
        <v>43429.563831018517</v>
      </c>
      <c r="O184" s="3" t="s">
        <v>75</v>
      </c>
      <c r="P184" s="3" t="s">
        <v>76</v>
      </c>
      <c r="Q184" s="3" t="s">
        <v>53</v>
      </c>
      <c r="R184" s="3" t="s">
        <v>54</v>
      </c>
      <c r="S184" s="2">
        <v>43429.555625000001</v>
      </c>
      <c r="T184" s="2">
        <v>43429.555625000001</v>
      </c>
      <c r="U184" s="2">
        <v>43429.558645833335</v>
      </c>
      <c r="V184" s="2">
        <v>43429.558645833335</v>
      </c>
      <c r="W184" s="3"/>
      <c r="X184" s="2">
        <f t="shared" si="99"/>
        <v>43429.55327546296</v>
      </c>
      <c r="Y184" s="33">
        <f t="shared" si="86"/>
        <v>6.4930555527098477E-3</v>
      </c>
      <c r="Z184" s="33">
        <f t="shared" si="87"/>
        <v>6.4930555527098477E-3</v>
      </c>
      <c r="AA184" s="30"/>
      <c r="AB184" s="30">
        <f t="shared" si="96"/>
        <v>1.7129629632108845E-3</v>
      </c>
      <c r="AC184" s="30">
        <f t="shared" si="97"/>
        <v>4.062500003783498E-3</v>
      </c>
      <c r="AD184" s="10"/>
      <c r="AE184" s="10"/>
    </row>
    <row r="185" spans="1:33" s="7" customFormat="1" x14ac:dyDescent="0.4">
      <c r="A185" s="16" t="str">
        <f t="shared" ref="A185:A186" si="109">IF(W185&gt;0, "★", "-")</f>
        <v>-</v>
      </c>
      <c r="B185" s="16" t="str">
        <f t="shared" ref="B185:B186" si="110">IF(L185&gt;0, "☆", "-")</f>
        <v>-</v>
      </c>
      <c r="C185" s="7">
        <v>13</v>
      </c>
      <c r="D185" s="2">
        <v>43429.553564814814</v>
      </c>
      <c r="E185" s="3" t="s">
        <v>1121</v>
      </c>
      <c r="F185" s="3">
        <v>19866</v>
      </c>
      <c r="G185" s="3" t="s">
        <v>32</v>
      </c>
      <c r="H185" s="3">
        <v>5605</v>
      </c>
      <c r="I185" s="3">
        <v>572</v>
      </c>
      <c r="J185" s="3">
        <v>11</v>
      </c>
      <c r="K185" s="3">
        <v>3</v>
      </c>
      <c r="L185" s="3"/>
      <c r="M185" s="2">
        <v>43429.557002314818</v>
      </c>
      <c r="N185" s="2">
        <v>43429.566157407404</v>
      </c>
      <c r="O185" s="3" t="s">
        <v>55</v>
      </c>
      <c r="P185" s="3" t="s">
        <v>56</v>
      </c>
      <c r="Q185" s="3" t="s">
        <v>38</v>
      </c>
      <c r="R185" s="3" t="s">
        <v>108</v>
      </c>
      <c r="S185" s="2">
        <v>43429.555578703701</v>
      </c>
      <c r="T185" s="2">
        <v>43429.555671296293</v>
      </c>
      <c r="U185" s="2">
        <v>43429.561319444445</v>
      </c>
      <c r="V185" s="2">
        <v>43429.567557870374</v>
      </c>
      <c r="W185" s="3"/>
      <c r="X185" s="2">
        <f t="shared" ref="X185:X190" si="111">IF(W185&gt;0,W185,D185)</f>
        <v>43429.553564814814</v>
      </c>
      <c r="Y185" s="33">
        <f t="shared" si="86"/>
        <v>9.1550925862975419E-3</v>
      </c>
      <c r="Z185" s="33">
        <f t="shared" si="87"/>
        <v>2.7465277758892626E-2</v>
      </c>
      <c r="AA185" s="30"/>
      <c r="AB185" s="30">
        <f t="shared" si="96"/>
        <v>1.423611116479151E-3</v>
      </c>
      <c r="AC185" s="30">
        <f t="shared" si="97"/>
        <v>3.4375000032014214E-3</v>
      </c>
      <c r="AD185" s="10"/>
      <c r="AE185" s="10"/>
    </row>
    <row r="186" spans="1:33" s="7" customFormat="1" x14ac:dyDescent="0.4">
      <c r="A186" s="16" t="str">
        <f t="shared" si="109"/>
        <v>-</v>
      </c>
      <c r="B186" s="16" t="str">
        <f t="shared" si="110"/>
        <v>-</v>
      </c>
      <c r="C186" s="7">
        <v>13</v>
      </c>
      <c r="D186" s="2">
        <v>43429.5546412037</v>
      </c>
      <c r="E186" s="3" t="s">
        <v>1183</v>
      </c>
      <c r="F186" s="3">
        <v>19868</v>
      </c>
      <c r="G186" s="3" t="s">
        <v>18</v>
      </c>
      <c r="H186" s="3">
        <v>7409</v>
      </c>
      <c r="I186" s="3">
        <v>190</v>
      </c>
      <c r="J186" s="3">
        <v>13</v>
      </c>
      <c r="K186" s="3">
        <v>1</v>
      </c>
      <c r="L186" s="3"/>
      <c r="M186" s="2">
        <v>43429.557060185187</v>
      </c>
      <c r="N186" s="2">
        <v>43429.564814814818</v>
      </c>
      <c r="O186" s="3" t="s">
        <v>43</v>
      </c>
      <c r="P186" s="3" t="s">
        <v>89</v>
      </c>
      <c r="Q186" s="3" t="s">
        <v>30</v>
      </c>
      <c r="R186" s="3" t="s">
        <v>31</v>
      </c>
      <c r="S186" s="2">
        <v>43429.556956018518</v>
      </c>
      <c r="T186" s="2">
        <v>43429.556956018518</v>
      </c>
      <c r="U186" s="2">
        <v>43429.566365740742</v>
      </c>
      <c r="V186" s="2">
        <v>43429.566365740742</v>
      </c>
      <c r="W186" s="3"/>
      <c r="X186" s="2">
        <f t="shared" si="111"/>
        <v>43429.5546412037</v>
      </c>
      <c r="Y186" s="33">
        <f t="shared" ref="Y186:Y248" si="112">N186-M186</f>
        <v>7.7546296306536533E-3</v>
      </c>
      <c r="Z186" s="33">
        <f t="shared" ref="Z186:Z248" si="113">Y186*K186</f>
        <v>7.7546296306536533E-3</v>
      </c>
      <c r="AA186" s="30"/>
      <c r="AB186" s="30">
        <f t="shared" si="96"/>
        <v>1.0416666918899864E-4</v>
      </c>
      <c r="AC186" s="30">
        <f t="shared" si="97"/>
        <v>2.4189814866986126E-3</v>
      </c>
      <c r="AD186" s="10"/>
      <c r="AE186" s="10"/>
    </row>
    <row r="187" spans="1:33" s="7" customFormat="1" x14ac:dyDescent="0.4">
      <c r="A187" s="16" t="str">
        <f t="shared" ref="A187:A188" si="114">IF(W187&gt;0, "★", "-")</f>
        <v>-</v>
      </c>
      <c r="B187" s="16" t="str">
        <f t="shared" ref="B187" si="115">IF(L187&gt;0, "☆", "-")</f>
        <v>-</v>
      </c>
      <c r="C187" s="7">
        <v>13</v>
      </c>
      <c r="D187" s="2">
        <v>43429.556828703702</v>
      </c>
      <c r="E187" s="3" t="s">
        <v>1184</v>
      </c>
      <c r="F187" s="3">
        <v>19869</v>
      </c>
      <c r="G187" s="3" t="s">
        <v>18</v>
      </c>
      <c r="H187" s="3">
        <v>7406</v>
      </c>
      <c r="I187" s="3">
        <v>273</v>
      </c>
      <c r="J187" s="3">
        <v>14</v>
      </c>
      <c r="K187" s="3">
        <v>4</v>
      </c>
      <c r="L187" s="3"/>
      <c r="M187" s="2">
        <v>43429.56108796296</v>
      </c>
      <c r="N187" s="2">
        <v>43429.56590277778</v>
      </c>
      <c r="O187" s="3" t="s">
        <v>30</v>
      </c>
      <c r="P187" s="3" t="s">
        <v>31</v>
      </c>
      <c r="Q187" s="3" t="s">
        <v>61</v>
      </c>
      <c r="R187" s="3" t="s">
        <v>62</v>
      </c>
      <c r="S187" s="2">
        <v>43429.561944444446</v>
      </c>
      <c r="T187" s="2">
        <v>43429.561944444446</v>
      </c>
      <c r="U187" s="2">
        <v>43429.574456018519</v>
      </c>
      <c r="V187" s="2">
        <v>43429.574456018519</v>
      </c>
      <c r="W187" s="3"/>
      <c r="X187" s="2">
        <f t="shared" si="111"/>
        <v>43429.556828703702</v>
      </c>
      <c r="Y187" s="33">
        <f t="shared" si="112"/>
        <v>4.8148148198379204E-3</v>
      </c>
      <c r="Z187" s="33">
        <f t="shared" si="113"/>
        <v>1.9259259279351681E-2</v>
      </c>
      <c r="AA187" s="30"/>
      <c r="AB187" s="30">
        <f t="shared" si="96"/>
        <v>0</v>
      </c>
      <c r="AC187" s="30">
        <f t="shared" si="97"/>
        <v>4.2592592581058852E-3</v>
      </c>
      <c r="AD187" s="10"/>
      <c r="AE187" s="10"/>
    </row>
    <row r="188" spans="1:33" s="7" customFormat="1" x14ac:dyDescent="0.4">
      <c r="A188" s="16" t="str">
        <f t="shared" si="114"/>
        <v>★</v>
      </c>
      <c r="B188" s="16" t="str">
        <f t="shared" ref="B188" si="116">IF(L188&gt;0, "☆", "-")</f>
        <v>-</v>
      </c>
      <c r="C188" s="7">
        <v>13</v>
      </c>
      <c r="D188" s="2">
        <v>43429.557974537034</v>
      </c>
      <c r="E188" s="3" t="s">
        <v>1185</v>
      </c>
      <c r="F188" s="3">
        <v>19870</v>
      </c>
      <c r="G188" s="3" t="s">
        <v>65</v>
      </c>
      <c r="H188" s="3">
        <v>3654</v>
      </c>
      <c r="I188" s="3">
        <v>892</v>
      </c>
      <c r="J188" s="3">
        <v>6</v>
      </c>
      <c r="K188" s="3">
        <v>2</v>
      </c>
      <c r="L188" s="3"/>
      <c r="M188" s="2">
        <v>43429.563738425924</v>
      </c>
      <c r="N188" s="2">
        <v>43429.571782407409</v>
      </c>
      <c r="O188" s="3" t="s">
        <v>63</v>
      </c>
      <c r="P188" s="3" t="s">
        <v>64</v>
      </c>
      <c r="Q188" s="3" t="s">
        <v>43</v>
      </c>
      <c r="R188" s="3" t="s">
        <v>89</v>
      </c>
      <c r="S188" s="2">
        <v>43429.564918981479</v>
      </c>
      <c r="T188" s="2">
        <v>43429.564918981479</v>
      </c>
      <c r="U188" s="2">
        <v>43429.577094907407</v>
      </c>
      <c r="V188" s="2">
        <v>43429.577094907407</v>
      </c>
      <c r="W188" s="2">
        <v>43429.564918981479</v>
      </c>
      <c r="X188" s="2">
        <f t="shared" si="111"/>
        <v>43429.564918981479</v>
      </c>
      <c r="Y188" s="33">
        <f t="shared" si="112"/>
        <v>8.0439814846613444E-3</v>
      </c>
      <c r="Z188" s="33">
        <f t="shared" si="113"/>
        <v>1.6087962969322689E-2</v>
      </c>
      <c r="AA188" s="30"/>
      <c r="AB188" s="30">
        <f t="shared" si="96"/>
        <v>0</v>
      </c>
      <c r="AC188" s="30">
        <f t="shared" si="97"/>
        <v>0</v>
      </c>
      <c r="AD188" s="10"/>
      <c r="AE188" s="10"/>
    </row>
    <row r="189" spans="1:33" s="7" customFormat="1" x14ac:dyDescent="0.4">
      <c r="A189" s="16" t="str">
        <f t="shared" ref="A189:A190" si="117">IF(W189&gt;0, "★", "-")</f>
        <v>-</v>
      </c>
      <c r="B189" s="16" t="str">
        <f t="shared" ref="B189:B190" si="118">IF(L189&gt;0, "☆", "-")</f>
        <v>-</v>
      </c>
      <c r="C189" s="7">
        <v>13</v>
      </c>
      <c r="D189" s="2">
        <v>43429.558125000003</v>
      </c>
      <c r="E189" s="3" t="s">
        <v>707</v>
      </c>
      <c r="F189" s="3">
        <v>19871</v>
      </c>
      <c r="G189" s="3" t="s">
        <v>95</v>
      </c>
      <c r="H189" s="3">
        <v>0</v>
      </c>
      <c r="I189" s="3">
        <v>194</v>
      </c>
      <c r="J189" s="3">
        <v>9</v>
      </c>
      <c r="K189" s="3">
        <v>1</v>
      </c>
      <c r="L189" s="3"/>
      <c r="M189" s="2">
        <v>43429.562777777777</v>
      </c>
      <c r="N189" s="2">
        <v>43429.56994212963</v>
      </c>
      <c r="O189" s="3" t="s">
        <v>57</v>
      </c>
      <c r="P189" s="3" t="s">
        <v>58</v>
      </c>
      <c r="Q189" s="3" t="s">
        <v>26</v>
      </c>
      <c r="R189" s="3" t="s">
        <v>27</v>
      </c>
      <c r="S189" s="2">
        <v>43429.562939814816</v>
      </c>
      <c r="T189" s="2">
        <v>43429.562939814816</v>
      </c>
      <c r="U189" s="2">
        <v>43429.5705787037</v>
      </c>
      <c r="V189" s="2">
        <v>43429.5705787037</v>
      </c>
      <c r="W189" s="3"/>
      <c r="X189" s="2">
        <f t="shared" si="111"/>
        <v>43429.558125000003</v>
      </c>
      <c r="Y189" s="33">
        <f t="shared" si="112"/>
        <v>7.1643518531345762E-3</v>
      </c>
      <c r="Z189" s="33">
        <f t="shared" si="113"/>
        <v>7.1643518531345762E-3</v>
      </c>
      <c r="AA189" s="30"/>
      <c r="AB189" s="30">
        <f t="shared" si="96"/>
        <v>0</v>
      </c>
      <c r="AC189" s="30">
        <f t="shared" si="97"/>
        <v>4.6527777740266174E-3</v>
      </c>
      <c r="AD189" s="10"/>
      <c r="AE189" s="10"/>
    </row>
    <row r="190" spans="1:33" s="7" customFormat="1" x14ac:dyDescent="0.4">
      <c r="A190" s="16" t="str">
        <f t="shared" si="117"/>
        <v>-</v>
      </c>
      <c r="B190" s="16" t="str">
        <f t="shared" si="118"/>
        <v>-</v>
      </c>
      <c r="C190" s="7">
        <v>13</v>
      </c>
      <c r="D190" s="2">
        <v>43429.558125000003</v>
      </c>
      <c r="E190" s="3" t="s">
        <v>1186</v>
      </c>
      <c r="F190" s="3">
        <v>19872</v>
      </c>
      <c r="G190" s="3" t="s">
        <v>96</v>
      </c>
      <c r="H190" s="3">
        <v>0</v>
      </c>
      <c r="I190" s="3">
        <v>182</v>
      </c>
      <c r="J190" s="3">
        <v>3</v>
      </c>
      <c r="K190" s="3">
        <v>1</v>
      </c>
      <c r="L190" s="3"/>
      <c r="M190" s="2">
        <v>43429.565879629627</v>
      </c>
      <c r="N190" s="2">
        <v>43429.573738425926</v>
      </c>
      <c r="O190" s="3" t="s">
        <v>104</v>
      </c>
      <c r="P190" s="3" t="s">
        <v>19</v>
      </c>
      <c r="Q190" s="3" t="s">
        <v>53</v>
      </c>
      <c r="R190" s="3" t="s">
        <v>54</v>
      </c>
      <c r="S190" s="2">
        <v>43429.567233796297</v>
      </c>
      <c r="T190" s="2">
        <v>43429.567233796297</v>
      </c>
      <c r="U190" s="2">
        <v>43429.576678240737</v>
      </c>
      <c r="V190" s="2">
        <v>43429.576678240737</v>
      </c>
      <c r="W190" s="3"/>
      <c r="X190" s="2">
        <f t="shared" si="111"/>
        <v>43429.558125000003</v>
      </c>
      <c r="Y190" s="33">
        <f t="shared" si="112"/>
        <v>7.8587962998426519E-3</v>
      </c>
      <c r="Z190" s="33">
        <f t="shared" si="113"/>
        <v>7.8587962998426519E-3</v>
      </c>
      <c r="AA190" s="30"/>
      <c r="AB190" s="30">
        <f t="shared" si="96"/>
        <v>0</v>
      </c>
      <c r="AC190" s="30">
        <f t="shared" si="97"/>
        <v>7.7546296233776957E-3</v>
      </c>
      <c r="AD190" s="10"/>
      <c r="AE190" s="10"/>
    </row>
    <row r="191" spans="1:33" s="7" customFormat="1" x14ac:dyDescent="0.4">
      <c r="A191" s="16" t="str">
        <f t="shared" ref="A191:A193" si="119">IF(W191&gt;0, "★", "-")</f>
        <v>-</v>
      </c>
      <c r="B191" s="16" t="str">
        <f t="shared" ref="B191:B193" si="120">IF(L191&gt;0, "☆", "-")</f>
        <v>-</v>
      </c>
      <c r="C191" s="7">
        <v>13</v>
      </c>
      <c r="D191" s="2">
        <v>43429.560439814813</v>
      </c>
      <c r="E191" s="3" t="s">
        <v>1188</v>
      </c>
      <c r="F191" s="3">
        <v>19875</v>
      </c>
      <c r="G191" s="3" t="s">
        <v>18</v>
      </c>
      <c r="H191" s="3">
        <v>7410</v>
      </c>
      <c r="I191" s="3">
        <v>65</v>
      </c>
      <c r="J191" s="3">
        <v>7</v>
      </c>
      <c r="K191" s="3">
        <v>4</v>
      </c>
      <c r="L191" s="3"/>
      <c r="M191" s="2">
        <v>43429.569409722222</v>
      </c>
      <c r="N191" s="2">
        <v>43429.578206018516</v>
      </c>
      <c r="O191" s="3" t="s">
        <v>39</v>
      </c>
      <c r="P191" s="3" t="s">
        <v>40</v>
      </c>
      <c r="Q191" s="3" t="s">
        <v>30</v>
      </c>
      <c r="R191" s="3" t="s">
        <v>31</v>
      </c>
      <c r="S191" s="2">
        <v>43429.568877314814</v>
      </c>
      <c r="T191" s="2">
        <v>43429.568877314814</v>
      </c>
      <c r="U191" s="2">
        <v>43429.580081018517</v>
      </c>
      <c r="V191" s="2">
        <v>43429.580081018517</v>
      </c>
      <c r="W191" s="3"/>
      <c r="X191" s="2">
        <f t="shared" ref="X191:X193" si="121">IF(W191&gt;0,W191,D191)</f>
        <v>43429.560439814813</v>
      </c>
      <c r="Y191" s="33">
        <f t="shared" si="112"/>
        <v>8.7962962934398092E-3</v>
      </c>
      <c r="Z191" s="33">
        <f t="shared" si="113"/>
        <v>3.5185185173759237E-2</v>
      </c>
      <c r="AA191" s="30"/>
      <c r="AB191" s="30">
        <f t="shared" si="96"/>
        <v>5.3240740817273036E-4</v>
      </c>
      <c r="AC191" s="30">
        <f t="shared" si="97"/>
        <v>8.969907408754807E-3</v>
      </c>
      <c r="AD191" s="10"/>
      <c r="AE191" s="10"/>
    </row>
    <row r="192" spans="1:33" s="7" customFormat="1" x14ac:dyDescent="0.4">
      <c r="A192" s="16" t="str">
        <f t="shared" si="119"/>
        <v>-</v>
      </c>
      <c r="B192" s="16" t="str">
        <f t="shared" si="120"/>
        <v>-</v>
      </c>
      <c r="C192" s="7">
        <v>13</v>
      </c>
      <c r="D192" s="2">
        <v>43429.564398148148</v>
      </c>
      <c r="E192" s="3" t="s">
        <v>1189</v>
      </c>
      <c r="F192" s="3">
        <v>19877</v>
      </c>
      <c r="G192" s="3" t="s">
        <v>32</v>
      </c>
      <c r="H192" s="3">
        <v>7395</v>
      </c>
      <c r="I192" s="3">
        <v>445</v>
      </c>
      <c r="J192" s="3">
        <v>11</v>
      </c>
      <c r="K192" s="3">
        <v>4</v>
      </c>
      <c r="L192" s="3"/>
      <c r="M192" s="2">
        <v>43429.568078703705</v>
      </c>
      <c r="N192" s="2">
        <v>43429.573437500003</v>
      </c>
      <c r="O192" s="3" t="s">
        <v>59</v>
      </c>
      <c r="P192" s="3" t="s">
        <v>60</v>
      </c>
      <c r="Q192" s="3" t="s">
        <v>26</v>
      </c>
      <c r="R192" s="3" t="s">
        <v>27</v>
      </c>
      <c r="S192" s="2">
        <v>43429.568518518521</v>
      </c>
      <c r="T192" s="2">
        <v>43429.568518518521</v>
      </c>
      <c r="U192" s="2">
        <v>43429.578472222223</v>
      </c>
      <c r="V192" s="2">
        <v>43429.578472222223</v>
      </c>
      <c r="W192" s="3"/>
      <c r="X192" s="2">
        <f t="shared" si="121"/>
        <v>43429.564398148148</v>
      </c>
      <c r="Y192" s="33">
        <f t="shared" si="112"/>
        <v>5.3587962975143455E-3</v>
      </c>
      <c r="Z192" s="33">
        <f t="shared" si="113"/>
        <v>2.1435185190057382E-2</v>
      </c>
      <c r="AA192" s="30"/>
      <c r="AB192" s="30">
        <f t="shared" si="96"/>
        <v>0</v>
      </c>
      <c r="AC192" s="30">
        <f t="shared" si="97"/>
        <v>3.6805555573664606E-3</v>
      </c>
      <c r="AD192" s="10"/>
      <c r="AE192" s="10"/>
    </row>
    <row r="193" spans="1:33" s="7" customFormat="1" x14ac:dyDescent="0.4">
      <c r="A193" s="16" t="str">
        <f t="shared" si="119"/>
        <v>-</v>
      </c>
      <c r="B193" s="16" t="str">
        <f t="shared" si="120"/>
        <v>-</v>
      </c>
      <c r="C193" s="7">
        <v>13</v>
      </c>
      <c r="D193" s="2">
        <v>43429.56554398148</v>
      </c>
      <c r="E193" s="3" t="s">
        <v>1190</v>
      </c>
      <c r="F193" s="3">
        <v>19878</v>
      </c>
      <c r="G193" s="3" t="s">
        <v>95</v>
      </c>
      <c r="H193" s="3">
        <v>0</v>
      </c>
      <c r="I193" s="3">
        <v>869</v>
      </c>
      <c r="J193" s="3">
        <v>12</v>
      </c>
      <c r="K193" s="3">
        <v>3</v>
      </c>
      <c r="L193" s="3"/>
      <c r="M193" s="2">
        <v>43429.567662037036</v>
      </c>
      <c r="N193" s="2">
        <v>43429.576157407406</v>
      </c>
      <c r="O193" s="3" t="s">
        <v>43</v>
      </c>
      <c r="P193" s="3" t="s">
        <v>89</v>
      </c>
      <c r="Q193" s="3" t="s">
        <v>30</v>
      </c>
      <c r="R193" s="3" t="s">
        <v>31</v>
      </c>
      <c r="S193" s="2">
        <v>43429.567395833335</v>
      </c>
      <c r="T193" s="2">
        <v>43429.567395833335</v>
      </c>
      <c r="U193" s="2">
        <v>43429.578194444446</v>
      </c>
      <c r="V193" s="2">
        <v>43429.578194444446</v>
      </c>
      <c r="W193" s="3"/>
      <c r="X193" s="2">
        <f t="shared" si="121"/>
        <v>43429.56554398148</v>
      </c>
      <c r="Y193" s="33">
        <f t="shared" si="112"/>
        <v>8.4953703699284233E-3</v>
      </c>
      <c r="Z193" s="33">
        <f t="shared" si="113"/>
        <v>2.548611110978527E-2</v>
      </c>
      <c r="AA193" s="30"/>
      <c r="AB193" s="30">
        <f t="shared" si="96"/>
        <v>2.6620370044838637E-4</v>
      </c>
      <c r="AC193" s="30">
        <f t="shared" si="97"/>
        <v>2.118055555911269E-3</v>
      </c>
      <c r="AD193" s="10"/>
      <c r="AE193" s="10"/>
    </row>
    <row r="194" spans="1:33" s="7" customFormat="1" x14ac:dyDescent="0.4">
      <c r="A194" s="16" t="str">
        <f t="shared" ref="A194:A195" si="122">IF(W194&gt;0, "★", "-")</f>
        <v>-</v>
      </c>
      <c r="B194" s="16" t="str">
        <f t="shared" ref="B194:B195" si="123">IF(L194&gt;0, "☆", "-")</f>
        <v>-</v>
      </c>
      <c r="C194" s="7">
        <v>13</v>
      </c>
      <c r="D194" s="2">
        <v>43429.565694444442</v>
      </c>
      <c r="E194" s="3" t="s">
        <v>1140</v>
      </c>
      <c r="F194" s="3">
        <v>19879</v>
      </c>
      <c r="G194" s="3" t="s">
        <v>18</v>
      </c>
      <c r="H194" s="3">
        <v>7366</v>
      </c>
      <c r="I194" s="3">
        <v>977</v>
      </c>
      <c r="J194" s="3">
        <v>10</v>
      </c>
      <c r="K194" s="3">
        <v>4</v>
      </c>
      <c r="L194" s="3"/>
      <c r="M194" s="2">
        <v>43429.585532407407</v>
      </c>
      <c r="N194" s="2">
        <v>43429.587638888886</v>
      </c>
      <c r="O194" s="3" t="s">
        <v>43</v>
      </c>
      <c r="P194" s="3" t="s">
        <v>89</v>
      </c>
      <c r="Q194" s="3" t="s">
        <v>30</v>
      </c>
      <c r="R194" s="3" t="s">
        <v>31</v>
      </c>
      <c r="S194" s="2">
        <v>43429.568159722221</v>
      </c>
      <c r="T194" s="2">
        <v>43429.568437499998</v>
      </c>
      <c r="U194" s="2">
        <v>43429.579652777778</v>
      </c>
      <c r="V194" s="2">
        <v>43429.583032407405</v>
      </c>
      <c r="W194" s="3"/>
      <c r="X194" s="2">
        <f t="shared" ref="X194:X195" si="124">IF(W194&gt;0,W194,D194)</f>
        <v>43429.565694444442</v>
      </c>
      <c r="Y194" s="33">
        <f t="shared" si="112"/>
        <v>2.1064814791316167E-3</v>
      </c>
      <c r="Z194" s="33">
        <f t="shared" si="113"/>
        <v>8.4259259165264666E-3</v>
      </c>
      <c r="AA194" s="30"/>
      <c r="AB194" s="30">
        <f t="shared" si="96"/>
        <v>1.7372685186273884E-2</v>
      </c>
      <c r="AC194" s="30">
        <f t="shared" si="97"/>
        <v>1.9837962965539191E-2</v>
      </c>
      <c r="AD194" s="10"/>
      <c r="AE194" s="10"/>
    </row>
    <row r="195" spans="1:33" s="7" customFormat="1" x14ac:dyDescent="0.4">
      <c r="A195" s="16" t="str">
        <f t="shared" si="122"/>
        <v>★</v>
      </c>
      <c r="B195" s="16" t="str">
        <f t="shared" si="123"/>
        <v>-</v>
      </c>
      <c r="C195" s="7">
        <v>13</v>
      </c>
      <c r="D195" s="2">
        <v>43429.565972222219</v>
      </c>
      <c r="E195" s="3" t="s">
        <v>967</v>
      </c>
      <c r="F195" s="3">
        <v>19880</v>
      </c>
      <c r="G195" s="3" t="s">
        <v>18</v>
      </c>
      <c r="H195" s="3">
        <v>5936</v>
      </c>
      <c r="I195" s="3">
        <v>191</v>
      </c>
      <c r="J195" s="3">
        <v>10</v>
      </c>
      <c r="K195" s="3">
        <v>1</v>
      </c>
      <c r="L195" s="3"/>
      <c r="M195" s="2">
        <v>43429.585636574076</v>
      </c>
      <c r="N195" s="2">
        <v>43429.592256944445</v>
      </c>
      <c r="O195" s="3" t="s">
        <v>77</v>
      </c>
      <c r="P195" s="3" t="s">
        <v>78</v>
      </c>
      <c r="Q195" s="3" t="s">
        <v>63</v>
      </c>
      <c r="R195" s="3" t="s">
        <v>64</v>
      </c>
      <c r="S195" s="2">
        <v>43429.572893518518</v>
      </c>
      <c r="T195" s="2">
        <v>43429.572893518518</v>
      </c>
      <c r="U195" s="2">
        <v>43429.592060185183</v>
      </c>
      <c r="V195" s="2">
        <v>43429.592060185183</v>
      </c>
      <c r="W195" s="2">
        <v>43429.572893518518</v>
      </c>
      <c r="X195" s="2">
        <f t="shared" si="124"/>
        <v>43429.572893518518</v>
      </c>
      <c r="Y195" s="33">
        <f t="shared" si="112"/>
        <v>6.6203703681821935E-3</v>
      </c>
      <c r="Z195" s="33">
        <f t="shared" si="113"/>
        <v>6.6203703681821935E-3</v>
      </c>
      <c r="AA195" s="30"/>
      <c r="AB195" s="30">
        <f t="shared" si="96"/>
        <v>1.2743055558530614E-2</v>
      </c>
      <c r="AC195" s="30">
        <f t="shared" si="97"/>
        <v>1.2743055558530614E-2</v>
      </c>
      <c r="AD195" s="10"/>
      <c r="AE195" s="10"/>
    </row>
    <row r="196" spans="1:33" s="7" customFormat="1" x14ac:dyDescent="0.4">
      <c r="A196" s="16" t="str">
        <f t="shared" ref="A196:A249" si="125">IF(W196&gt;0, "★", "-")</f>
        <v>-</v>
      </c>
      <c r="B196" s="16" t="str">
        <f t="shared" ref="B196:B249" si="126">IF(L196&gt;0, "☆", "-")</f>
        <v>-</v>
      </c>
      <c r="C196" s="7">
        <v>13</v>
      </c>
      <c r="D196" s="2">
        <v>43429.56689814815</v>
      </c>
      <c r="E196" s="3" t="s">
        <v>688</v>
      </c>
      <c r="F196" s="3">
        <v>19882</v>
      </c>
      <c r="G196" s="3" t="s">
        <v>32</v>
      </c>
      <c r="H196" s="3">
        <v>6573</v>
      </c>
      <c r="I196" s="3">
        <v>284</v>
      </c>
      <c r="J196" s="3">
        <v>8</v>
      </c>
      <c r="K196" s="3">
        <v>2</v>
      </c>
      <c r="L196" s="3"/>
      <c r="M196" s="2">
        <v>43429.569560185184</v>
      </c>
      <c r="N196" s="2">
        <v>43429.576608796298</v>
      </c>
      <c r="O196" s="3" t="s">
        <v>68</v>
      </c>
      <c r="P196" s="3" t="s">
        <v>69</v>
      </c>
      <c r="Q196" s="3" t="s">
        <v>26</v>
      </c>
      <c r="R196" s="3" t="s">
        <v>27</v>
      </c>
      <c r="S196" s="2">
        <v>43429.570567129631</v>
      </c>
      <c r="T196" s="2">
        <v>43429.570567129631</v>
      </c>
      <c r="U196" s="2">
        <v>43429.5781712963</v>
      </c>
      <c r="V196" s="2">
        <v>43429.57675925926</v>
      </c>
      <c r="W196" s="3"/>
      <c r="X196" s="2">
        <f t="shared" ref="X196:X249" si="127">IF(W196&gt;0,W196,D196)</f>
        <v>43429.56689814815</v>
      </c>
      <c r="Y196" s="33">
        <f t="shared" si="112"/>
        <v>7.0486111144418828E-3</v>
      </c>
      <c r="Z196" s="33">
        <f t="shared" si="113"/>
        <v>1.4097222228883766E-2</v>
      </c>
      <c r="AA196" s="30"/>
      <c r="AB196" s="30">
        <f t="shared" si="96"/>
        <v>0</v>
      </c>
      <c r="AC196" s="30">
        <f t="shared" si="97"/>
        <v>2.6620370335876942E-3</v>
      </c>
      <c r="AD196" s="10"/>
      <c r="AE196" s="10"/>
    </row>
    <row r="197" spans="1:33" s="7" customFormat="1" x14ac:dyDescent="0.4">
      <c r="A197" s="16" t="str">
        <f t="shared" si="125"/>
        <v>-</v>
      </c>
      <c r="B197" s="16" t="str">
        <f t="shared" si="126"/>
        <v>-</v>
      </c>
      <c r="C197" s="7">
        <v>13</v>
      </c>
      <c r="D197" s="2">
        <v>43429.568240740744</v>
      </c>
      <c r="E197" s="3" t="s">
        <v>1087</v>
      </c>
      <c r="F197" s="3">
        <v>19884</v>
      </c>
      <c r="G197" s="3" t="s">
        <v>32</v>
      </c>
      <c r="H197" s="3">
        <v>7310</v>
      </c>
      <c r="I197" s="3">
        <v>237</v>
      </c>
      <c r="J197" s="3">
        <v>13</v>
      </c>
      <c r="K197" s="3">
        <v>2</v>
      </c>
      <c r="L197" s="3"/>
      <c r="M197" s="2">
        <v>43429.572291666664</v>
      </c>
      <c r="N197" s="2">
        <v>43429.577743055554</v>
      </c>
      <c r="O197" s="3" t="s">
        <v>43</v>
      </c>
      <c r="P197" s="3" t="s">
        <v>89</v>
      </c>
      <c r="Q197" s="3" t="s">
        <v>66</v>
      </c>
      <c r="R197" s="3" t="s">
        <v>67</v>
      </c>
      <c r="S197" s="2">
        <v>43429.573275462964</v>
      </c>
      <c r="T197" s="2">
        <v>43429.573275462964</v>
      </c>
      <c r="U197" s="2">
        <v>43429.579259259262</v>
      </c>
      <c r="V197" s="2">
        <v>43429.579259259262</v>
      </c>
      <c r="W197" s="3"/>
      <c r="X197" s="2">
        <f t="shared" si="127"/>
        <v>43429.568240740744</v>
      </c>
      <c r="Y197" s="33">
        <f t="shared" si="112"/>
        <v>5.4513888899236917E-3</v>
      </c>
      <c r="Z197" s="33">
        <f t="shared" si="113"/>
        <v>1.0902777779847383E-2</v>
      </c>
      <c r="AA197" s="30"/>
      <c r="AB197" s="30">
        <f t="shared" si="96"/>
        <v>0</v>
      </c>
      <c r="AC197" s="30">
        <f t="shared" si="97"/>
        <v>4.050925919727888E-3</v>
      </c>
      <c r="AD197" s="10"/>
      <c r="AE197" s="10"/>
      <c r="AG197" s="3"/>
    </row>
    <row r="198" spans="1:33" s="7" customFormat="1" x14ac:dyDescent="0.4">
      <c r="A198" s="16" t="str">
        <f t="shared" si="125"/>
        <v>-</v>
      </c>
      <c r="B198" s="16" t="str">
        <f t="shared" si="126"/>
        <v>-</v>
      </c>
      <c r="C198" s="7">
        <v>13</v>
      </c>
      <c r="D198" s="2">
        <v>43429.568749999999</v>
      </c>
      <c r="E198" s="3" t="s">
        <v>1141</v>
      </c>
      <c r="F198" s="3">
        <v>19885</v>
      </c>
      <c r="G198" s="3" t="s">
        <v>32</v>
      </c>
      <c r="H198" s="3">
        <v>7361</v>
      </c>
      <c r="I198" s="3">
        <v>82</v>
      </c>
      <c r="J198" s="3">
        <v>14</v>
      </c>
      <c r="K198" s="3">
        <v>1</v>
      </c>
      <c r="L198" s="3"/>
      <c r="M198" s="2">
        <v>43429.571921296294</v>
      </c>
      <c r="N198" s="2">
        <v>43429.58090277778</v>
      </c>
      <c r="O198" s="3" t="s">
        <v>22</v>
      </c>
      <c r="P198" s="3" t="s">
        <v>23</v>
      </c>
      <c r="Q198" s="3" t="s">
        <v>39</v>
      </c>
      <c r="R198" s="3" t="s">
        <v>40</v>
      </c>
      <c r="S198" s="2">
        <v>43429.571377314816</v>
      </c>
      <c r="T198" s="2">
        <v>43429.571377314816</v>
      </c>
      <c r="U198" s="2">
        <v>43429.582962962966</v>
      </c>
      <c r="V198" s="2">
        <v>43429.582962962966</v>
      </c>
      <c r="W198" s="3"/>
      <c r="X198" s="2">
        <f t="shared" si="127"/>
        <v>43429.568749999999</v>
      </c>
      <c r="Y198" s="33">
        <f t="shared" si="112"/>
        <v>8.9814814855344594E-3</v>
      </c>
      <c r="Z198" s="33">
        <f t="shared" si="113"/>
        <v>8.9814814855344594E-3</v>
      </c>
      <c r="AA198" s="30"/>
      <c r="AB198" s="30">
        <f t="shared" si="96"/>
        <v>5.4398147767642513E-4</v>
      </c>
      <c r="AC198" s="30">
        <f t="shared" si="97"/>
        <v>3.1712962954770774E-3</v>
      </c>
      <c r="AD198" s="10"/>
      <c r="AE198" s="10"/>
    </row>
    <row r="199" spans="1:33" s="7" customFormat="1" x14ac:dyDescent="0.4">
      <c r="A199" s="16" t="str">
        <f t="shared" si="125"/>
        <v>-</v>
      </c>
      <c r="B199" s="16" t="str">
        <f t="shared" si="126"/>
        <v>-</v>
      </c>
      <c r="C199" s="7">
        <v>13</v>
      </c>
      <c r="D199" s="2">
        <v>43429.56931712963</v>
      </c>
      <c r="E199" s="3" t="s">
        <v>1192</v>
      </c>
      <c r="F199" s="3">
        <v>19886</v>
      </c>
      <c r="G199" s="3" t="s">
        <v>96</v>
      </c>
      <c r="H199" s="3">
        <v>0</v>
      </c>
      <c r="I199" s="3">
        <v>826</v>
      </c>
      <c r="J199" s="3">
        <v>2</v>
      </c>
      <c r="K199" s="3">
        <v>1</v>
      </c>
      <c r="L199" s="3"/>
      <c r="M199" s="2">
        <v>43429.572199074071</v>
      </c>
      <c r="N199" s="2">
        <v>43429.578043981484</v>
      </c>
      <c r="O199" s="3" t="s">
        <v>51</v>
      </c>
      <c r="P199" s="3" t="s">
        <v>52</v>
      </c>
      <c r="Q199" s="3" t="s">
        <v>68</v>
      </c>
      <c r="R199" s="3" t="s">
        <v>69</v>
      </c>
      <c r="S199" s="2">
        <v>43429.571284722224</v>
      </c>
      <c r="T199" s="2">
        <v>43429.571284722224</v>
      </c>
      <c r="U199" s="2">
        <v>43429.575300925928</v>
      </c>
      <c r="V199" s="2">
        <v>43429.575300925928</v>
      </c>
      <c r="W199" s="3"/>
      <c r="X199" s="2">
        <f t="shared" si="127"/>
        <v>43429.56931712963</v>
      </c>
      <c r="Y199" s="33">
        <f t="shared" si="112"/>
        <v>5.8449074131203815E-3</v>
      </c>
      <c r="Z199" s="33">
        <f t="shared" si="113"/>
        <v>5.8449074131203815E-3</v>
      </c>
      <c r="AA199" s="30"/>
      <c r="AB199" s="30">
        <f t="shared" ref="AB199:AB263" si="128">IF(IF(A199="☆",L199-S199,M199-S199)&lt;0,0,IF(A199="☆",L199-S199,M199-S199))</f>
        <v>9.1435184731381014E-4</v>
      </c>
      <c r="AC199" s="30">
        <f t="shared" ref="AC199:AC263" si="129">IF(IF(B199="☆",(IF(L199&gt;S199,L199-X199,S199-X199)),M199-X199)&lt;0,0,IF(B199="☆",(IF(L199&gt;S199,L199-X199,S199-X199)),M199-X199))</f>
        <v>2.8819444414693862E-3</v>
      </c>
      <c r="AD199" s="10"/>
      <c r="AE199" s="10"/>
      <c r="AG199" s="3"/>
    </row>
    <row r="200" spans="1:33" s="7" customFormat="1" x14ac:dyDescent="0.4">
      <c r="A200" s="16" t="str">
        <f t="shared" si="125"/>
        <v>★</v>
      </c>
      <c r="B200" s="16" t="str">
        <f t="shared" si="126"/>
        <v>-</v>
      </c>
      <c r="C200" s="7">
        <v>13</v>
      </c>
      <c r="D200" s="2">
        <v>43429.570104166669</v>
      </c>
      <c r="E200" s="3" t="s">
        <v>1191</v>
      </c>
      <c r="F200" s="3">
        <v>19887</v>
      </c>
      <c r="G200" s="3" t="s">
        <v>65</v>
      </c>
      <c r="H200" s="3">
        <v>3732</v>
      </c>
      <c r="I200" s="3">
        <v>564</v>
      </c>
      <c r="J200" s="3">
        <v>8</v>
      </c>
      <c r="K200" s="3">
        <v>2</v>
      </c>
      <c r="L200" s="3"/>
      <c r="M200" s="2">
        <v>43429.576782407406</v>
      </c>
      <c r="N200" s="2">
        <v>43429.582280092596</v>
      </c>
      <c r="O200" s="3" t="s">
        <v>26</v>
      </c>
      <c r="P200" s="3" t="s">
        <v>27</v>
      </c>
      <c r="Q200" s="3" t="s">
        <v>24</v>
      </c>
      <c r="R200" s="3" t="s">
        <v>25</v>
      </c>
      <c r="S200" s="2">
        <v>43429.577037037037</v>
      </c>
      <c r="T200" s="2">
        <v>43429.577037037037</v>
      </c>
      <c r="U200" s="2">
        <v>43429.584560185183</v>
      </c>
      <c r="V200" s="2">
        <v>43429.584560185183</v>
      </c>
      <c r="W200" s="2">
        <v>43429.577037037037</v>
      </c>
      <c r="X200" s="2">
        <f t="shared" si="127"/>
        <v>43429.577037037037</v>
      </c>
      <c r="Y200" s="33">
        <f t="shared" si="112"/>
        <v>5.4976851897663437E-3</v>
      </c>
      <c r="Z200" s="33">
        <f t="shared" si="113"/>
        <v>1.0995370379532687E-2</v>
      </c>
      <c r="AA200" s="30"/>
      <c r="AB200" s="30">
        <f t="shared" si="128"/>
        <v>0</v>
      </c>
      <c r="AC200" s="30">
        <f t="shared" si="129"/>
        <v>0</v>
      </c>
      <c r="AD200" s="10"/>
      <c r="AE200" s="10"/>
    </row>
    <row r="201" spans="1:33" s="7" customFormat="1" x14ac:dyDescent="0.4">
      <c r="A201" s="16" t="str">
        <f t="shared" si="125"/>
        <v>-</v>
      </c>
      <c r="B201" s="16" t="str">
        <f t="shared" si="126"/>
        <v>-</v>
      </c>
      <c r="C201" s="7">
        <v>13</v>
      </c>
      <c r="D201" s="2">
        <v>43429.571493055555</v>
      </c>
      <c r="E201" s="3" t="s">
        <v>1193</v>
      </c>
      <c r="F201" s="3">
        <v>19888</v>
      </c>
      <c r="G201" s="3" t="s">
        <v>18</v>
      </c>
      <c r="H201" s="3">
        <v>3512</v>
      </c>
      <c r="I201" s="3">
        <v>199</v>
      </c>
      <c r="J201" s="3">
        <v>15</v>
      </c>
      <c r="K201" s="3">
        <v>1</v>
      </c>
      <c r="L201" s="3"/>
      <c r="M201" s="2">
        <v>43429.574432870373</v>
      </c>
      <c r="N201" s="2">
        <v>43429.589212962965</v>
      </c>
      <c r="O201" s="3" t="s">
        <v>61</v>
      </c>
      <c r="P201" s="3" t="s">
        <v>62</v>
      </c>
      <c r="Q201" s="3" t="s">
        <v>41</v>
      </c>
      <c r="R201" s="3" t="s">
        <v>42</v>
      </c>
      <c r="S201" s="2">
        <v>43429.575277777774</v>
      </c>
      <c r="T201" s="2">
        <v>43429.576053240744</v>
      </c>
      <c r="U201" s="2">
        <v>43429.588969907411</v>
      </c>
      <c r="V201" s="2">
        <v>43429.594953703701</v>
      </c>
      <c r="W201" s="3"/>
      <c r="X201" s="2">
        <f t="shared" si="127"/>
        <v>43429.571493055555</v>
      </c>
      <c r="Y201" s="33">
        <f t="shared" si="112"/>
        <v>1.4780092591536231E-2</v>
      </c>
      <c r="Z201" s="33">
        <f t="shared" si="113"/>
        <v>1.4780092591536231E-2</v>
      </c>
      <c r="AA201" s="30"/>
      <c r="AB201" s="30">
        <f t="shared" si="128"/>
        <v>0</v>
      </c>
      <c r="AC201" s="30">
        <f t="shared" si="129"/>
        <v>2.9398148180916905E-3</v>
      </c>
      <c r="AD201" s="10"/>
      <c r="AE201" s="10"/>
    </row>
    <row r="202" spans="1:33" s="7" customFormat="1" x14ac:dyDescent="0.4">
      <c r="A202" s="16" t="str">
        <f t="shared" si="125"/>
        <v>-</v>
      </c>
      <c r="B202" s="16" t="str">
        <f t="shared" si="126"/>
        <v>-</v>
      </c>
      <c r="C202" s="7">
        <v>13</v>
      </c>
      <c r="D202" s="2">
        <v>43429.571701388886</v>
      </c>
      <c r="E202" s="3" t="s">
        <v>1194</v>
      </c>
      <c r="F202" s="3">
        <v>19889</v>
      </c>
      <c r="G202" s="3" t="s">
        <v>96</v>
      </c>
      <c r="H202" s="3">
        <v>0</v>
      </c>
      <c r="I202" s="3">
        <v>381</v>
      </c>
      <c r="J202" s="3">
        <v>9</v>
      </c>
      <c r="K202" s="3">
        <v>1</v>
      </c>
      <c r="L202" s="3"/>
      <c r="M202" s="2">
        <v>43429.57472222222</v>
      </c>
      <c r="N202" s="2">
        <v>43429.584791666668</v>
      </c>
      <c r="O202" s="3" t="s">
        <v>33</v>
      </c>
      <c r="P202" s="3" t="s">
        <v>34</v>
      </c>
      <c r="Q202" s="3" t="s">
        <v>44</v>
      </c>
      <c r="R202" s="3" t="s">
        <v>45</v>
      </c>
      <c r="S202" s="2">
        <v>43429.574861111112</v>
      </c>
      <c r="T202" s="2">
        <v>43429.574861111112</v>
      </c>
      <c r="U202" s="2">
        <v>43429.583506944444</v>
      </c>
      <c r="V202" s="2">
        <v>43429.583506944444</v>
      </c>
      <c r="W202" s="3"/>
      <c r="X202" s="2">
        <f t="shared" si="127"/>
        <v>43429.571701388886</v>
      </c>
      <c r="Y202" s="33">
        <f t="shared" si="112"/>
        <v>1.0069444448163267E-2</v>
      </c>
      <c r="Z202" s="33">
        <f t="shared" si="113"/>
        <v>1.0069444448163267E-2</v>
      </c>
      <c r="AA202" s="30"/>
      <c r="AB202" s="30">
        <f t="shared" si="128"/>
        <v>0</v>
      </c>
      <c r="AC202" s="30">
        <f t="shared" si="129"/>
        <v>3.0208333337213844E-3</v>
      </c>
      <c r="AD202" s="10"/>
      <c r="AE202" s="10"/>
    </row>
    <row r="203" spans="1:33" s="7" customFormat="1" x14ac:dyDescent="0.4">
      <c r="A203" s="16" t="str">
        <f t="shared" si="125"/>
        <v>★</v>
      </c>
      <c r="B203" s="16" t="str">
        <f t="shared" si="126"/>
        <v>-</v>
      </c>
      <c r="C203" s="7">
        <v>13</v>
      </c>
      <c r="D203" s="2">
        <v>43429.572511574072</v>
      </c>
      <c r="E203" s="3" t="s">
        <v>1177</v>
      </c>
      <c r="F203" s="3">
        <v>19890</v>
      </c>
      <c r="G203" s="3" t="s">
        <v>32</v>
      </c>
      <c r="H203" s="3">
        <v>3598</v>
      </c>
      <c r="I203" s="3">
        <v>6</v>
      </c>
      <c r="J203" s="3">
        <v>15</v>
      </c>
      <c r="K203" s="3">
        <v>2</v>
      </c>
      <c r="L203" s="3"/>
      <c r="M203" s="2">
        <v>43429.577615740738</v>
      </c>
      <c r="N203" s="2">
        <v>43429.582627314812</v>
      </c>
      <c r="O203" s="3" t="s">
        <v>61</v>
      </c>
      <c r="P203" s="3" t="s">
        <v>62</v>
      </c>
      <c r="Q203" s="3" t="s">
        <v>66</v>
      </c>
      <c r="R203" s="3" t="s">
        <v>67</v>
      </c>
      <c r="S203" s="2">
        <v>43429.579409722224</v>
      </c>
      <c r="T203" s="2">
        <v>43429.579409722224</v>
      </c>
      <c r="U203" s="2">
        <v>43429.588391203702</v>
      </c>
      <c r="V203" s="2">
        <v>43429.588391203702</v>
      </c>
      <c r="W203" s="2">
        <v>43429.579409722224</v>
      </c>
      <c r="X203" s="2">
        <f t="shared" si="127"/>
        <v>43429.579409722224</v>
      </c>
      <c r="Y203" s="33">
        <f t="shared" si="112"/>
        <v>5.0115740741603076E-3</v>
      </c>
      <c r="Z203" s="33">
        <f t="shared" si="113"/>
        <v>1.0023148148320615E-2</v>
      </c>
      <c r="AA203" s="30"/>
      <c r="AB203" s="30">
        <f t="shared" si="128"/>
        <v>0</v>
      </c>
      <c r="AC203" s="30">
        <f t="shared" si="129"/>
        <v>0</v>
      </c>
      <c r="AD203" s="10"/>
      <c r="AE203" s="10"/>
      <c r="AG203" s="3"/>
    </row>
    <row r="204" spans="1:33" s="7" customFormat="1" x14ac:dyDescent="0.4">
      <c r="A204" s="16" t="str">
        <f t="shared" si="125"/>
        <v>-</v>
      </c>
      <c r="B204" s="16" t="str">
        <f t="shared" si="126"/>
        <v>-</v>
      </c>
      <c r="C204" s="7">
        <v>13</v>
      </c>
      <c r="D204" s="2">
        <v>43429.573321759257</v>
      </c>
      <c r="E204" s="3" t="s">
        <v>1196</v>
      </c>
      <c r="F204" s="3">
        <v>19892</v>
      </c>
      <c r="G204" s="3" t="s">
        <v>32</v>
      </c>
      <c r="H204" s="3">
        <v>7324</v>
      </c>
      <c r="I204" s="3">
        <v>876</v>
      </c>
      <c r="J204" s="3">
        <v>1</v>
      </c>
      <c r="K204" s="3">
        <v>2</v>
      </c>
      <c r="L204" s="3"/>
      <c r="M204" s="2">
        <v>43429.578379629631</v>
      </c>
      <c r="N204" s="2">
        <v>43429.587326388886</v>
      </c>
      <c r="O204" s="3" t="s">
        <v>22</v>
      </c>
      <c r="P204" s="3" t="s">
        <v>23</v>
      </c>
      <c r="Q204" s="3" t="s">
        <v>26</v>
      </c>
      <c r="R204" s="3" t="s">
        <v>27</v>
      </c>
      <c r="S204" s="2">
        <v>43429.581400462965</v>
      </c>
      <c r="T204" s="2">
        <v>43429.581400462965</v>
      </c>
      <c r="U204" s="2">
        <v>43429.594375000001</v>
      </c>
      <c r="V204" s="2">
        <v>43429.594375000001</v>
      </c>
      <c r="W204" s="3"/>
      <c r="X204" s="2">
        <f t="shared" si="127"/>
        <v>43429.573321759257</v>
      </c>
      <c r="Y204" s="33">
        <f t="shared" si="112"/>
        <v>8.9467592551955022E-3</v>
      </c>
      <c r="Z204" s="33">
        <f t="shared" si="113"/>
        <v>1.7893518510391004E-2</v>
      </c>
      <c r="AA204" s="30"/>
      <c r="AB204" s="30">
        <f t="shared" si="128"/>
        <v>0</v>
      </c>
      <c r="AC204" s="30">
        <f t="shared" si="129"/>
        <v>5.0578703740029596E-3</v>
      </c>
      <c r="AD204" s="10"/>
      <c r="AE204" s="10"/>
      <c r="AG204" s="3"/>
    </row>
    <row r="205" spans="1:33" s="7" customFormat="1" x14ac:dyDescent="0.4">
      <c r="A205" s="16" t="str">
        <f t="shared" si="125"/>
        <v>★</v>
      </c>
      <c r="B205" s="16" t="str">
        <f t="shared" si="126"/>
        <v>-</v>
      </c>
      <c r="C205" s="7">
        <v>13</v>
      </c>
      <c r="D205" s="2">
        <v>43429.575208333335</v>
      </c>
      <c r="E205" s="3" t="s">
        <v>1187</v>
      </c>
      <c r="F205" s="3">
        <v>19893</v>
      </c>
      <c r="G205" s="3" t="s">
        <v>32</v>
      </c>
      <c r="H205" s="3">
        <v>7407</v>
      </c>
      <c r="I205" s="3">
        <v>175</v>
      </c>
      <c r="J205" s="3">
        <v>7</v>
      </c>
      <c r="K205" s="3">
        <v>2</v>
      </c>
      <c r="L205" s="3"/>
      <c r="M205" s="2">
        <v>43429.582789351851</v>
      </c>
      <c r="N205" s="2">
        <v>43429.599826388891</v>
      </c>
      <c r="O205" s="3" t="s">
        <v>24</v>
      </c>
      <c r="P205" s="3" t="s">
        <v>25</v>
      </c>
      <c r="Q205" s="3" t="s">
        <v>53</v>
      </c>
      <c r="R205" s="3" t="s">
        <v>54</v>
      </c>
      <c r="S205" s="2">
        <v>43429.582152777781</v>
      </c>
      <c r="T205" s="2">
        <v>43429.582152777781</v>
      </c>
      <c r="U205" s="2">
        <v>43429.594143518516</v>
      </c>
      <c r="V205" s="2">
        <v>43429.601701388892</v>
      </c>
      <c r="W205" s="2">
        <v>43429.582152777781</v>
      </c>
      <c r="X205" s="2">
        <f t="shared" si="127"/>
        <v>43429.582152777781</v>
      </c>
      <c r="Y205" s="33">
        <f t="shared" si="112"/>
        <v>1.7037037039699499E-2</v>
      </c>
      <c r="Z205" s="33">
        <f t="shared" si="113"/>
        <v>3.4074074079398997E-2</v>
      </c>
      <c r="AA205" s="30"/>
      <c r="AB205" s="30">
        <f t="shared" si="128"/>
        <v>6.3657407008577138E-4</v>
      </c>
      <c r="AC205" s="30">
        <f t="shared" si="129"/>
        <v>6.3657407008577138E-4</v>
      </c>
      <c r="AD205" s="10"/>
      <c r="AE205" s="10"/>
      <c r="AG205" s="3"/>
    </row>
    <row r="206" spans="1:33" s="7" customFormat="1" x14ac:dyDescent="0.4">
      <c r="A206" s="16" t="str">
        <f t="shared" si="125"/>
        <v>-</v>
      </c>
      <c r="B206" s="16" t="str">
        <f t="shared" si="126"/>
        <v>-</v>
      </c>
      <c r="C206" s="7">
        <v>13</v>
      </c>
      <c r="D206" s="2">
        <v>43429.575312499997</v>
      </c>
      <c r="E206" s="3" t="s">
        <v>1197</v>
      </c>
      <c r="F206" s="3">
        <v>19894</v>
      </c>
      <c r="G206" s="3" t="s">
        <v>95</v>
      </c>
      <c r="H206" s="3">
        <v>0</v>
      </c>
      <c r="I206" s="3">
        <v>396</v>
      </c>
      <c r="J206" s="3">
        <v>11</v>
      </c>
      <c r="K206" s="3">
        <v>1</v>
      </c>
      <c r="L206" s="3"/>
      <c r="M206" s="2">
        <v>43429.584953703707</v>
      </c>
      <c r="N206" s="2">
        <v>43429.587442129632</v>
      </c>
      <c r="O206" s="3" t="s">
        <v>28</v>
      </c>
      <c r="P206" s="3" t="s">
        <v>29</v>
      </c>
      <c r="Q206" s="3" t="s">
        <v>63</v>
      </c>
      <c r="R206" s="3" t="s">
        <v>64</v>
      </c>
      <c r="S206" s="2">
        <v>43429.584270833337</v>
      </c>
      <c r="T206" s="2">
        <v>43429.584270833337</v>
      </c>
      <c r="U206" s="2">
        <v>43429.589282407411</v>
      </c>
      <c r="V206" s="2">
        <v>43429.589282407411</v>
      </c>
      <c r="W206" s="3"/>
      <c r="X206" s="2">
        <f t="shared" si="127"/>
        <v>43429.575312499997</v>
      </c>
      <c r="Y206" s="33">
        <f t="shared" si="112"/>
        <v>2.488425925548654E-3</v>
      </c>
      <c r="Z206" s="33">
        <f t="shared" si="113"/>
        <v>2.488425925548654E-3</v>
      </c>
      <c r="AA206" s="30"/>
      <c r="AB206" s="30">
        <f t="shared" si="128"/>
        <v>6.8287036992842332E-4</v>
      </c>
      <c r="AC206" s="30">
        <f t="shared" si="129"/>
        <v>9.6412037091795355E-3</v>
      </c>
      <c r="AD206" s="10"/>
      <c r="AE206" s="10"/>
    </row>
    <row r="207" spans="1:33" s="7" customFormat="1" x14ac:dyDescent="0.4">
      <c r="A207" s="16" t="str">
        <f t="shared" si="125"/>
        <v>-</v>
      </c>
      <c r="B207" s="16" t="str">
        <f t="shared" si="126"/>
        <v>-</v>
      </c>
      <c r="C207" s="7">
        <v>13</v>
      </c>
      <c r="D207" s="2">
        <v>43429.576898148145</v>
      </c>
      <c r="E207" s="3" t="s">
        <v>1198</v>
      </c>
      <c r="F207" s="3">
        <v>19895</v>
      </c>
      <c r="G207" s="3" t="s">
        <v>95</v>
      </c>
      <c r="H207" s="3">
        <v>0</v>
      </c>
      <c r="I207" s="3">
        <v>431</v>
      </c>
      <c r="J207" s="3">
        <v>4</v>
      </c>
      <c r="K207" s="3">
        <v>3</v>
      </c>
      <c r="L207" s="3"/>
      <c r="M207" s="2">
        <v>43429.586087962962</v>
      </c>
      <c r="N207" s="2">
        <v>43429.590648148151</v>
      </c>
      <c r="O207" s="3" t="s">
        <v>61</v>
      </c>
      <c r="P207" s="3" t="s">
        <v>62</v>
      </c>
      <c r="Q207" s="3" t="s">
        <v>104</v>
      </c>
      <c r="R207" s="3" t="s">
        <v>19</v>
      </c>
      <c r="S207" s="2">
        <v>43429.588078703702</v>
      </c>
      <c r="T207" s="2">
        <v>43429.588078703702</v>
      </c>
      <c r="U207" s="2">
        <v>43429.595752314817</v>
      </c>
      <c r="V207" s="2">
        <v>43429.59783564815</v>
      </c>
      <c r="W207" s="3"/>
      <c r="X207" s="2">
        <f t="shared" si="127"/>
        <v>43429.576898148145</v>
      </c>
      <c r="Y207" s="33">
        <f t="shared" si="112"/>
        <v>4.5601851888932288E-3</v>
      </c>
      <c r="Z207" s="33">
        <f t="shared" si="113"/>
        <v>1.3680555566679686E-2</v>
      </c>
      <c r="AA207" s="30"/>
      <c r="AB207" s="30">
        <f t="shared" si="128"/>
        <v>0</v>
      </c>
      <c r="AC207" s="30">
        <f t="shared" si="129"/>
        <v>9.189814816636499E-3</v>
      </c>
      <c r="AD207" s="10"/>
      <c r="AE207" s="10"/>
    </row>
    <row r="208" spans="1:33" s="7" customFormat="1" x14ac:dyDescent="0.4">
      <c r="A208" s="16" t="str">
        <f t="shared" si="125"/>
        <v>-</v>
      </c>
      <c r="B208" s="16" t="str">
        <f t="shared" si="126"/>
        <v>-</v>
      </c>
      <c r="C208" s="7">
        <v>13</v>
      </c>
      <c r="D208" s="2">
        <v>43429.577337962961</v>
      </c>
      <c r="E208" s="3" t="s">
        <v>1199</v>
      </c>
      <c r="F208" s="3">
        <v>19897</v>
      </c>
      <c r="G208" s="3" t="s">
        <v>95</v>
      </c>
      <c r="H208" s="3">
        <v>0</v>
      </c>
      <c r="I208" s="3">
        <v>122</v>
      </c>
      <c r="J208" s="3">
        <v>13</v>
      </c>
      <c r="K208" s="3">
        <v>2</v>
      </c>
      <c r="L208" s="3"/>
      <c r="M208" s="2">
        <v>43429.582835648151</v>
      </c>
      <c r="N208" s="2">
        <v>43429.591111111113</v>
      </c>
      <c r="O208" s="3" t="s">
        <v>24</v>
      </c>
      <c r="P208" s="3" t="s">
        <v>25</v>
      </c>
      <c r="Q208" s="3" t="s">
        <v>43</v>
      </c>
      <c r="R208" s="3" t="s">
        <v>89</v>
      </c>
      <c r="S208" s="2">
        <v>43429.583043981482</v>
      </c>
      <c r="T208" s="2">
        <v>43429.583043981482</v>
      </c>
      <c r="U208" s="2">
        <v>43429.593402777777</v>
      </c>
      <c r="V208" s="2">
        <v>43429.593402777777</v>
      </c>
      <c r="W208" s="3"/>
      <c r="X208" s="2">
        <f t="shared" si="127"/>
        <v>43429.577337962961</v>
      </c>
      <c r="Y208" s="33">
        <f t="shared" si="112"/>
        <v>8.2754629620467313E-3</v>
      </c>
      <c r="Z208" s="33">
        <f t="shared" si="113"/>
        <v>1.6550925924093463E-2</v>
      </c>
      <c r="AA208" s="30"/>
      <c r="AB208" s="30">
        <f t="shared" si="128"/>
        <v>0</v>
      </c>
      <c r="AC208" s="30">
        <f t="shared" si="129"/>
        <v>5.4976851897663437E-3</v>
      </c>
      <c r="AD208" s="10"/>
      <c r="AE208" s="10"/>
      <c r="AG208" s="3"/>
    </row>
    <row r="209" spans="1:33" s="7" customFormat="1" x14ac:dyDescent="0.4">
      <c r="A209" s="16" t="str">
        <f t="shared" si="125"/>
        <v>-</v>
      </c>
      <c r="B209" s="16" t="str">
        <f t="shared" si="126"/>
        <v>-</v>
      </c>
      <c r="C209" s="7">
        <v>13</v>
      </c>
      <c r="D209" s="2">
        <v>43429.579722222225</v>
      </c>
      <c r="E209" s="3" t="s">
        <v>1201</v>
      </c>
      <c r="F209" s="3">
        <v>19899</v>
      </c>
      <c r="G209" s="3" t="s">
        <v>32</v>
      </c>
      <c r="H209" s="3">
        <v>7311</v>
      </c>
      <c r="I209" s="3">
        <v>221</v>
      </c>
      <c r="J209" s="3">
        <v>8</v>
      </c>
      <c r="K209" s="3">
        <v>3</v>
      </c>
      <c r="L209" s="3"/>
      <c r="M209" s="2">
        <v>43429.586909722224</v>
      </c>
      <c r="N209" s="2">
        <v>43429.610798611109</v>
      </c>
      <c r="O209" s="3" t="s">
        <v>57</v>
      </c>
      <c r="P209" s="3" t="s">
        <v>58</v>
      </c>
      <c r="Q209" s="3" t="s">
        <v>39</v>
      </c>
      <c r="R209" s="3" t="s">
        <v>40</v>
      </c>
      <c r="S209" s="2">
        <v>43429.589456018519</v>
      </c>
      <c r="T209" s="2">
        <v>43429.589456018519</v>
      </c>
      <c r="U209" s="2">
        <v>43429.60052083333</v>
      </c>
      <c r="V209" s="2">
        <v>43429.611377314817</v>
      </c>
      <c r="W209" s="3"/>
      <c r="X209" s="2">
        <f t="shared" si="127"/>
        <v>43429.579722222225</v>
      </c>
      <c r="Y209" s="33">
        <f t="shared" si="112"/>
        <v>2.3888888885267079E-2</v>
      </c>
      <c r="Z209" s="33">
        <f t="shared" si="113"/>
        <v>7.1666666655801237E-2</v>
      </c>
      <c r="AA209" s="30"/>
      <c r="AB209" s="30">
        <f t="shared" si="128"/>
        <v>0</v>
      </c>
      <c r="AC209" s="30">
        <f t="shared" si="129"/>
        <v>7.1874999994179234E-3</v>
      </c>
      <c r="AD209" s="10"/>
      <c r="AE209" s="10"/>
      <c r="AG209" s="3"/>
    </row>
    <row r="210" spans="1:33" s="7" customFormat="1" x14ac:dyDescent="0.4">
      <c r="A210" s="16" t="str">
        <f t="shared" si="125"/>
        <v>-</v>
      </c>
      <c r="B210" s="16" t="str">
        <f t="shared" si="126"/>
        <v>-</v>
      </c>
      <c r="C210" s="7">
        <v>13</v>
      </c>
      <c r="D210" s="2">
        <v>43429.579976851855</v>
      </c>
      <c r="E210" s="3" t="s">
        <v>1151</v>
      </c>
      <c r="F210" s="3">
        <v>19900</v>
      </c>
      <c r="G210" s="3" t="s">
        <v>32</v>
      </c>
      <c r="H210" s="3">
        <v>1901</v>
      </c>
      <c r="I210" s="3">
        <v>753</v>
      </c>
      <c r="J210" s="3">
        <v>11</v>
      </c>
      <c r="K210" s="3">
        <v>3</v>
      </c>
      <c r="L210" s="3"/>
      <c r="M210" s="2">
        <v>43429.587754629632</v>
      </c>
      <c r="N210" s="2">
        <v>43429.599756944444</v>
      </c>
      <c r="O210" s="3" t="s">
        <v>63</v>
      </c>
      <c r="P210" s="3" t="s">
        <v>64</v>
      </c>
      <c r="Q210" s="3" t="s">
        <v>43</v>
      </c>
      <c r="R210" s="3" t="s">
        <v>89</v>
      </c>
      <c r="S210" s="2">
        <v>43429.589282407411</v>
      </c>
      <c r="T210" s="2">
        <v>43429.589282407411</v>
      </c>
      <c r="U210" s="2">
        <v>43429.602152777778</v>
      </c>
      <c r="V210" s="2">
        <v>43429.602152777778</v>
      </c>
      <c r="W210" s="3"/>
      <c r="X210" s="2">
        <f t="shared" si="127"/>
        <v>43429.579976851855</v>
      </c>
      <c r="Y210" s="33">
        <f t="shared" si="112"/>
        <v>1.2002314811979886E-2</v>
      </c>
      <c r="Z210" s="33">
        <f t="shared" si="113"/>
        <v>3.6006944435939658E-2</v>
      </c>
      <c r="AA210" s="30"/>
      <c r="AB210" s="30">
        <f t="shared" si="128"/>
        <v>0</v>
      </c>
      <c r="AC210" s="30">
        <f t="shared" si="129"/>
        <v>7.7777777769370005E-3</v>
      </c>
      <c r="AD210" s="10"/>
      <c r="AE210" s="10"/>
      <c r="AG210" s="3"/>
    </row>
    <row r="211" spans="1:33" s="7" customFormat="1" x14ac:dyDescent="0.4">
      <c r="A211" s="16" t="str">
        <f t="shared" ref="A211:A230" si="130">IF(W211&gt;0, "★", "-")</f>
        <v>-</v>
      </c>
      <c r="B211" s="16" t="str">
        <f t="shared" ref="B211:B230" si="131">IF(L211&gt;0, "☆", "-")</f>
        <v>-</v>
      </c>
      <c r="C211" s="7">
        <v>13</v>
      </c>
      <c r="D211" s="2">
        <v>43429.58021990741</v>
      </c>
      <c r="E211" s="3" t="s">
        <v>1202</v>
      </c>
      <c r="F211" s="3">
        <v>19901</v>
      </c>
      <c r="G211" s="3" t="s">
        <v>95</v>
      </c>
      <c r="H211" s="3">
        <v>0</v>
      </c>
      <c r="I211" s="3">
        <v>498</v>
      </c>
      <c r="J211" s="3">
        <v>4</v>
      </c>
      <c r="K211" s="3">
        <v>3</v>
      </c>
      <c r="L211" s="3"/>
      <c r="M211" s="2">
        <v>43429.585925925923</v>
      </c>
      <c r="N211" s="2">
        <v>43429.590567129628</v>
      </c>
      <c r="O211" s="3" t="s">
        <v>61</v>
      </c>
      <c r="P211" s="3" t="s">
        <v>62</v>
      </c>
      <c r="Q211" s="3" t="s">
        <v>104</v>
      </c>
      <c r="R211" s="3" t="s">
        <v>19</v>
      </c>
      <c r="S211" s="2">
        <v>43429.589120370372</v>
      </c>
      <c r="T211" s="2">
        <v>43429.589120370372</v>
      </c>
      <c r="U211" s="2">
        <v>43429.59679398148</v>
      </c>
      <c r="V211" s="2">
        <v>43429.59679398148</v>
      </c>
      <c r="W211" s="3"/>
      <c r="X211" s="2">
        <f t="shared" ref="X211:X246" si="132">IF(W211&gt;0,W211,D211)</f>
        <v>43429.58021990741</v>
      </c>
      <c r="Y211" s="33">
        <f t="shared" si="112"/>
        <v>4.6412037045229226E-3</v>
      </c>
      <c r="Z211" s="33">
        <f t="shared" si="113"/>
        <v>1.3923611113568768E-2</v>
      </c>
      <c r="AA211" s="30"/>
      <c r="AB211" s="30">
        <f t="shared" si="128"/>
        <v>0</v>
      </c>
      <c r="AC211" s="30">
        <f t="shared" si="129"/>
        <v>5.7060185135924257E-3</v>
      </c>
      <c r="AD211" s="10"/>
      <c r="AE211" s="10"/>
    </row>
    <row r="212" spans="1:33" s="7" customFormat="1" x14ac:dyDescent="0.4">
      <c r="A212" s="16" t="str">
        <f t="shared" si="130"/>
        <v>-</v>
      </c>
      <c r="B212" s="16" t="str">
        <f t="shared" si="131"/>
        <v>-</v>
      </c>
      <c r="C212" s="7">
        <v>13</v>
      </c>
      <c r="D212" s="2">
        <v>43429.580752314818</v>
      </c>
      <c r="E212" s="3" t="s">
        <v>1086</v>
      </c>
      <c r="F212" s="3">
        <v>19902</v>
      </c>
      <c r="G212" s="3" t="s">
        <v>32</v>
      </c>
      <c r="H212" s="3">
        <v>5455</v>
      </c>
      <c r="I212" s="3">
        <v>594</v>
      </c>
      <c r="J212" s="3">
        <v>9</v>
      </c>
      <c r="K212" s="3">
        <v>2</v>
      </c>
      <c r="L212" s="3"/>
      <c r="M212" s="2">
        <v>43429.582071759258</v>
      </c>
      <c r="N212" s="2">
        <v>43429.593773148146</v>
      </c>
      <c r="O212" s="3" t="s">
        <v>36</v>
      </c>
      <c r="P212" s="3" t="s">
        <v>37</v>
      </c>
      <c r="Q212" s="3" t="s">
        <v>39</v>
      </c>
      <c r="R212" s="3" t="s">
        <v>40</v>
      </c>
      <c r="S212" s="2">
        <v>43429.582326388889</v>
      </c>
      <c r="T212" s="2">
        <v>43429.582326388889</v>
      </c>
      <c r="U212" s="2">
        <v>43429.59337962963</v>
      </c>
      <c r="V212" s="2">
        <v>43429.59337962963</v>
      </c>
      <c r="W212" s="3"/>
      <c r="X212" s="2">
        <f t="shared" si="132"/>
        <v>43429.580752314818</v>
      </c>
      <c r="Y212" s="33">
        <f t="shared" si="112"/>
        <v>1.17013888884685E-2</v>
      </c>
      <c r="Z212" s="33">
        <f t="shared" si="113"/>
        <v>2.3402777776937E-2</v>
      </c>
      <c r="AA212" s="30"/>
      <c r="AB212" s="30">
        <f t="shared" si="128"/>
        <v>0</v>
      </c>
      <c r="AC212" s="30">
        <f t="shared" si="129"/>
        <v>1.3194444400141947E-3</v>
      </c>
      <c r="AD212" s="10"/>
      <c r="AE212" s="10"/>
    </row>
    <row r="213" spans="1:33" s="7" customFormat="1" x14ac:dyDescent="0.4">
      <c r="A213" s="16" t="str">
        <f t="shared" si="130"/>
        <v>★</v>
      </c>
      <c r="B213" s="16" t="str">
        <f t="shared" si="131"/>
        <v>☆</v>
      </c>
      <c r="C213" s="7">
        <v>12</v>
      </c>
      <c r="D213" s="2">
        <v>43429.523657407408</v>
      </c>
      <c r="E213" s="3" t="s">
        <v>1106</v>
      </c>
      <c r="F213" s="3">
        <v>19807</v>
      </c>
      <c r="G213" s="3" t="s">
        <v>18</v>
      </c>
      <c r="H213" s="3">
        <v>1888</v>
      </c>
      <c r="I213" s="3">
        <v>152</v>
      </c>
      <c r="J213" s="3">
        <v>6</v>
      </c>
      <c r="K213" s="3">
        <v>1</v>
      </c>
      <c r="L213" s="2">
        <v>43429.524050925924</v>
      </c>
      <c r="M213" s="3"/>
      <c r="N213" s="3"/>
      <c r="O213" s="3" t="s">
        <v>104</v>
      </c>
      <c r="P213" s="3" t="s">
        <v>19</v>
      </c>
      <c r="Q213" s="3" t="s">
        <v>88</v>
      </c>
      <c r="R213" s="3" t="s">
        <v>35</v>
      </c>
      <c r="S213" s="2">
        <v>43429.565312500003</v>
      </c>
      <c r="T213" s="3"/>
      <c r="U213" s="2">
        <v>43429.571550925924</v>
      </c>
      <c r="V213" s="3"/>
      <c r="W213" s="2">
        <v>43429.565312500003</v>
      </c>
      <c r="X213" s="2">
        <f t="shared" ref="X213:X232" si="133">IF(W213&gt;0,W213,D213)</f>
        <v>43429.565312500003</v>
      </c>
      <c r="Y213" s="33">
        <f t="shared" ref="Y213:Y232" si="134">N213-M213</f>
        <v>0</v>
      </c>
      <c r="Z213" s="33">
        <f t="shared" ref="Z213:Z232" si="135">Y213*K213</f>
        <v>0</v>
      </c>
      <c r="AA213" s="30"/>
      <c r="AB213" s="30">
        <f>IF(IF(A213="☆",L213-S213,M213-S213)&lt;0,0,IF(A213="☆",L213-S213,M213-S213))</f>
        <v>0</v>
      </c>
      <c r="AC213" s="30">
        <f>IF(IF(B213="☆",(IF(L213&gt;S213,L213-X213,S213-X213)),M213-X213)&lt;0,0,IF(B213="☆",(IF(L213&gt;S213,L213-X213,S213-X213)),M213-X213))</f>
        <v>0</v>
      </c>
      <c r="AD213" s="10"/>
      <c r="AE213" s="10"/>
    </row>
    <row r="214" spans="1:33" s="7" customFormat="1" x14ac:dyDescent="0.4">
      <c r="A214" s="16" t="str">
        <f t="shared" si="130"/>
        <v>★</v>
      </c>
      <c r="B214" s="16" t="str">
        <f t="shared" si="131"/>
        <v>☆</v>
      </c>
      <c r="C214" s="7">
        <v>12</v>
      </c>
      <c r="D214" s="2">
        <v>43429.536377314813</v>
      </c>
      <c r="E214" s="3" t="s">
        <v>1167</v>
      </c>
      <c r="F214" s="3">
        <v>19839</v>
      </c>
      <c r="G214" s="3" t="s">
        <v>95</v>
      </c>
      <c r="H214" s="3">
        <v>0</v>
      </c>
      <c r="I214" s="3">
        <v>421</v>
      </c>
      <c r="J214" s="3">
        <v>8</v>
      </c>
      <c r="K214" s="3">
        <v>3</v>
      </c>
      <c r="L214" s="2">
        <v>43429.537418981483</v>
      </c>
      <c r="M214" s="3"/>
      <c r="N214" s="3"/>
      <c r="O214" s="3" t="s">
        <v>36</v>
      </c>
      <c r="P214" s="3" t="s">
        <v>37</v>
      </c>
      <c r="Q214" s="3" t="s">
        <v>43</v>
      </c>
      <c r="R214" s="3" t="s">
        <v>89</v>
      </c>
      <c r="S214" s="2">
        <v>43429.557951388888</v>
      </c>
      <c r="T214" s="3"/>
      <c r="U214" s="2">
        <v>43429.569340277776</v>
      </c>
      <c r="V214" s="3"/>
      <c r="W214" s="2">
        <v>43429.542905092596</v>
      </c>
      <c r="X214" s="2">
        <f t="shared" si="133"/>
        <v>43429.542905092596</v>
      </c>
      <c r="Y214" s="33">
        <f t="shared" si="134"/>
        <v>0</v>
      </c>
      <c r="Z214" s="33">
        <f t="shared" si="135"/>
        <v>0</v>
      </c>
      <c r="AA214" s="30"/>
      <c r="AB214" s="30">
        <f>IF(IF(A214="☆",L214-S214,M214-S214)&lt;0,0,IF(A214="☆",L214-S214,M214-S214))</f>
        <v>0</v>
      </c>
      <c r="AC214" s="30">
        <f>IF(IF(B214="☆",(IF(L214&gt;S214,L214-X214,S214-X214)),M214-X214)&lt;0,0,IF(B214="☆",(IF(L214&gt;S214,L214-X214,S214-X214)),M214-X214))</f>
        <v>1.5046296291984618E-2</v>
      </c>
      <c r="AD214" s="10"/>
      <c r="AE214" s="10"/>
      <c r="AG214" s="3"/>
    </row>
    <row r="215" spans="1:33" s="7" customFormat="1" x14ac:dyDescent="0.4">
      <c r="A215" s="16" t="str">
        <f t="shared" si="130"/>
        <v>★</v>
      </c>
      <c r="B215" s="16" t="str">
        <f t="shared" si="131"/>
        <v>☆</v>
      </c>
      <c r="C215" s="7">
        <v>12</v>
      </c>
      <c r="D215" s="2">
        <v>43429.539837962962</v>
      </c>
      <c r="E215" s="3" t="s">
        <v>1131</v>
      </c>
      <c r="F215" s="3">
        <v>19848</v>
      </c>
      <c r="G215" s="3" t="s">
        <v>143</v>
      </c>
      <c r="H215" s="3">
        <v>3620</v>
      </c>
      <c r="I215" s="3">
        <v>144</v>
      </c>
      <c r="J215" s="3">
        <v>2</v>
      </c>
      <c r="K215" s="3">
        <v>3</v>
      </c>
      <c r="L215" s="2">
        <v>43429.540046296293</v>
      </c>
      <c r="M215" s="3"/>
      <c r="N215" s="3"/>
      <c r="O215" s="3" t="s">
        <v>36</v>
      </c>
      <c r="P215" s="3" t="s">
        <v>37</v>
      </c>
      <c r="Q215" s="3" t="s">
        <v>61</v>
      </c>
      <c r="R215" s="3" t="s">
        <v>62</v>
      </c>
      <c r="S215" s="2">
        <v>43429.562511574077</v>
      </c>
      <c r="T215" s="3"/>
      <c r="U215" s="2">
        <v>43429.5700462963</v>
      </c>
      <c r="V215" s="3"/>
      <c r="W215" s="2">
        <v>43429.546770833331</v>
      </c>
      <c r="X215" s="2">
        <f t="shared" si="133"/>
        <v>43429.546770833331</v>
      </c>
      <c r="Y215" s="33">
        <f t="shared" si="134"/>
        <v>0</v>
      </c>
      <c r="Z215" s="33">
        <f t="shared" si="135"/>
        <v>0</v>
      </c>
      <c r="AA215" s="30"/>
      <c r="AB215" s="30">
        <f>IF(IF(A215="☆",L215-S215,M215-S215)&lt;0,0,IF(A215="☆",L215-S215,M215-S215))</f>
        <v>0</v>
      </c>
      <c r="AC215" s="30">
        <f>IF(IF(B215="☆",(IF(L215&gt;S215,L215-X215,S215-X215)),M215-X215)&lt;0,0,IF(B215="☆",(IF(L215&gt;S215,L215-X215,S215-X215)),M215-X215))</f>
        <v>1.5740740745968651E-2</v>
      </c>
      <c r="AD215" s="10"/>
      <c r="AE215" s="10"/>
      <c r="AG215" s="3" t="s">
        <v>1369</v>
      </c>
    </row>
    <row r="216" spans="1:33" s="7" customFormat="1" x14ac:dyDescent="0.4">
      <c r="A216" s="16" t="str">
        <f t="shared" si="130"/>
        <v>★</v>
      </c>
      <c r="B216" s="16" t="str">
        <f t="shared" si="131"/>
        <v>☆</v>
      </c>
      <c r="C216" s="7">
        <v>12</v>
      </c>
      <c r="D216" s="2">
        <v>43429.540381944447</v>
      </c>
      <c r="E216" s="3" t="s">
        <v>1174</v>
      </c>
      <c r="F216" s="3">
        <v>19852</v>
      </c>
      <c r="G216" s="3" t="s">
        <v>143</v>
      </c>
      <c r="H216" s="3">
        <v>3620</v>
      </c>
      <c r="I216" s="3">
        <v>112</v>
      </c>
      <c r="J216" s="3">
        <v>2</v>
      </c>
      <c r="K216" s="3">
        <v>1</v>
      </c>
      <c r="L216" s="2">
        <v>43429.541817129626</v>
      </c>
      <c r="M216" s="3"/>
      <c r="N216" s="3"/>
      <c r="O216" s="3" t="s">
        <v>36</v>
      </c>
      <c r="P216" s="3" t="s">
        <v>37</v>
      </c>
      <c r="Q216" s="3" t="s">
        <v>61</v>
      </c>
      <c r="R216" s="3" t="s">
        <v>62</v>
      </c>
      <c r="S216" s="2">
        <v>43429.568564814814</v>
      </c>
      <c r="T216" s="3"/>
      <c r="U216" s="2">
        <v>43429.57471064815</v>
      </c>
      <c r="V216" s="3"/>
      <c r="W216" s="2">
        <v>43429.547314814816</v>
      </c>
      <c r="X216" s="2">
        <f t="shared" si="133"/>
        <v>43429.547314814816</v>
      </c>
      <c r="Y216" s="33">
        <f t="shared" si="134"/>
        <v>0</v>
      </c>
      <c r="Z216" s="33">
        <f t="shared" si="135"/>
        <v>0</v>
      </c>
      <c r="AA216" s="30"/>
      <c r="AB216" s="30">
        <f>IF(IF(A216="☆",L216-S216,M216-S216)&lt;0,0,IF(A216="☆",L216-S216,M216-S216))</f>
        <v>0</v>
      </c>
      <c r="AC216" s="30"/>
      <c r="AD216" s="10"/>
      <c r="AE216" s="10"/>
      <c r="AG216" s="3" t="s">
        <v>1370</v>
      </c>
    </row>
    <row r="217" spans="1:33" s="7" customFormat="1" x14ac:dyDescent="0.4">
      <c r="A217" s="16" t="str">
        <f t="shared" si="130"/>
        <v>★</v>
      </c>
      <c r="B217" s="16" t="str">
        <f t="shared" si="131"/>
        <v>☆</v>
      </c>
      <c r="C217" s="7">
        <v>12</v>
      </c>
      <c r="D217" s="2">
        <v>43429.540613425925</v>
      </c>
      <c r="E217" s="3" t="s">
        <v>1171</v>
      </c>
      <c r="F217" s="3">
        <v>19853</v>
      </c>
      <c r="G217" s="3" t="s">
        <v>95</v>
      </c>
      <c r="H217" s="3">
        <v>0</v>
      </c>
      <c r="I217" s="3">
        <v>74</v>
      </c>
      <c r="J217" s="3">
        <v>7</v>
      </c>
      <c r="K217" s="3">
        <v>1</v>
      </c>
      <c r="L217" s="2">
        <v>43429.541307870371</v>
      </c>
      <c r="M217" s="3"/>
      <c r="N217" s="3"/>
      <c r="O217" s="3" t="s">
        <v>43</v>
      </c>
      <c r="P217" s="3" t="s">
        <v>89</v>
      </c>
      <c r="Q217" s="3" t="s">
        <v>30</v>
      </c>
      <c r="R217" s="3" t="s">
        <v>31</v>
      </c>
      <c r="S217" s="2">
        <v>43429.554768518516</v>
      </c>
      <c r="T217" s="3"/>
      <c r="U217" s="2">
        <v>43429.570115740738</v>
      </c>
      <c r="V217" s="3"/>
      <c r="W217" s="2">
        <v>43429.547476851854</v>
      </c>
      <c r="X217" s="2">
        <f t="shared" si="133"/>
        <v>43429.547476851854</v>
      </c>
      <c r="Y217" s="33">
        <f t="shared" si="134"/>
        <v>0</v>
      </c>
      <c r="Z217" s="33">
        <f t="shared" si="135"/>
        <v>0</v>
      </c>
      <c r="AA217" s="30"/>
      <c r="AB217" s="30">
        <f>IF(IF(A217="☆",L217-S217,M217-S217)&lt;0,0,IF(A217="☆",L217-S217,M217-S217))</f>
        <v>0</v>
      </c>
      <c r="AC217" s="30">
        <f>IF(IF(B217="☆",(IF(L217&gt;S217,L217-X217,S217-X217)),M217-X217)&lt;0,0,IF(B217="☆",(IF(L217&gt;S217,L217-X217,S217-X217)),M217-X217))</f>
        <v>7.2916666613309644E-3</v>
      </c>
      <c r="AD217" s="10"/>
      <c r="AE217" s="10"/>
    </row>
    <row r="218" spans="1:33" s="7" customFormat="1" x14ac:dyDescent="0.4">
      <c r="A218" s="16" t="str">
        <f t="shared" si="130"/>
        <v>-</v>
      </c>
      <c r="B218" s="16" t="str">
        <f t="shared" si="131"/>
        <v>☆</v>
      </c>
      <c r="C218" s="7">
        <v>13</v>
      </c>
      <c r="D218" s="2">
        <v>43429.541932870372</v>
      </c>
      <c r="E218" s="3" t="s">
        <v>1174</v>
      </c>
      <c r="F218" s="3">
        <v>19857</v>
      </c>
      <c r="G218" s="3" t="s">
        <v>143</v>
      </c>
      <c r="H218" s="3">
        <v>3620</v>
      </c>
      <c r="I218" s="3">
        <v>337</v>
      </c>
      <c r="J218" s="3">
        <v>5</v>
      </c>
      <c r="K218" s="3">
        <v>1</v>
      </c>
      <c r="L218" s="2">
        <v>43429.542037037034</v>
      </c>
      <c r="M218" s="3"/>
      <c r="N218" s="3"/>
      <c r="O218" s="3" t="s">
        <v>36</v>
      </c>
      <c r="P218" s="3" t="s">
        <v>37</v>
      </c>
      <c r="Q218" s="3" t="s">
        <v>61</v>
      </c>
      <c r="R218" s="3" t="s">
        <v>62</v>
      </c>
      <c r="S218" s="2">
        <v>43429.562407407408</v>
      </c>
      <c r="T218" s="3"/>
      <c r="U218" s="2">
        <v>43429.568553240744</v>
      </c>
      <c r="V218" s="3"/>
      <c r="W218" s="3"/>
      <c r="X218" s="2">
        <f t="shared" si="133"/>
        <v>43429.541932870372</v>
      </c>
      <c r="Y218" s="33">
        <f t="shared" si="134"/>
        <v>0</v>
      </c>
      <c r="Z218" s="33">
        <f t="shared" si="135"/>
        <v>0</v>
      </c>
      <c r="AA218" s="30"/>
      <c r="AB218" s="30">
        <f t="shared" si="128"/>
        <v>0</v>
      </c>
      <c r="AC218" s="30"/>
      <c r="AD218" s="10"/>
      <c r="AE218" s="10"/>
      <c r="AG218" s="3" t="s">
        <v>1371</v>
      </c>
    </row>
    <row r="219" spans="1:33" s="7" customFormat="1" x14ac:dyDescent="0.4">
      <c r="A219" s="16" t="str">
        <f t="shared" si="130"/>
        <v>-</v>
      </c>
      <c r="B219" s="16" t="str">
        <f t="shared" si="131"/>
        <v>☆</v>
      </c>
      <c r="C219" s="7">
        <v>13</v>
      </c>
      <c r="D219" s="2">
        <v>43429.542175925926</v>
      </c>
      <c r="E219" s="3" t="s">
        <v>1178</v>
      </c>
      <c r="F219" s="3">
        <v>19860</v>
      </c>
      <c r="G219" s="3" t="s">
        <v>95</v>
      </c>
      <c r="H219" s="3">
        <v>0</v>
      </c>
      <c r="I219" s="3">
        <v>618</v>
      </c>
      <c r="J219" s="3">
        <v>6</v>
      </c>
      <c r="K219" s="3">
        <v>4</v>
      </c>
      <c r="L219" s="2">
        <v>43429.542916666665</v>
      </c>
      <c r="M219" s="3"/>
      <c r="N219" s="3"/>
      <c r="O219" s="3" t="s">
        <v>77</v>
      </c>
      <c r="P219" s="3" t="s">
        <v>78</v>
      </c>
      <c r="Q219" s="3" t="s">
        <v>73</v>
      </c>
      <c r="R219" s="3" t="s">
        <v>74</v>
      </c>
      <c r="S219" s="2">
        <v>43429.573657407411</v>
      </c>
      <c r="T219" s="3"/>
      <c r="U219" s="2">
        <v>43429.58693287037</v>
      </c>
      <c r="V219" s="3"/>
      <c r="W219" s="3"/>
      <c r="X219" s="2">
        <f t="shared" si="133"/>
        <v>43429.542175925926</v>
      </c>
      <c r="Y219" s="33">
        <f t="shared" si="134"/>
        <v>0</v>
      </c>
      <c r="Z219" s="33">
        <f t="shared" si="135"/>
        <v>0</v>
      </c>
      <c r="AA219" s="30"/>
      <c r="AB219" s="30">
        <f t="shared" si="128"/>
        <v>0</v>
      </c>
      <c r="AC219" s="30">
        <f t="shared" si="129"/>
        <v>3.1481481484661344E-2</v>
      </c>
      <c r="AD219" s="10"/>
      <c r="AE219" s="10"/>
      <c r="AG219" s="3"/>
    </row>
    <row r="220" spans="1:33" s="7" customFormat="1" x14ac:dyDescent="0.4">
      <c r="A220" s="16" t="str">
        <f t="shared" si="130"/>
        <v>★</v>
      </c>
      <c r="B220" s="16" t="str">
        <f t="shared" si="131"/>
        <v>☆</v>
      </c>
      <c r="C220" s="7">
        <v>13</v>
      </c>
      <c r="D220" s="2">
        <v>43429.553657407407</v>
      </c>
      <c r="E220" s="3" t="s">
        <v>1097</v>
      </c>
      <c r="F220" s="3">
        <v>19867</v>
      </c>
      <c r="G220" s="3" t="s">
        <v>143</v>
      </c>
      <c r="H220" s="3">
        <v>6349</v>
      </c>
      <c r="I220" s="3">
        <v>214</v>
      </c>
      <c r="J220" s="3">
        <v>11</v>
      </c>
      <c r="K220" s="3">
        <v>1</v>
      </c>
      <c r="L220" s="2">
        <v>43429.557280092595</v>
      </c>
      <c r="M220" s="3"/>
      <c r="N220" s="3"/>
      <c r="O220" s="3" t="s">
        <v>66</v>
      </c>
      <c r="P220" s="3" t="s">
        <v>67</v>
      </c>
      <c r="Q220" s="3" t="s">
        <v>41</v>
      </c>
      <c r="R220" s="3" t="s">
        <v>42</v>
      </c>
      <c r="S220" s="2">
        <v>43429.560578703706</v>
      </c>
      <c r="T220" s="3"/>
      <c r="U220" s="2">
        <v>43429.568530092591</v>
      </c>
      <c r="V220" s="3"/>
      <c r="W220" s="2">
        <v>43429.560578703706</v>
      </c>
      <c r="X220" s="2">
        <f t="shared" si="133"/>
        <v>43429.560578703706</v>
      </c>
      <c r="Y220" s="33">
        <f t="shared" si="134"/>
        <v>0</v>
      </c>
      <c r="Z220" s="33">
        <f t="shared" si="135"/>
        <v>0</v>
      </c>
      <c r="AA220" s="30"/>
      <c r="AB220" s="30">
        <f t="shared" si="128"/>
        <v>0</v>
      </c>
      <c r="AC220" s="30">
        <f t="shared" si="129"/>
        <v>0</v>
      </c>
      <c r="AD220" s="10"/>
      <c r="AE220" s="10"/>
    </row>
    <row r="221" spans="1:33" s="7" customFormat="1" x14ac:dyDescent="0.4">
      <c r="A221" s="16" t="str">
        <f t="shared" si="130"/>
        <v>-</v>
      </c>
      <c r="B221" s="16" t="str">
        <f t="shared" si="131"/>
        <v>☆</v>
      </c>
      <c r="C221" s="7">
        <v>13</v>
      </c>
      <c r="D221" s="2">
        <v>43429.559675925928</v>
      </c>
      <c r="E221" s="3" t="s">
        <v>1140</v>
      </c>
      <c r="F221" s="3">
        <v>19873</v>
      </c>
      <c r="G221" s="3" t="s">
        <v>18</v>
      </c>
      <c r="H221" s="3">
        <v>7366</v>
      </c>
      <c r="I221" s="3">
        <v>28</v>
      </c>
      <c r="J221" s="3">
        <v>12</v>
      </c>
      <c r="K221" s="3">
        <v>4</v>
      </c>
      <c r="L221" s="2">
        <v>43429.565150462964</v>
      </c>
      <c r="M221" s="3"/>
      <c r="N221" s="3"/>
      <c r="O221" s="3" t="s">
        <v>55</v>
      </c>
      <c r="P221" s="3" t="s">
        <v>56</v>
      </c>
      <c r="Q221" s="3" t="s">
        <v>30</v>
      </c>
      <c r="R221" s="3" t="s">
        <v>31</v>
      </c>
      <c r="S221" s="2">
        <v>43429.566354166665</v>
      </c>
      <c r="T221" s="3"/>
      <c r="U221" s="2">
        <v>43429.576539351852</v>
      </c>
      <c r="V221" s="3"/>
      <c r="W221" s="3"/>
      <c r="X221" s="2">
        <f t="shared" si="133"/>
        <v>43429.559675925928</v>
      </c>
      <c r="Y221" s="33">
        <f t="shared" si="134"/>
        <v>0</v>
      </c>
      <c r="Z221" s="33">
        <f t="shared" si="135"/>
        <v>0</v>
      </c>
      <c r="AA221" s="30"/>
      <c r="AB221" s="30">
        <f t="shared" si="128"/>
        <v>0</v>
      </c>
      <c r="AC221" s="30">
        <f t="shared" si="129"/>
        <v>6.6782407375285402E-3</v>
      </c>
      <c r="AD221" s="10"/>
      <c r="AE221" s="10"/>
    </row>
    <row r="222" spans="1:33" s="7" customFormat="1" x14ac:dyDescent="0.4">
      <c r="A222" s="16" t="str">
        <f t="shared" si="130"/>
        <v>★</v>
      </c>
      <c r="B222" s="16" t="str">
        <f t="shared" si="131"/>
        <v>☆</v>
      </c>
      <c r="C222" s="7">
        <v>13</v>
      </c>
      <c r="D222" s="2">
        <v>43429.560289351852</v>
      </c>
      <c r="E222" s="3" t="s">
        <v>1187</v>
      </c>
      <c r="F222" s="3">
        <v>19874</v>
      </c>
      <c r="G222" s="3" t="s">
        <v>32</v>
      </c>
      <c r="H222" s="3">
        <v>7407</v>
      </c>
      <c r="I222" s="3">
        <v>969</v>
      </c>
      <c r="J222" s="3">
        <v>8</v>
      </c>
      <c r="K222" s="3">
        <v>2</v>
      </c>
      <c r="L222" s="2">
        <v>43429.560578703706</v>
      </c>
      <c r="M222" s="3"/>
      <c r="N222" s="3"/>
      <c r="O222" s="3" t="s">
        <v>44</v>
      </c>
      <c r="P222" s="3" t="s">
        <v>45</v>
      </c>
      <c r="Q222" s="3" t="s">
        <v>53</v>
      </c>
      <c r="R222" s="3" t="s">
        <v>54</v>
      </c>
      <c r="S222" s="2">
        <v>43429.567233796297</v>
      </c>
      <c r="T222" s="3"/>
      <c r="U222" s="2">
        <v>43429.579062500001</v>
      </c>
      <c r="V222" s="3"/>
      <c r="W222" s="2">
        <v>43429.567233796297</v>
      </c>
      <c r="X222" s="2">
        <f t="shared" si="133"/>
        <v>43429.567233796297</v>
      </c>
      <c r="Y222" s="33">
        <f t="shared" si="134"/>
        <v>0</v>
      </c>
      <c r="Z222" s="33">
        <f t="shared" si="135"/>
        <v>0</v>
      </c>
      <c r="AA222" s="30"/>
      <c r="AB222" s="30">
        <f t="shared" si="128"/>
        <v>0</v>
      </c>
      <c r="AC222" s="30">
        <f t="shared" si="129"/>
        <v>0</v>
      </c>
      <c r="AD222" s="10"/>
      <c r="AE222" s="10"/>
      <c r="AG222" s="3"/>
    </row>
    <row r="223" spans="1:33" s="7" customFormat="1" x14ac:dyDescent="0.4">
      <c r="A223" s="16" t="str">
        <f t="shared" si="130"/>
        <v>-</v>
      </c>
      <c r="B223" s="16" t="str">
        <f t="shared" si="131"/>
        <v>☆</v>
      </c>
      <c r="C223" s="7">
        <v>13</v>
      </c>
      <c r="D223" s="2">
        <v>43429.562569444446</v>
      </c>
      <c r="E223" s="3" t="s">
        <v>688</v>
      </c>
      <c r="F223" s="3">
        <v>19876</v>
      </c>
      <c r="G223" s="3" t="s">
        <v>32</v>
      </c>
      <c r="H223" s="3">
        <v>6573</v>
      </c>
      <c r="I223" s="3">
        <v>99</v>
      </c>
      <c r="J223" s="3">
        <v>11</v>
      </c>
      <c r="K223" s="3">
        <v>2</v>
      </c>
      <c r="L223" s="2">
        <v>43429.562800925924</v>
      </c>
      <c r="M223" s="3"/>
      <c r="N223" s="3"/>
      <c r="O223" s="3" t="s">
        <v>53</v>
      </c>
      <c r="P223" s="3" t="s">
        <v>54</v>
      </c>
      <c r="Q223" s="3" t="s">
        <v>26</v>
      </c>
      <c r="R223" s="3" t="s">
        <v>27</v>
      </c>
      <c r="S223" s="2">
        <v>43429.568611111114</v>
      </c>
      <c r="T223" s="3"/>
      <c r="U223" s="2">
        <v>43429.57671296296</v>
      </c>
      <c r="V223" s="3"/>
      <c r="W223" s="3"/>
      <c r="X223" s="2">
        <f t="shared" si="133"/>
        <v>43429.562569444446</v>
      </c>
      <c r="Y223" s="33">
        <f t="shared" si="134"/>
        <v>0</v>
      </c>
      <c r="Z223" s="33">
        <f t="shared" si="135"/>
        <v>0</v>
      </c>
      <c r="AA223" s="30"/>
      <c r="AB223" s="30">
        <f t="shared" si="128"/>
        <v>0</v>
      </c>
      <c r="AC223" s="30">
        <f t="shared" si="129"/>
        <v>6.0416666674427688E-3</v>
      </c>
      <c r="AD223" s="10"/>
      <c r="AE223" s="10"/>
    </row>
    <row r="224" spans="1:33" s="7" customFormat="1" x14ac:dyDescent="0.4">
      <c r="A224" s="16" t="str">
        <f t="shared" si="130"/>
        <v>-</v>
      </c>
      <c r="B224" s="16" t="str">
        <f t="shared" si="131"/>
        <v>☆</v>
      </c>
      <c r="C224" s="7">
        <v>13</v>
      </c>
      <c r="D224" s="2">
        <v>43429.568113425928</v>
      </c>
      <c r="E224" s="3" t="s">
        <v>1191</v>
      </c>
      <c r="F224" s="3">
        <v>19883</v>
      </c>
      <c r="G224" s="3" t="s">
        <v>65</v>
      </c>
      <c r="H224" s="3">
        <v>3732</v>
      </c>
      <c r="I224" s="3">
        <v>776</v>
      </c>
      <c r="J224" s="3">
        <v>9</v>
      </c>
      <c r="K224" s="3">
        <v>2</v>
      </c>
      <c r="L224" s="2">
        <v>43429.568657407406</v>
      </c>
      <c r="M224" s="3"/>
      <c r="N224" s="3"/>
      <c r="O224" s="3" t="s">
        <v>26</v>
      </c>
      <c r="P224" s="3" t="s">
        <v>27</v>
      </c>
      <c r="Q224" s="3" t="s">
        <v>24</v>
      </c>
      <c r="R224" s="3" t="s">
        <v>25</v>
      </c>
      <c r="S224" s="2">
        <v>43429.571597222224</v>
      </c>
      <c r="T224" s="3"/>
      <c r="U224" s="2">
        <v>43429.57912037037</v>
      </c>
      <c r="V224" s="3"/>
      <c r="W224" s="3"/>
      <c r="X224" s="2">
        <f t="shared" si="133"/>
        <v>43429.568113425928</v>
      </c>
      <c r="Y224" s="33">
        <f t="shared" si="134"/>
        <v>0</v>
      </c>
      <c r="Z224" s="33">
        <f t="shared" si="135"/>
        <v>0</v>
      </c>
      <c r="AA224" s="30"/>
      <c r="AB224" s="30">
        <f t="shared" si="128"/>
        <v>0</v>
      </c>
      <c r="AC224" s="30">
        <f t="shared" si="129"/>
        <v>3.4837962957681157E-3</v>
      </c>
      <c r="AD224" s="10"/>
      <c r="AE224" s="10"/>
      <c r="AG224" s="3"/>
    </row>
    <row r="225" spans="1:33" s="12" customFormat="1" x14ac:dyDescent="0.4">
      <c r="A225" s="17" t="str">
        <f t="shared" si="130"/>
        <v>-</v>
      </c>
      <c r="B225" s="17" t="str">
        <f t="shared" si="131"/>
        <v>☆</v>
      </c>
      <c r="C225" s="12">
        <v>13</v>
      </c>
      <c r="D225" s="4">
        <v>43429.58153935185</v>
      </c>
      <c r="E225" s="5" t="s">
        <v>1204</v>
      </c>
      <c r="F225" s="5">
        <v>19904</v>
      </c>
      <c r="G225" s="5" t="s">
        <v>32</v>
      </c>
      <c r="H225" s="5">
        <v>6971</v>
      </c>
      <c r="I225" s="5">
        <v>476</v>
      </c>
      <c r="J225" s="5">
        <v>3</v>
      </c>
      <c r="K225" s="5">
        <v>1</v>
      </c>
      <c r="L225" s="4">
        <v>43429.583379629628</v>
      </c>
      <c r="M225" s="5"/>
      <c r="N225" s="5"/>
      <c r="O225" s="5" t="s">
        <v>59</v>
      </c>
      <c r="P225" s="5" t="s">
        <v>60</v>
      </c>
      <c r="Q225" s="5" t="s">
        <v>68</v>
      </c>
      <c r="R225" s="5" t="s">
        <v>69</v>
      </c>
      <c r="S225" s="4">
        <v>43429.583356481482</v>
      </c>
      <c r="T225" s="5"/>
      <c r="U225" s="4">
        <v>43429.586851851855</v>
      </c>
      <c r="V225" s="5"/>
      <c r="W225" s="5"/>
      <c r="X225" s="4">
        <f t="shared" si="133"/>
        <v>43429.58153935185</v>
      </c>
      <c r="Y225" s="34">
        <f t="shared" si="134"/>
        <v>0</v>
      </c>
      <c r="Z225" s="34">
        <f t="shared" si="135"/>
        <v>0</v>
      </c>
      <c r="AA225" s="31"/>
      <c r="AB225" s="31">
        <f t="shared" si="128"/>
        <v>0</v>
      </c>
      <c r="AC225" s="31">
        <f t="shared" si="129"/>
        <v>1.8402777786832303E-3</v>
      </c>
      <c r="AD225" s="19"/>
      <c r="AE225" s="19"/>
      <c r="AG225" s="5"/>
    </row>
    <row r="226" spans="1:33" s="23" customFormat="1" x14ac:dyDescent="0.4">
      <c r="A226" s="20" t="str">
        <f t="shared" si="130"/>
        <v>★</v>
      </c>
      <c r="B226" s="20" t="str">
        <f t="shared" si="131"/>
        <v>-</v>
      </c>
      <c r="C226" s="23">
        <v>13</v>
      </c>
      <c r="D226" s="22">
        <v>43429.566678240742</v>
      </c>
      <c r="E226" s="21" t="s">
        <v>739</v>
      </c>
      <c r="F226" s="21">
        <v>19881</v>
      </c>
      <c r="G226" s="21" t="s">
        <v>32</v>
      </c>
      <c r="H226" s="21">
        <v>2512</v>
      </c>
      <c r="I226" s="21">
        <v>857</v>
      </c>
      <c r="J226" s="21">
        <v>5</v>
      </c>
      <c r="K226" s="21">
        <v>1</v>
      </c>
      <c r="L226" s="21"/>
      <c r="M226" s="22">
        <v>43429.607581018521</v>
      </c>
      <c r="N226" s="22">
        <v>43429.610567129632</v>
      </c>
      <c r="O226" s="21" t="s">
        <v>104</v>
      </c>
      <c r="P226" s="21" t="s">
        <v>19</v>
      </c>
      <c r="Q226" s="21" t="s">
        <v>30</v>
      </c>
      <c r="R226" s="21" t="s">
        <v>31</v>
      </c>
      <c r="S226" s="22">
        <v>43429.60833333333</v>
      </c>
      <c r="T226" s="22">
        <v>43429.60833333333</v>
      </c>
      <c r="U226" s="22">
        <v>43429.615902777776</v>
      </c>
      <c r="V226" s="22">
        <v>43429.615902777776</v>
      </c>
      <c r="W226" s="22">
        <v>43429.60833333333</v>
      </c>
      <c r="X226" s="22">
        <f t="shared" si="133"/>
        <v>43429.60833333333</v>
      </c>
      <c r="Y226" s="35">
        <f t="shared" si="134"/>
        <v>2.9861111106583849E-3</v>
      </c>
      <c r="Z226" s="35">
        <f t="shared" si="135"/>
        <v>2.9861111106583849E-3</v>
      </c>
      <c r="AA226" s="32">
        <f>SUM(Z226:Z301)</f>
        <v>0.88399305554048624</v>
      </c>
      <c r="AB226" s="32">
        <f t="shared" ref="AB226:AB232" si="136">IF(IF(A226="☆",L226-S226,M226-S226)&lt;0,0,IF(A226="☆",L226-S226,M226-S226))</f>
        <v>0</v>
      </c>
      <c r="AC226" s="32">
        <f t="shared" ref="AC226:AC232" si="137">IF(IF(B226="☆",(IF(L226&gt;S226,L226-X226,S226-X226)),M226-X226)&lt;0,0,IF(B226="☆",(IF(L226&gt;S226,L226-X226,S226-X226)),M226-X226))</f>
        <v>0</v>
      </c>
      <c r="AD226" s="26">
        <f>AVERAGE(AC226:AC301)</f>
        <v>9.1385327635529947E-3</v>
      </c>
      <c r="AE226" s="26">
        <f>MEDIAN(AC226:AC301)</f>
        <v>7.4652777839219198E-3</v>
      </c>
    </row>
    <row r="227" spans="1:33" s="7" customFormat="1" x14ac:dyDescent="0.4">
      <c r="A227" s="16" t="str">
        <f t="shared" si="130"/>
        <v>★</v>
      </c>
      <c r="B227" s="16" t="str">
        <f t="shared" si="131"/>
        <v>-</v>
      </c>
      <c r="C227" s="7">
        <v>13</v>
      </c>
      <c r="D227" s="2">
        <v>43429.573252314818</v>
      </c>
      <c r="E227" s="3" t="s">
        <v>1195</v>
      </c>
      <c r="F227" s="3">
        <v>19891</v>
      </c>
      <c r="G227" s="3" t="s">
        <v>96</v>
      </c>
      <c r="H227" s="3">
        <v>0</v>
      </c>
      <c r="I227" s="3">
        <v>993</v>
      </c>
      <c r="J227" s="3">
        <v>12</v>
      </c>
      <c r="K227" s="3">
        <v>4</v>
      </c>
      <c r="L227" s="3"/>
      <c r="M227" s="2">
        <v>43429.616435185184</v>
      </c>
      <c r="N227" s="2">
        <v>43429.62740740741</v>
      </c>
      <c r="O227" s="3" t="s">
        <v>30</v>
      </c>
      <c r="P227" s="3" t="s">
        <v>31</v>
      </c>
      <c r="Q227" s="3" t="s">
        <v>53</v>
      </c>
      <c r="R227" s="3" t="s">
        <v>54</v>
      </c>
      <c r="S227" s="2">
        <v>43429.614699074074</v>
      </c>
      <c r="T227" s="2">
        <v>43429.616643518515</v>
      </c>
      <c r="U227" s="2">
        <v>43429.625347222223</v>
      </c>
      <c r="V227" s="2">
        <v>43429.627291666664</v>
      </c>
      <c r="W227" s="2">
        <v>43429.614699074074</v>
      </c>
      <c r="X227" s="2">
        <f t="shared" si="133"/>
        <v>43429.614699074074</v>
      </c>
      <c r="Y227" s="33">
        <f t="shared" si="134"/>
        <v>1.0972222225973383E-2</v>
      </c>
      <c r="Z227" s="33">
        <f t="shared" si="135"/>
        <v>4.388888890389353E-2</v>
      </c>
      <c r="AA227" s="30"/>
      <c r="AB227" s="30">
        <f t="shared" si="136"/>
        <v>1.7361111094942316E-3</v>
      </c>
      <c r="AC227" s="30">
        <f t="shared" si="137"/>
        <v>1.7361111094942316E-3</v>
      </c>
      <c r="AD227" s="10"/>
      <c r="AE227" s="10"/>
      <c r="AG227" s="3"/>
    </row>
    <row r="228" spans="1:33" s="7" customFormat="1" x14ac:dyDescent="0.4">
      <c r="A228" s="16" t="str">
        <f t="shared" si="130"/>
        <v>★</v>
      </c>
      <c r="B228" s="16" t="str">
        <f t="shared" si="131"/>
        <v>-</v>
      </c>
      <c r="C228" s="7">
        <v>13</v>
      </c>
      <c r="D228" s="2">
        <v>43429.577199074076</v>
      </c>
      <c r="E228" s="3" t="s">
        <v>1089</v>
      </c>
      <c r="F228" s="3">
        <v>19896</v>
      </c>
      <c r="G228" s="3" t="s">
        <v>32</v>
      </c>
      <c r="H228" s="3">
        <v>7099</v>
      </c>
      <c r="I228" s="3">
        <v>242</v>
      </c>
      <c r="J228" s="3">
        <v>5</v>
      </c>
      <c r="K228" s="3">
        <v>2</v>
      </c>
      <c r="L228" s="3"/>
      <c r="M228" s="2">
        <v>43429.586157407408</v>
      </c>
      <c r="N228" s="2">
        <v>43429.593622685185</v>
      </c>
      <c r="O228" s="3" t="s">
        <v>43</v>
      </c>
      <c r="P228" s="3" t="s">
        <v>89</v>
      </c>
      <c r="Q228" s="3" t="s">
        <v>66</v>
      </c>
      <c r="R228" s="3" t="s">
        <v>67</v>
      </c>
      <c r="S228" s="2">
        <v>43429.584131944444</v>
      </c>
      <c r="T228" s="2">
        <v>43429.584131944444</v>
      </c>
      <c r="U228" s="2">
        <v>43429.590115740742</v>
      </c>
      <c r="V228" s="2">
        <v>43429.590115740742</v>
      </c>
      <c r="W228" s="2">
        <v>43429.584131944444</v>
      </c>
      <c r="X228" s="2">
        <f t="shared" si="133"/>
        <v>43429.584131944444</v>
      </c>
      <c r="Y228" s="33">
        <f t="shared" si="134"/>
        <v>7.4652777766459621E-3</v>
      </c>
      <c r="Z228" s="33">
        <f t="shared" si="135"/>
        <v>1.4930555553291924E-2</v>
      </c>
      <c r="AA228" s="30"/>
      <c r="AB228" s="30">
        <f t="shared" si="136"/>
        <v>2.0254629635019228E-3</v>
      </c>
      <c r="AC228" s="30">
        <f t="shared" si="137"/>
        <v>2.0254629635019228E-3</v>
      </c>
      <c r="AD228" s="10"/>
      <c r="AE228" s="10"/>
    </row>
    <row r="229" spans="1:33" s="7" customFormat="1" x14ac:dyDescent="0.4">
      <c r="A229" s="16" t="str">
        <f t="shared" si="130"/>
        <v>★</v>
      </c>
      <c r="B229" s="16" t="str">
        <f t="shared" si="131"/>
        <v>-</v>
      </c>
      <c r="C229" s="7">
        <v>13</v>
      </c>
      <c r="D229" s="2">
        <v>43429.577488425923</v>
      </c>
      <c r="E229" s="3" t="s">
        <v>1200</v>
      </c>
      <c r="F229" s="3">
        <v>19898</v>
      </c>
      <c r="G229" s="3" t="s">
        <v>96</v>
      </c>
      <c r="H229" s="3">
        <v>0</v>
      </c>
      <c r="I229" s="3">
        <v>490</v>
      </c>
      <c r="J229" s="3">
        <v>6</v>
      </c>
      <c r="K229" s="3">
        <v>6</v>
      </c>
      <c r="L229" s="3"/>
      <c r="M229" s="2">
        <v>43429.58084490741</v>
      </c>
      <c r="N229" s="2">
        <v>43429.587731481479</v>
      </c>
      <c r="O229" s="3" t="s">
        <v>38</v>
      </c>
      <c r="P229" s="3" t="s">
        <v>108</v>
      </c>
      <c r="Q229" s="3" t="s">
        <v>44</v>
      </c>
      <c r="R229" s="3" t="s">
        <v>45</v>
      </c>
      <c r="S229" s="2">
        <v>43429.583807870367</v>
      </c>
      <c r="T229" s="2">
        <v>43429.583807870367</v>
      </c>
      <c r="U229" s="2">
        <v>43429.596412037034</v>
      </c>
      <c r="V229" s="2">
        <v>43429.596412037034</v>
      </c>
      <c r="W229" s="2">
        <v>43429.583807870367</v>
      </c>
      <c r="X229" s="2">
        <f t="shared" si="133"/>
        <v>43429.583807870367</v>
      </c>
      <c r="Y229" s="33">
        <f t="shared" si="134"/>
        <v>6.8865740686305799E-3</v>
      </c>
      <c r="Z229" s="33">
        <f t="shared" si="135"/>
        <v>4.1319444411783479E-2</v>
      </c>
      <c r="AA229" s="30"/>
      <c r="AB229" s="30">
        <f t="shared" si="136"/>
        <v>0</v>
      </c>
      <c r="AC229" s="30">
        <f t="shared" si="137"/>
        <v>0</v>
      </c>
      <c r="AD229" s="10"/>
      <c r="AE229" s="10"/>
      <c r="AG229" s="3"/>
    </row>
    <row r="230" spans="1:33" s="7" customFormat="1" x14ac:dyDescent="0.4">
      <c r="A230" s="16" t="str">
        <f t="shared" si="130"/>
        <v>★</v>
      </c>
      <c r="B230" s="16" t="str">
        <f t="shared" si="131"/>
        <v>-</v>
      </c>
      <c r="C230" s="7">
        <v>13</v>
      </c>
      <c r="D230" s="2">
        <v>43429.581041666665</v>
      </c>
      <c r="E230" s="3" t="s">
        <v>1203</v>
      </c>
      <c r="F230" s="3">
        <v>19903</v>
      </c>
      <c r="G230" s="3" t="s">
        <v>32</v>
      </c>
      <c r="H230" s="3">
        <v>4828</v>
      </c>
      <c r="I230" s="3">
        <v>845</v>
      </c>
      <c r="J230" s="3">
        <v>7</v>
      </c>
      <c r="K230" s="3">
        <v>2</v>
      </c>
      <c r="L230" s="3"/>
      <c r="M230" s="2">
        <v>43429.584479166668</v>
      </c>
      <c r="N230" s="2">
        <v>43429.601550925923</v>
      </c>
      <c r="O230" s="3" t="s">
        <v>24</v>
      </c>
      <c r="P230" s="3" t="s">
        <v>25</v>
      </c>
      <c r="Q230" s="3" t="s">
        <v>41</v>
      </c>
      <c r="R230" s="3" t="s">
        <v>42</v>
      </c>
      <c r="S230" s="2">
        <v>43429.58797453704</v>
      </c>
      <c r="T230" s="2">
        <v>43429.58797453704</v>
      </c>
      <c r="U230" s="2">
        <v>43429.599085648151</v>
      </c>
      <c r="V230" s="2">
        <v>43429.599085648151</v>
      </c>
      <c r="W230" s="2">
        <v>43429.58797453704</v>
      </c>
      <c r="X230" s="2">
        <f t="shared" si="133"/>
        <v>43429.58797453704</v>
      </c>
      <c r="Y230" s="33">
        <f t="shared" si="134"/>
        <v>1.707175925548654E-2</v>
      </c>
      <c r="Z230" s="33">
        <f t="shared" si="135"/>
        <v>3.4143518510973081E-2</v>
      </c>
      <c r="AA230" s="30"/>
      <c r="AB230" s="30">
        <f t="shared" si="136"/>
        <v>0</v>
      </c>
      <c r="AC230" s="30">
        <f t="shared" si="137"/>
        <v>0</v>
      </c>
      <c r="AD230" s="10"/>
      <c r="AE230" s="10"/>
      <c r="AG230" s="3"/>
    </row>
    <row r="231" spans="1:33" s="7" customFormat="1" x14ac:dyDescent="0.4">
      <c r="A231" s="16" t="str">
        <f t="shared" ref="A231" si="138">IF(W231&gt;0, "★", "-")</f>
        <v>★</v>
      </c>
      <c r="B231" s="16" t="str">
        <f t="shared" ref="B231" si="139">IF(L231&gt;0, "☆", "-")</f>
        <v>-</v>
      </c>
      <c r="C231" s="7">
        <v>13</v>
      </c>
      <c r="D231" s="2">
        <v>43429.581770833334</v>
      </c>
      <c r="E231" s="3" t="s">
        <v>1116</v>
      </c>
      <c r="F231" s="3">
        <v>19905</v>
      </c>
      <c r="G231" s="3" t="s">
        <v>32</v>
      </c>
      <c r="H231" s="3">
        <v>3653</v>
      </c>
      <c r="I231" s="3">
        <v>744</v>
      </c>
      <c r="J231" s="3">
        <v>14</v>
      </c>
      <c r="K231" s="3">
        <v>2</v>
      </c>
      <c r="L231" s="3"/>
      <c r="M231" s="2">
        <v>43429.586006944446</v>
      </c>
      <c r="N231" s="2">
        <v>43429.594861111109</v>
      </c>
      <c r="O231" s="3" t="s">
        <v>77</v>
      </c>
      <c r="P231" s="3" t="s">
        <v>78</v>
      </c>
      <c r="Q231" s="3" t="s">
        <v>63</v>
      </c>
      <c r="R231" s="3" t="s">
        <v>64</v>
      </c>
      <c r="S231" s="2">
        <v>43429.588703703703</v>
      </c>
      <c r="T231" s="2">
        <v>43429.588703703703</v>
      </c>
      <c r="U231" s="2">
        <v>43429.601631944446</v>
      </c>
      <c r="V231" s="2">
        <v>43429.601631944446</v>
      </c>
      <c r="W231" s="2">
        <v>43429.588703703703</v>
      </c>
      <c r="X231" s="2">
        <f t="shared" si="133"/>
        <v>43429.588703703703</v>
      </c>
      <c r="Y231" s="33">
        <f t="shared" si="134"/>
        <v>8.8541666627861559E-3</v>
      </c>
      <c r="Z231" s="33">
        <f t="shared" si="135"/>
        <v>1.7708333325572312E-2</v>
      </c>
      <c r="AA231" s="30"/>
      <c r="AB231" s="30">
        <f t="shared" si="136"/>
        <v>0</v>
      </c>
      <c r="AC231" s="30">
        <f t="shared" si="137"/>
        <v>0</v>
      </c>
      <c r="AD231" s="10"/>
      <c r="AE231" s="10"/>
      <c r="AG231" s="3"/>
    </row>
    <row r="232" spans="1:33" s="7" customFormat="1" x14ac:dyDescent="0.4">
      <c r="A232" s="16" t="str">
        <f>IF(W232&gt;0, "★", "-")</f>
        <v>★</v>
      </c>
      <c r="B232" s="16" t="str">
        <f>IF(L232&gt;0, "☆", "-")</f>
        <v>-</v>
      </c>
      <c r="C232" s="7">
        <v>13</v>
      </c>
      <c r="D232" s="2">
        <v>43429.582812499997</v>
      </c>
      <c r="E232" s="3" t="s">
        <v>1123</v>
      </c>
      <c r="F232" s="3">
        <v>19906</v>
      </c>
      <c r="G232" s="3" t="s">
        <v>65</v>
      </c>
      <c r="H232" s="3">
        <v>7371</v>
      </c>
      <c r="I232" s="3">
        <v>705</v>
      </c>
      <c r="J232" s="3">
        <v>15</v>
      </c>
      <c r="K232" s="3">
        <v>2</v>
      </c>
      <c r="L232" s="3"/>
      <c r="M232" s="2">
        <v>43429.589583333334</v>
      </c>
      <c r="N232" s="2">
        <v>43429.605775462966</v>
      </c>
      <c r="O232" s="3" t="s">
        <v>41</v>
      </c>
      <c r="P232" s="3" t="s">
        <v>42</v>
      </c>
      <c r="Q232" s="3" t="s">
        <v>30</v>
      </c>
      <c r="R232" s="3" t="s">
        <v>31</v>
      </c>
      <c r="S232" s="2">
        <v>43429.589756944442</v>
      </c>
      <c r="T232" s="2">
        <v>43429.589756944442</v>
      </c>
      <c r="U232" s="2">
        <v>43429.601631944446</v>
      </c>
      <c r="V232" s="2">
        <v>43429.601631944446</v>
      </c>
      <c r="W232" s="2">
        <v>43429.589756944442</v>
      </c>
      <c r="X232" s="2">
        <f t="shared" si="133"/>
        <v>43429.589756944442</v>
      </c>
      <c r="Y232" s="33">
        <f t="shared" si="134"/>
        <v>1.619212963123573E-2</v>
      </c>
      <c r="Z232" s="33">
        <f t="shared" si="135"/>
        <v>3.238425926247146E-2</v>
      </c>
      <c r="AA232" s="30"/>
      <c r="AB232" s="30">
        <f t="shared" si="136"/>
        <v>0</v>
      </c>
      <c r="AC232" s="30">
        <f t="shared" si="137"/>
        <v>0</v>
      </c>
      <c r="AD232" s="10"/>
      <c r="AE232" s="10"/>
    </row>
    <row r="233" spans="1:33" s="7" customFormat="1" x14ac:dyDescent="0.4">
      <c r="A233" s="16" t="str">
        <f t="shared" ref="A233" si="140">IF(W233&gt;0, "★", "-")</f>
        <v>-</v>
      </c>
      <c r="B233" s="16" t="str">
        <f>IF(L233&gt;0, "☆", "-")</f>
        <v>-</v>
      </c>
      <c r="C233" s="7">
        <v>14</v>
      </c>
      <c r="D233" s="2">
        <v>43429.58357638889</v>
      </c>
      <c r="E233" s="3" t="s">
        <v>1127</v>
      </c>
      <c r="F233" s="3">
        <v>19907</v>
      </c>
      <c r="G233" s="3" t="s">
        <v>143</v>
      </c>
      <c r="H233" s="3">
        <v>6971</v>
      </c>
      <c r="I233" s="3">
        <v>723</v>
      </c>
      <c r="J233" s="3">
        <v>3</v>
      </c>
      <c r="K233" s="3">
        <v>4</v>
      </c>
      <c r="L233" s="3"/>
      <c r="M233" s="2">
        <v>43429.584027777775</v>
      </c>
      <c r="N233" s="2">
        <v>43429.589837962965</v>
      </c>
      <c r="O233" s="3" t="s">
        <v>59</v>
      </c>
      <c r="P233" s="3" t="s">
        <v>60</v>
      </c>
      <c r="Q233" s="3" t="s">
        <v>68</v>
      </c>
      <c r="R233" s="3" t="s">
        <v>69</v>
      </c>
      <c r="S233" s="2">
        <v>43429.586921296293</v>
      </c>
      <c r="T233" s="2">
        <v>43429.586921296293</v>
      </c>
      <c r="U233" s="2">
        <v>43429.592499999999</v>
      </c>
      <c r="V233" s="2">
        <v>43429.592499999999</v>
      </c>
      <c r="W233" s="3"/>
      <c r="X233" s="2">
        <f t="shared" si="132"/>
        <v>43429.58357638889</v>
      </c>
      <c r="Y233" s="33">
        <f t="shared" si="112"/>
        <v>5.810185190057382E-3</v>
      </c>
      <c r="Z233" s="33">
        <f t="shared" si="113"/>
        <v>2.3240740760229528E-2</v>
      </c>
      <c r="AA233" s="30"/>
      <c r="AB233" s="30">
        <f t="shared" si="128"/>
        <v>0</v>
      </c>
      <c r="AC233" s="30">
        <f t="shared" si="129"/>
        <v>4.5138888526707888E-4</v>
      </c>
      <c r="AD233" s="10"/>
      <c r="AE233" s="10"/>
    </row>
    <row r="234" spans="1:33" s="7" customFormat="1" x14ac:dyDescent="0.4">
      <c r="A234" s="16" t="str">
        <f t="shared" ref="A234" si="141">IF(W234&gt;0, "★", "-")</f>
        <v>★</v>
      </c>
      <c r="B234" s="16" t="str">
        <f t="shared" ref="B234" si="142">IF(L234&gt;0, "☆", "-")</f>
        <v>-</v>
      </c>
      <c r="C234" s="7">
        <v>14</v>
      </c>
      <c r="D234" s="2">
        <v>43429.586099537039</v>
      </c>
      <c r="E234" s="3" t="s">
        <v>1205</v>
      </c>
      <c r="F234" s="3">
        <v>19908</v>
      </c>
      <c r="G234" s="3" t="s">
        <v>32</v>
      </c>
      <c r="H234" s="3">
        <v>2109</v>
      </c>
      <c r="I234" s="3">
        <v>701</v>
      </c>
      <c r="J234" s="3">
        <v>8</v>
      </c>
      <c r="K234" s="3">
        <v>1</v>
      </c>
      <c r="L234" s="3"/>
      <c r="M234" s="2">
        <v>43429.590069444443</v>
      </c>
      <c r="N234" s="2">
        <v>43429.598877314813</v>
      </c>
      <c r="O234" s="3" t="s">
        <v>33</v>
      </c>
      <c r="P234" s="3" t="s">
        <v>34</v>
      </c>
      <c r="Q234" s="3" t="s">
        <v>24</v>
      </c>
      <c r="R234" s="3" t="s">
        <v>25</v>
      </c>
      <c r="S234" s="2">
        <v>43429.593032407407</v>
      </c>
      <c r="T234" s="2">
        <v>43429.593032407407</v>
      </c>
      <c r="U234" s="2">
        <v>43429.602233796293</v>
      </c>
      <c r="V234" s="2">
        <v>43429.602233796293</v>
      </c>
      <c r="W234" s="2">
        <v>43429.593032407407</v>
      </c>
      <c r="X234" s="2">
        <f t="shared" si="132"/>
        <v>43429.593032407407</v>
      </c>
      <c r="Y234" s="33">
        <f t="shared" si="112"/>
        <v>8.8078703702194616E-3</v>
      </c>
      <c r="Z234" s="33">
        <f t="shared" si="113"/>
        <v>8.8078703702194616E-3</v>
      </c>
      <c r="AA234" s="30"/>
      <c r="AB234" s="30">
        <f t="shared" si="128"/>
        <v>0</v>
      </c>
      <c r="AC234" s="30">
        <f t="shared" si="129"/>
        <v>0</v>
      </c>
      <c r="AD234" s="10"/>
      <c r="AE234" s="10"/>
      <c r="AG234" s="3"/>
    </row>
    <row r="235" spans="1:33" s="7" customFormat="1" x14ac:dyDescent="0.4">
      <c r="A235" s="16" t="str">
        <f t="shared" ref="A235:A246" si="143">IF(W235&gt;0, "★", "-")</f>
        <v>-</v>
      </c>
      <c r="B235" s="16" t="str">
        <f t="shared" ref="B235:B246" si="144">IF(L235&gt;0, "☆", "-")</f>
        <v>-</v>
      </c>
      <c r="C235" s="7">
        <v>14</v>
      </c>
      <c r="D235" s="2">
        <v>43429.586168981485</v>
      </c>
      <c r="E235" s="3" t="s">
        <v>1206</v>
      </c>
      <c r="F235" s="3">
        <v>19909</v>
      </c>
      <c r="G235" s="3" t="s">
        <v>32</v>
      </c>
      <c r="H235" s="3">
        <v>7334</v>
      </c>
      <c r="I235" s="3">
        <v>232</v>
      </c>
      <c r="J235" s="3">
        <v>2</v>
      </c>
      <c r="K235" s="3">
        <v>2</v>
      </c>
      <c r="L235" s="3"/>
      <c r="M235" s="2">
        <v>43429.593356481484</v>
      </c>
      <c r="N235" s="2">
        <v>43429.600081018521</v>
      </c>
      <c r="O235" s="3" t="s">
        <v>51</v>
      </c>
      <c r="P235" s="3" t="s">
        <v>52</v>
      </c>
      <c r="Q235" s="3" t="s">
        <v>63</v>
      </c>
      <c r="R235" s="3" t="s">
        <v>64</v>
      </c>
      <c r="S235" s="2">
        <v>43429.591249999998</v>
      </c>
      <c r="T235" s="2">
        <v>43429.592442129629</v>
      </c>
      <c r="U235" s="2">
        <v>43429.604120370372</v>
      </c>
      <c r="V235" s="2">
        <v>43429.605312500003</v>
      </c>
      <c r="W235" s="3"/>
      <c r="X235" s="2">
        <f t="shared" si="132"/>
        <v>43429.586168981485</v>
      </c>
      <c r="Y235" s="33">
        <f t="shared" si="112"/>
        <v>6.7245370373711921E-3</v>
      </c>
      <c r="Z235" s="33">
        <f t="shared" si="113"/>
        <v>1.3449074074742384E-2</v>
      </c>
      <c r="AA235" s="30"/>
      <c r="AB235" s="30">
        <f t="shared" si="128"/>
        <v>2.1064814864075743E-3</v>
      </c>
      <c r="AC235" s="30">
        <f t="shared" si="129"/>
        <v>7.1874999994179234E-3</v>
      </c>
      <c r="AD235" s="10"/>
      <c r="AE235" s="10"/>
      <c r="AG235" s="3"/>
    </row>
    <row r="236" spans="1:33" s="7" customFormat="1" x14ac:dyDescent="0.4">
      <c r="A236" s="16" t="str">
        <f t="shared" si="143"/>
        <v>-</v>
      </c>
      <c r="B236" s="16" t="str">
        <f t="shared" si="144"/>
        <v>-</v>
      </c>
      <c r="C236" s="7">
        <v>14</v>
      </c>
      <c r="D236" s="2">
        <v>43429.588333333333</v>
      </c>
      <c r="E236" s="3" t="s">
        <v>1208</v>
      </c>
      <c r="F236" s="3">
        <v>19911</v>
      </c>
      <c r="G236" s="3" t="s">
        <v>95</v>
      </c>
      <c r="H236" s="3">
        <v>0</v>
      </c>
      <c r="I236" s="3">
        <v>497</v>
      </c>
      <c r="J236" s="3">
        <v>6</v>
      </c>
      <c r="K236" s="3">
        <v>1</v>
      </c>
      <c r="L236" s="3"/>
      <c r="M236" s="2">
        <v>43429.591550925928</v>
      </c>
      <c r="N236" s="2">
        <v>43429.602395833332</v>
      </c>
      <c r="O236" s="3" t="s">
        <v>44</v>
      </c>
      <c r="P236" s="3" t="s">
        <v>45</v>
      </c>
      <c r="Q236" s="3" t="s">
        <v>41</v>
      </c>
      <c r="R236" s="3" t="s">
        <v>42</v>
      </c>
      <c r="S236" s="2">
        <v>43429.589629629627</v>
      </c>
      <c r="T236" s="2">
        <v>43429.590752314813</v>
      </c>
      <c r="U236" s="2">
        <v>43429.598229166666</v>
      </c>
      <c r="V236" s="2">
        <v>43429.600486111114</v>
      </c>
      <c r="W236" s="3"/>
      <c r="X236" s="2">
        <f t="shared" si="132"/>
        <v>43429.588333333333</v>
      </c>
      <c r="Y236" s="33">
        <f t="shared" si="112"/>
        <v>1.0844907403225079E-2</v>
      </c>
      <c r="Z236" s="33">
        <f t="shared" si="113"/>
        <v>1.0844907403225079E-2</v>
      </c>
      <c r="AA236" s="30"/>
      <c r="AB236" s="30">
        <f t="shared" si="128"/>
        <v>1.9212963015888818E-3</v>
      </c>
      <c r="AC236" s="30">
        <f t="shared" si="129"/>
        <v>3.2175925953197293E-3</v>
      </c>
      <c r="AD236" s="10"/>
      <c r="AE236" s="10"/>
      <c r="AG236" s="3"/>
    </row>
    <row r="237" spans="1:33" s="7" customFormat="1" x14ac:dyDescent="0.4">
      <c r="A237" s="16" t="str">
        <f t="shared" si="143"/>
        <v>-</v>
      </c>
      <c r="B237" s="16" t="str">
        <f t="shared" si="144"/>
        <v>-</v>
      </c>
      <c r="C237" s="7">
        <v>14</v>
      </c>
      <c r="D237" s="2">
        <v>43429.588993055557</v>
      </c>
      <c r="E237" s="3" t="s">
        <v>1209</v>
      </c>
      <c r="F237" s="3">
        <v>19912</v>
      </c>
      <c r="G237" s="3" t="s">
        <v>32</v>
      </c>
      <c r="H237" s="3">
        <v>7310</v>
      </c>
      <c r="I237" s="3">
        <v>516</v>
      </c>
      <c r="J237" s="3">
        <v>13</v>
      </c>
      <c r="K237" s="3">
        <v>2</v>
      </c>
      <c r="L237" s="3"/>
      <c r="M237" s="2">
        <v>43429.595856481479</v>
      </c>
      <c r="N237" s="2">
        <v>43429.600138888891</v>
      </c>
      <c r="O237" s="3" t="s">
        <v>66</v>
      </c>
      <c r="P237" s="3" t="s">
        <v>67</v>
      </c>
      <c r="Q237" s="3" t="s">
        <v>26</v>
      </c>
      <c r="R237" s="3" t="s">
        <v>27</v>
      </c>
      <c r="S237" s="2">
        <v>43429.595717592594</v>
      </c>
      <c r="T237" s="2">
        <v>43429.595717592594</v>
      </c>
      <c r="U237" s="2">
        <v>43429.599999999999</v>
      </c>
      <c r="V237" s="2">
        <v>43429.599999999999</v>
      </c>
      <c r="W237" s="3"/>
      <c r="X237" s="2">
        <f t="shared" si="132"/>
        <v>43429.588993055557</v>
      </c>
      <c r="Y237" s="33">
        <f t="shared" si="112"/>
        <v>4.28240741166519E-3</v>
      </c>
      <c r="Z237" s="33">
        <f t="shared" si="113"/>
        <v>8.56481482333038E-3</v>
      </c>
      <c r="AA237" s="30"/>
      <c r="AB237" s="30">
        <f t="shared" si="128"/>
        <v>1.3888888497604057E-4</v>
      </c>
      <c r="AC237" s="30">
        <f t="shared" si="129"/>
        <v>6.8634259223472327E-3</v>
      </c>
      <c r="AD237" s="10"/>
      <c r="AE237" s="10"/>
      <c r="AG237" s="3"/>
    </row>
    <row r="238" spans="1:33" s="7" customFormat="1" x14ac:dyDescent="0.4">
      <c r="A238" s="16" t="str">
        <f t="shared" si="143"/>
        <v>-</v>
      </c>
      <c r="B238" s="16" t="str">
        <f t="shared" si="144"/>
        <v>-</v>
      </c>
      <c r="C238" s="7">
        <v>14</v>
      </c>
      <c r="D238" s="2">
        <v>43429.589432870373</v>
      </c>
      <c r="E238" s="3" t="s">
        <v>1210</v>
      </c>
      <c r="F238" s="3">
        <v>19914</v>
      </c>
      <c r="G238" s="3" t="s">
        <v>95</v>
      </c>
      <c r="H238" s="3">
        <v>0</v>
      </c>
      <c r="I238" s="3">
        <v>816</v>
      </c>
      <c r="J238" s="3">
        <v>1</v>
      </c>
      <c r="K238" s="3">
        <v>1</v>
      </c>
      <c r="L238" s="3"/>
      <c r="M238" s="2">
        <v>43429.592511574076</v>
      </c>
      <c r="N238" s="2">
        <v>43429.600347222222</v>
      </c>
      <c r="O238" s="3" t="s">
        <v>57</v>
      </c>
      <c r="P238" s="3" t="s">
        <v>58</v>
      </c>
      <c r="Q238" s="3" t="s">
        <v>22</v>
      </c>
      <c r="R238" s="3" t="s">
        <v>23</v>
      </c>
      <c r="S238" s="2">
        <v>43429.594074074077</v>
      </c>
      <c r="T238" s="2">
        <v>43429.594074074077</v>
      </c>
      <c r="U238" s="2">
        <v>43429.600787037038</v>
      </c>
      <c r="V238" s="2">
        <v>43429.600787037038</v>
      </c>
      <c r="W238" s="3"/>
      <c r="X238" s="2">
        <f t="shared" si="132"/>
        <v>43429.589432870373</v>
      </c>
      <c r="Y238" s="33">
        <f t="shared" si="112"/>
        <v>7.8356481462833472E-3</v>
      </c>
      <c r="Z238" s="33">
        <f t="shared" si="113"/>
        <v>7.8356481462833472E-3</v>
      </c>
      <c r="AA238" s="30"/>
      <c r="AB238" s="30">
        <f t="shared" si="128"/>
        <v>0</v>
      </c>
      <c r="AC238" s="30">
        <f t="shared" si="129"/>
        <v>3.0787037030677311E-3</v>
      </c>
      <c r="AD238" s="10"/>
      <c r="AE238" s="10"/>
      <c r="AG238" s="3"/>
    </row>
    <row r="239" spans="1:33" s="7" customFormat="1" x14ac:dyDescent="0.4">
      <c r="A239" s="16" t="str">
        <f t="shared" si="143"/>
        <v>-</v>
      </c>
      <c r="B239" s="16" t="str">
        <f t="shared" si="144"/>
        <v>-</v>
      </c>
      <c r="C239" s="7">
        <v>14</v>
      </c>
      <c r="D239" s="2">
        <v>43429.59033564815</v>
      </c>
      <c r="E239" s="3" t="s">
        <v>1141</v>
      </c>
      <c r="F239" s="3">
        <v>19917</v>
      </c>
      <c r="G239" s="3" t="s">
        <v>32</v>
      </c>
      <c r="H239" s="3">
        <v>7361</v>
      </c>
      <c r="I239" s="3">
        <v>462</v>
      </c>
      <c r="J239" s="3">
        <v>9</v>
      </c>
      <c r="K239" s="3">
        <v>1</v>
      </c>
      <c r="L239" s="3"/>
      <c r="M239" s="2">
        <v>43429.593923611108</v>
      </c>
      <c r="N239" s="2">
        <v>43429.601111111115</v>
      </c>
      <c r="O239" s="3" t="s">
        <v>39</v>
      </c>
      <c r="P239" s="3" t="s">
        <v>40</v>
      </c>
      <c r="Q239" s="3" t="s">
        <v>33</v>
      </c>
      <c r="R239" s="3" t="s">
        <v>34</v>
      </c>
      <c r="S239" s="2">
        <v>43429.594097222223</v>
      </c>
      <c r="T239" s="2">
        <v>43429.594097222223</v>
      </c>
      <c r="U239" s="2">
        <v>43429.603472222225</v>
      </c>
      <c r="V239" s="2">
        <v>43429.603472222225</v>
      </c>
      <c r="W239" s="3"/>
      <c r="X239" s="2">
        <f t="shared" si="132"/>
        <v>43429.59033564815</v>
      </c>
      <c r="Y239" s="33">
        <f t="shared" si="112"/>
        <v>7.187500006693881E-3</v>
      </c>
      <c r="Z239" s="33">
        <f t="shared" si="113"/>
        <v>7.187500006693881E-3</v>
      </c>
      <c r="AA239" s="30"/>
      <c r="AB239" s="30">
        <f t="shared" si="128"/>
        <v>0</v>
      </c>
      <c r="AC239" s="30">
        <f t="shared" si="129"/>
        <v>3.5879629576811567E-3</v>
      </c>
      <c r="AD239" s="10"/>
      <c r="AE239" s="10"/>
    </row>
    <row r="240" spans="1:33" s="7" customFormat="1" x14ac:dyDescent="0.4">
      <c r="A240" s="16" t="str">
        <f t="shared" si="143"/>
        <v>★</v>
      </c>
      <c r="B240" s="16" t="str">
        <f t="shared" si="144"/>
        <v>-</v>
      </c>
      <c r="C240" s="7">
        <v>14</v>
      </c>
      <c r="D240" s="2">
        <v>43429.59107638889</v>
      </c>
      <c r="E240" s="3" t="s">
        <v>1212</v>
      </c>
      <c r="F240" s="3">
        <v>19919</v>
      </c>
      <c r="G240" s="3" t="s">
        <v>65</v>
      </c>
      <c r="H240" s="3">
        <v>2112</v>
      </c>
      <c r="I240" s="3">
        <v>782</v>
      </c>
      <c r="J240" s="3">
        <v>15</v>
      </c>
      <c r="K240" s="3">
        <v>1</v>
      </c>
      <c r="L240" s="3"/>
      <c r="M240" s="2">
        <v>43429.597488425927</v>
      </c>
      <c r="N240" s="2">
        <v>43429.605706018519</v>
      </c>
      <c r="O240" s="3" t="s">
        <v>68</v>
      </c>
      <c r="P240" s="3" t="s">
        <v>69</v>
      </c>
      <c r="Q240" s="3" t="s">
        <v>30</v>
      </c>
      <c r="R240" s="3" t="s">
        <v>31</v>
      </c>
      <c r="S240" s="2">
        <v>43429.598020833335</v>
      </c>
      <c r="T240" s="2">
        <v>43429.598020833335</v>
      </c>
      <c r="U240" s="2">
        <v>43429.608275462961</v>
      </c>
      <c r="V240" s="2">
        <v>43429.608275462961</v>
      </c>
      <c r="W240" s="2">
        <v>43429.598020833335</v>
      </c>
      <c r="X240" s="2">
        <f t="shared" si="132"/>
        <v>43429.598020833335</v>
      </c>
      <c r="Y240" s="33">
        <f t="shared" si="112"/>
        <v>8.2175925927003846E-3</v>
      </c>
      <c r="Z240" s="33">
        <f t="shared" si="113"/>
        <v>8.2175925927003846E-3</v>
      </c>
      <c r="AA240" s="30"/>
      <c r="AB240" s="30">
        <f t="shared" si="128"/>
        <v>0</v>
      </c>
      <c r="AC240" s="30">
        <f t="shared" si="129"/>
        <v>0</v>
      </c>
      <c r="AD240" s="10"/>
      <c r="AE240" s="10"/>
      <c r="AG240" s="3"/>
    </row>
    <row r="241" spans="1:33" s="7" customFormat="1" x14ac:dyDescent="0.4">
      <c r="A241" s="16" t="str">
        <f t="shared" si="143"/>
        <v>-</v>
      </c>
      <c r="B241" s="16" t="str">
        <f t="shared" si="144"/>
        <v>-</v>
      </c>
      <c r="C241" s="7">
        <v>14</v>
      </c>
      <c r="D241" s="2">
        <v>43429.591874999998</v>
      </c>
      <c r="E241" s="3" t="s">
        <v>1213</v>
      </c>
      <c r="F241" s="3">
        <v>19920</v>
      </c>
      <c r="G241" s="3" t="s">
        <v>95</v>
      </c>
      <c r="H241" s="3">
        <v>0</v>
      </c>
      <c r="I241" s="3">
        <v>230</v>
      </c>
      <c r="J241" s="3">
        <v>3</v>
      </c>
      <c r="K241" s="3">
        <v>2</v>
      </c>
      <c r="L241" s="3"/>
      <c r="M241" s="2">
        <v>43429.59474537037</v>
      </c>
      <c r="N241" s="2">
        <v>43429.606840277775</v>
      </c>
      <c r="O241" s="3" t="s">
        <v>77</v>
      </c>
      <c r="P241" s="3" t="s">
        <v>78</v>
      </c>
      <c r="Q241" s="3" t="s">
        <v>63</v>
      </c>
      <c r="R241" s="3" t="s">
        <v>64</v>
      </c>
      <c r="S241" s="2">
        <v>43429.592916666668</v>
      </c>
      <c r="T241" s="2">
        <v>43429.592916666668</v>
      </c>
      <c r="U241" s="2">
        <v>43429.605844907404</v>
      </c>
      <c r="V241" s="2">
        <v>43429.605844907404</v>
      </c>
      <c r="W241" s="3"/>
      <c r="X241" s="2">
        <f t="shared" si="132"/>
        <v>43429.591874999998</v>
      </c>
      <c r="Y241" s="33">
        <f t="shared" si="112"/>
        <v>1.2094907404389232E-2</v>
      </c>
      <c r="Z241" s="33">
        <f t="shared" si="113"/>
        <v>2.4189814808778465E-2</v>
      </c>
      <c r="AA241" s="30"/>
      <c r="AB241" s="30">
        <f t="shared" si="128"/>
        <v>1.8287037019035779E-3</v>
      </c>
      <c r="AC241" s="30">
        <f t="shared" si="129"/>
        <v>2.8703703719656914E-3</v>
      </c>
      <c r="AD241" s="10"/>
      <c r="AE241" s="10"/>
      <c r="AG241" s="3"/>
    </row>
    <row r="242" spans="1:33" s="7" customFormat="1" x14ac:dyDescent="0.4">
      <c r="A242" s="16" t="str">
        <f t="shared" si="143"/>
        <v>-</v>
      </c>
      <c r="B242" s="16" t="str">
        <f t="shared" si="144"/>
        <v>-</v>
      </c>
      <c r="C242" s="7">
        <v>14</v>
      </c>
      <c r="D242" s="2">
        <v>43429.592349537037</v>
      </c>
      <c r="E242" s="3" t="s">
        <v>1215</v>
      </c>
      <c r="F242" s="3">
        <v>19922</v>
      </c>
      <c r="G242" s="3" t="s">
        <v>95</v>
      </c>
      <c r="H242" s="3">
        <v>0</v>
      </c>
      <c r="I242" s="3">
        <v>748</v>
      </c>
      <c r="J242" s="3">
        <v>10</v>
      </c>
      <c r="K242" s="3">
        <v>3</v>
      </c>
      <c r="L242" s="3"/>
      <c r="M242" s="2">
        <v>43429.597268518519</v>
      </c>
      <c r="N242" s="2">
        <v>43429.602395833332</v>
      </c>
      <c r="O242" s="3" t="s">
        <v>61</v>
      </c>
      <c r="P242" s="3" t="s">
        <v>62</v>
      </c>
      <c r="Q242" s="3" t="s">
        <v>104</v>
      </c>
      <c r="R242" s="3" t="s">
        <v>19</v>
      </c>
      <c r="S242" s="2">
        <v>43429.594837962963</v>
      </c>
      <c r="T242" s="2">
        <v>43429.597071759257</v>
      </c>
      <c r="U242" s="2">
        <v>43429.602511574078</v>
      </c>
      <c r="V242" s="2">
        <v>43429.605439814812</v>
      </c>
      <c r="W242" s="3"/>
      <c r="X242" s="2">
        <f t="shared" si="132"/>
        <v>43429.592349537037</v>
      </c>
      <c r="Y242" s="33">
        <f t="shared" si="112"/>
        <v>5.1273148128530011E-3</v>
      </c>
      <c r="Z242" s="33">
        <f t="shared" si="113"/>
        <v>1.5381944438559003E-2</v>
      </c>
      <c r="AA242" s="30"/>
      <c r="AB242" s="30">
        <f t="shared" si="128"/>
        <v>2.4305555562023073E-3</v>
      </c>
      <c r="AC242" s="30">
        <f t="shared" si="129"/>
        <v>4.9189814817509614E-3</v>
      </c>
      <c r="AD242" s="10"/>
      <c r="AE242" s="10"/>
      <c r="AG242" s="3"/>
    </row>
    <row r="243" spans="1:33" s="7" customFormat="1" x14ac:dyDescent="0.4">
      <c r="A243" s="16" t="str">
        <f t="shared" si="143"/>
        <v>-</v>
      </c>
      <c r="B243" s="16" t="str">
        <f t="shared" si="144"/>
        <v>-</v>
      </c>
      <c r="C243" s="7">
        <v>14</v>
      </c>
      <c r="D243" s="2">
        <v>43429.593645833331</v>
      </c>
      <c r="E243" s="3" t="s">
        <v>1216</v>
      </c>
      <c r="F243" s="3">
        <v>19923</v>
      </c>
      <c r="G243" s="3" t="s">
        <v>95</v>
      </c>
      <c r="H243" s="3">
        <v>0</v>
      </c>
      <c r="I243" s="3">
        <v>604</v>
      </c>
      <c r="J243" s="3">
        <v>4</v>
      </c>
      <c r="K243" s="3">
        <v>1</v>
      </c>
      <c r="L243" s="3"/>
      <c r="M243" s="2">
        <v>43429.601111111115</v>
      </c>
      <c r="N243" s="2">
        <v>43429.607094907406</v>
      </c>
      <c r="O243" s="3" t="s">
        <v>36</v>
      </c>
      <c r="P243" s="3" t="s">
        <v>37</v>
      </c>
      <c r="Q243" s="3" t="s">
        <v>63</v>
      </c>
      <c r="R243" s="3" t="s">
        <v>64</v>
      </c>
      <c r="S243" s="2">
        <v>43429.598414351851</v>
      </c>
      <c r="T243" s="2">
        <v>43429.598414351851</v>
      </c>
      <c r="U243" s="2">
        <v>43429.603506944448</v>
      </c>
      <c r="V243" s="2">
        <v>43429.603506944448</v>
      </c>
      <c r="W243" s="3"/>
      <c r="X243" s="2">
        <f t="shared" si="132"/>
        <v>43429.593645833331</v>
      </c>
      <c r="Y243" s="33">
        <f t="shared" si="112"/>
        <v>5.9837962908204645E-3</v>
      </c>
      <c r="Z243" s="33">
        <f t="shared" si="113"/>
        <v>5.9837962908204645E-3</v>
      </c>
      <c r="AA243" s="30"/>
      <c r="AB243" s="30">
        <f t="shared" si="128"/>
        <v>2.6967592639266513E-3</v>
      </c>
      <c r="AC243" s="30">
        <f t="shared" si="129"/>
        <v>7.4652777839219198E-3</v>
      </c>
      <c r="AD243" s="10"/>
      <c r="AE243" s="10"/>
      <c r="AG243" s="3"/>
    </row>
    <row r="244" spans="1:33" s="7" customFormat="1" x14ac:dyDescent="0.4">
      <c r="A244" s="16" t="str">
        <f t="shared" si="143"/>
        <v>-</v>
      </c>
      <c r="B244" s="16" t="str">
        <f t="shared" si="144"/>
        <v>-</v>
      </c>
      <c r="C244" s="7">
        <v>14</v>
      </c>
      <c r="D244" s="2">
        <v>43429.593993055554</v>
      </c>
      <c r="E244" s="3" t="s">
        <v>1217</v>
      </c>
      <c r="F244" s="3">
        <v>19924</v>
      </c>
      <c r="G244" s="3" t="s">
        <v>95</v>
      </c>
      <c r="H244" s="3">
        <v>0</v>
      </c>
      <c r="I244" s="3">
        <v>590</v>
      </c>
      <c r="J244" s="3">
        <v>14</v>
      </c>
      <c r="K244" s="3">
        <v>2</v>
      </c>
      <c r="L244" s="3"/>
      <c r="M244" s="2">
        <v>43429.602013888885</v>
      </c>
      <c r="N244" s="2">
        <v>43429.604664351849</v>
      </c>
      <c r="O244" s="3" t="s">
        <v>70</v>
      </c>
      <c r="P244" s="3" t="s">
        <v>107</v>
      </c>
      <c r="Q244" s="3" t="s">
        <v>20</v>
      </c>
      <c r="R244" s="3" t="s">
        <v>21</v>
      </c>
      <c r="S244" s="2">
        <v>43429.603773148148</v>
      </c>
      <c r="T244" s="2">
        <v>43429.603773148148</v>
      </c>
      <c r="U244" s="2">
        <v>43429.610046296293</v>
      </c>
      <c r="V244" s="2">
        <v>43429.610046296293</v>
      </c>
      <c r="W244" s="3"/>
      <c r="X244" s="2">
        <f t="shared" si="132"/>
        <v>43429.593993055554</v>
      </c>
      <c r="Y244" s="33">
        <f t="shared" si="112"/>
        <v>2.6504629640839994E-3</v>
      </c>
      <c r="Z244" s="33">
        <f t="shared" si="113"/>
        <v>5.3009259281679988E-3</v>
      </c>
      <c r="AA244" s="30"/>
      <c r="AB244" s="30">
        <f t="shared" si="128"/>
        <v>0</v>
      </c>
      <c r="AC244" s="30">
        <f t="shared" si="129"/>
        <v>8.0208333311020397E-3</v>
      </c>
      <c r="AD244" s="10"/>
      <c r="AE244" s="10"/>
    </row>
    <row r="245" spans="1:33" s="7" customFormat="1" x14ac:dyDescent="0.4">
      <c r="A245" s="16" t="str">
        <f t="shared" si="143"/>
        <v>-</v>
      </c>
      <c r="B245" s="16" t="str">
        <f t="shared" si="144"/>
        <v>-</v>
      </c>
      <c r="C245" s="7">
        <v>14</v>
      </c>
      <c r="D245" s="2">
        <v>43429.594409722224</v>
      </c>
      <c r="E245" s="3" t="s">
        <v>1218</v>
      </c>
      <c r="F245" s="3">
        <v>19925</v>
      </c>
      <c r="G245" s="3" t="s">
        <v>95</v>
      </c>
      <c r="H245" s="3">
        <v>0</v>
      </c>
      <c r="I245" s="3">
        <v>343</v>
      </c>
      <c r="J245" s="3">
        <v>10</v>
      </c>
      <c r="K245" s="3">
        <v>2</v>
      </c>
      <c r="L245" s="3"/>
      <c r="M245" s="2">
        <v>43429.596979166665</v>
      </c>
      <c r="N245" s="2">
        <v>43429.608217592591</v>
      </c>
      <c r="O245" s="3" t="s">
        <v>61</v>
      </c>
      <c r="P245" s="3" t="s">
        <v>62</v>
      </c>
      <c r="Q245" s="3" t="s">
        <v>20</v>
      </c>
      <c r="R245" s="3" t="s">
        <v>21</v>
      </c>
      <c r="S245" s="2">
        <v>43429.598113425927</v>
      </c>
      <c r="T245" s="2">
        <v>43429.598113425927</v>
      </c>
      <c r="U245" s="2">
        <v>43429.612835648149</v>
      </c>
      <c r="V245" s="2">
        <v>43429.612835648149</v>
      </c>
      <c r="W245" s="3"/>
      <c r="X245" s="2">
        <f t="shared" si="132"/>
        <v>43429.594409722224</v>
      </c>
      <c r="Y245" s="33">
        <f t="shared" si="112"/>
        <v>1.1238425926421769E-2</v>
      </c>
      <c r="Z245" s="33">
        <f t="shared" si="113"/>
        <v>2.2476851852843538E-2</v>
      </c>
      <c r="AA245" s="30"/>
      <c r="AB245" s="30">
        <f t="shared" si="128"/>
        <v>0</v>
      </c>
      <c r="AC245" s="30">
        <f t="shared" si="129"/>
        <v>2.5694444411783479E-3</v>
      </c>
      <c r="AD245" s="10"/>
      <c r="AE245" s="10"/>
    </row>
    <row r="246" spans="1:33" s="7" customFormat="1" x14ac:dyDescent="0.4">
      <c r="A246" s="16" t="str">
        <f t="shared" si="143"/>
        <v>-</v>
      </c>
      <c r="B246" s="16" t="str">
        <f t="shared" si="144"/>
        <v>-</v>
      </c>
      <c r="C246" s="7">
        <v>14</v>
      </c>
      <c r="D246" s="2">
        <v>43429.595763888887</v>
      </c>
      <c r="E246" s="3" t="s">
        <v>1219</v>
      </c>
      <c r="F246" s="3">
        <v>19927</v>
      </c>
      <c r="G246" s="3" t="s">
        <v>95</v>
      </c>
      <c r="H246" s="3">
        <v>0</v>
      </c>
      <c r="I246" s="3">
        <v>681</v>
      </c>
      <c r="J246" s="3">
        <v>9</v>
      </c>
      <c r="K246" s="3">
        <v>1</v>
      </c>
      <c r="L246" s="3"/>
      <c r="M246" s="2">
        <v>43429.612245370372</v>
      </c>
      <c r="N246" s="2">
        <v>43429.616655092592</v>
      </c>
      <c r="O246" s="3" t="s">
        <v>36</v>
      </c>
      <c r="P246" s="3" t="s">
        <v>37</v>
      </c>
      <c r="Q246" s="3" t="s">
        <v>88</v>
      </c>
      <c r="R246" s="3" t="s">
        <v>35</v>
      </c>
      <c r="S246" s="2">
        <v>43429.608252314814</v>
      </c>
      <c r="T246" s="2">
        <v>43429.609363425923</v>
      </c>
      <c r="U246" s="2">
        <v>43429.615671296298</v>
      </c>
      <c r="V246" s="2">
        <v>43429.61996527778</v>
      </c>
      <c r="W246" s="3"/>
      <c r="X246" s="2">
        <f t="shared" si="132"/>
        <v>43429.595763888887</v>
      </c>
      <c r="Y246" s="33">
        <f t="shared" si="112"/>
        <v>4.4097222198615782E-3</v>
      </c>
      <c r="Z246" s="33">
        <f t="shared" si="113"/>
        <v>4.4097222198615782E-3</v>
      </c>
      <c r="AA246" s="30"/>
      <c r="AB246" s="30">
        <f t="shared" si="128"/>
        <v>3.9930555576574989E-3</v>
      </c>
      <c r="AC246" s="30">
        <f t="shared" si="129"/>
        <v>1.6481481485243421E-2</v>
      </c>
      <c r="AD246" s="10"/>
      <c r="AE246" s="10"/>
      <c r="AG246" s="3"/>
    </row>
    <row r="247" spans="1:33" s="7" customFormat="1" x14ac:dyDescent="0.4">
      <c r="A247" s="16" t="str">
        <f t="shared" si="125"/>
        <v>★</v>
      </c>
      <c r="B247" s="16" t="str">
        <f t="shared" si="126"/>
        <v>-</v>
      </c>
      <c r="C247" s="7">
        <v>14</v>
      </c>
      <c r="D247" s="2">
        <v>43429.59752314815</v>
      </c>
      <c r="E247" s="3" t="s">
        <v>1089</v>
      </c>
      <c r="F247" s="3">
        <v>19928</v>
      </c>
      <c r="G247" s="3" t="s">
        <v>18</v>
      </c>
      <c r="H247" s="3">
        <v>7099</v>
      </c>
      <c r="I247" s="3">
        <v>719</v>
      </c>
      <c r="J247" s="3">
        <v>11</v>
      </c>
      <c r="K247" s="3">
        <v>2</v>
      </c>
      <c r="L247" s="3"/>
      <c r="M247" s="2">
        <v>43429.60533564815</v>
      </c>
      <c r="N247" s="2">
        <v>43429.607395833336</v>
      </c>
      <c r="O247" s="3" t="s">
        <v>66</v>
      </c>
      <c r="P247" s="3" t="s">
        <v>67</v>
      </c>
      <c r="Q247" s="3" t="s">
        <v>104</v>
      </c>
      <c r="R247" s="3" t="s">
        <v>19</v>
      </c>
      <c r="S247" s="2">
        <v>43429.605011574073</v>
      </c>
      <c r="T247" s="2">
        <v>43429.605324074073</v>
      </c>
      <c r="U247" s="2">
        <v>43429.610208333332</v>
      </c>
      <c r="V247" s="2">
        <v>43429.611215277779</v>
      </c>
      <c r="W247" s="2">
        <v>43429.604456018518</v>
      </c>
      <c r="X247" s="2">
        <f t="shared" si="127"/>
        <v>43429.604456018518</v>
      </c>
      <c r="Y247" s="33">
        <f t="shared" si="112"/>
        <v>2.0601851865649223E-3</v>
      </c>
      <c r="Z247" s="33">
        <f t="shared" si="113"/>
        <v>4.1203703731298447E-3</v>
      </c>
      <c r="AA247" s="30"/>
      <c r="AB247" s="30">
        <f t="shared" si="128"/>
        <v>3.2407407707069069E-4</v>
      </c>
      <c r="AC247" s="30">
        <f t="shared" si="129"/>
        <v>8.7962963152676821E-4</v>
      </c>
      <c r="AD247" s="10"/>
      <c r="AE247" s="10"/>
      <c r="AF247" s="3"/>
      <c r="AG247" s="3"/>
    </row>
    <row r="248" spans="1:33" s="7" customFormat="1" x14ac:dyDescent="0.4">
      <c r="A248" s="16" t="str">
        <f t="shared" si="125"/>
        <v>-</v>
      </c>
      <c r="B248" s="16" t="str">
        <f t="shared" si="126"/>
        <v>-</v>
      </c>
      <c r="C248" s="7">
        <v>14</v>
      </c>
      <c r="D248" s="2">
        <v>43429.598055555558</v>
      </c>
      <c r="E248" s="3" t="s">
        <v>1136</v>
      </c>
      <c r="F248" s="3">
        <v>19929</v>
      </c>
      <c r="G248" s="3" t="s">
        <v>95</v>
      </c>
      <c r="H248" s="3">
        <v>0</v>
      </c>
      <c r="I248" s="3">
        <v>909</v>
      </c>
      <c r="J248" s="3">
        <v>6</v>
      </c>
      <c r="K248" s="3">
        <v>2</v>
      </c>
      <c r="L248" s="3"/>
      <c r="M248" s="2">
        <v>43429.610659722224</v>
      </c>
      <c r="N248" s="2">
        <v>43429.618032407408</v>
      </c>
      <c r="O248" s="3" t="s">
        <v>24</v>
      </c>
      <c r="P248" s="3" t="s">
        <v>25</v>
      </c>
      <c r="Q248" s="3" t="s">
        <v>46</v>
      </c>
      <c r="R248" s="3" t="s">
        <v>47</v>
      </c>
      <c r="S248" s="2">
        <v>43429.610613425924</v>
      </c>
      <c r="T248" s="2">
        <v>43429.610613425924</v>
      </c>
      <c r="U248" s="2">
        <v>43429.618090277778</v>
      </c>
      <c r="V248" s="2">
        <v>43429.618090277778</v>
      </c>
      <c r="W248" s="3"/>
      <c r="X248" s="2">
        <f t="shared" si="127"/>
        <v>43429.598055555558</v>
      </c>
      <c r="Y248" s="33">
        <f t="shared" si="112"/>
        <v>7.3726851842366159E-3</v>
      </c>
      <c r="Z248" s="33">
        <f t="shared" si="113"/>
        <v>1.4745370368473232E-2</v>
      </c>
      <c r="AA248" s="30"/>
      <c r="AB248" s="30">
        <f t="shared" si="128"/>
        <v>4.6296299842651933E-5</v>
      </c>
      <c r="AC248" s="30">
        <f t="shared" si="129"/>
        <v>1.2604166666278616E-2</v>
      </c>
      <c r="AD248" s="10"/>
      <c r="AE248" s="10"/>
      <c r="AG248" s="3"/>
    </row>
    <row r="249" spans="1:33" s="7" customFormat="1" x14ac:dyDescent="0.4">
      <c r="A249" s="16" t="str">
        <f t="shared" si="125"/>
        <v>-</v>
      </c>
      <c r="B249" s="16" t="str">
        <f t="shared" si="126"/>
        <v>-</v>
      </c>
      <c r="C249" s="7">
        <v>14</v>
      </c>
      <c r="D249" s="2">
        <v>43429.599988425929</v>
      </c>
      <c r="E249" s="3" t="s">
        <v>1221</v>
      </c>
      <c r="F249" s="3">
        <v>19932</v>
      </c>
      <c r="G249" s="3" t="s">
        <v>32</v>
      </c>
      <c r="H249" s="3">
        <v>2521</v>
      </c>
      <c r="I249" s="3">
        <v>152</v>
      </c>
      <c r="J249" s="3">
        <v>8</v>
      </c>
      <c r="K249" s="3">
        <v>1</v>
      </c>
      <c r="L249" s="3"/>
      <c r="M249" s="2">
        <v>43429.605266203704</v>
      </c>
      <c r="N249" s="2">
        <v>43429.610682870371</v>
      </c>
      <c r="O249" s="3" t="s">
        <v>71</v>
      </c>
      <c r="P249" s="3" t="s">
        <v>72</v>
      </c>
      <c r="Q249" s="3" t="s">
        <v>39</v>
      </c>
      <c r="R249" s="3" t="s">
        <v>40</v>
      </c>
      <c r="S249" s="2">
        <v>43429.605162037034</v>
      </c>
      <c r="T249" s="2">
        <v>43429.605636574073</v>
      </c>
      <c r="U249" s="2">
        <v>43429.611666666664</v>
      </c>
      <c r="V249" s="2">
        <v>43429.612141203703</v>
      </c>
      <c r="W249" s="3"/>
      <c r="X249" s="2">
        <f t="shared" si="127"/>
        <v>43429.599988425929</v>
      </c>
      <c r="Y249" s="33">
        <f t="shared" ref="Y249:Y311" si="145">N249-M249</f>
        <v>5.4166666668606922E-3</v>
      </c>
      <c r="Z249" s="33">
        <f t="shared" ref="Z249:Z311" si="146">Y249*K249</f>
        <v>5.4166666668606922E-3</v>
      </c>
      <c r="AA249" s="30"/>
      <c r="AB249" s="30">
        <f t="shared" si="128"/>
        <v>1.0416666918899864E-4</v>
      </c>
      <c r="AC249" s="30">
        <f t="shared" si="129"/>
        <v>5.277777774608694E-3</v>
      </c>
      <c r="AD249" s="10"/>
      <c r="AE249" s="10"/>
    </row>
    <row r="250" spans="1:33" s="3" customFormat="1" x14ac:dyDescent="0.4">
      <c r="A250" s="16" t="str">
        <f t="shared" ref="A250:A259" si="147">IF(W250&gt;0, "★", "-")</f>
        <v>-</v>
      </c>
      <c r="B250" s="16" t="str">
        <f t="shared" ref="B250:B259" si="148">IF(L250&gt;0, "☆", "-")</f>
        <v>-</v>
      </c>
      <c r="C250" s="7">
        <v>14</v>
      </c>
      <c r="D250" s="2">
        <v>43429.601134259261</v>
      </c>
      <c r="E250" s="3" t="s">
        <v>1222</v>
      </c>
      <c r="F250" s="3">
        <v>19933</v>
      </c>
      <c r="G250" s="3" t="s">
        <v>18</v>
      </c>
      <c r="H250" s="3">
        <v>7413</v>
      </c>
      <c r="I250" s="3">
        <v>636</v>
      </c>
      <c r="J250" s="3">
        <v>7</v>
      </c>
      <c r="K250" s="3">
        <v>2</v>
      </c>
      <c r="M250" s="2">
        <v>43429.608888888892</v>
      </c>
      <c r="N250" s="2">
        <v>43429.613368055558</v>
      </c>
      <c r="O250" s="3" t="s">
        <v>26</v>
      </c>
      <c r="P250" s="3" t="s">
        <v>27</v>
      </c>
      <c r="Q250" s="3" t="s">
        <v>24</v>
      </c>
      <c r="R250" s="3" t="s">
        <v>25</v>
      </c>
      <c r="S250" s="2">
        <v>43429.612916666665</v>
      </c>
      <c r="T250" s="2">
        <v>43429.612916666665</v>
      </c>
      <c r="U250" s="2">
        <v>43429.620439814818</v>
      </c>
      <c r="V250" s="2">
        <v>43429.620439814818</v>
      </c>
      <c r="X250" s="2">
        <f t="shared" ref="X250" si="149">IF(W250&gt;0,W250,D250)</f>
        <v>43429.601134259261</v>
      </c>
      <c r="Y250" s="33">
        <f t="shared" si="145"/>
        <v>4.4791666659875773E-3</v>
      </c>
      <c r="Z250" s="33">
        <f t="shared" si="146"/>
        <v>8.9583333319751546E-3</v>
      </c>
      <c r="AA250" s="30"/>
      <c r="AB250" s="30">
        <f t="shared" si="128"/>
        <v>0</v>
      </c>
      <c r="AC250" s="30">
        <f t="shared" si="129"/>
        <v>7.7546296306536533E-3</v>
      </c>
      <c r="AD250" s="30"/>
      <c r="AE250" s="30"/>
    </row>
    <row r="251" spans="1:33" s="7" customFormat="1" x14ac:dyDescent="0.4">
      <c r="A251" s="16" t="str">
        <f t="shared" ref="A251:A254" si="150">IF(W251&gt;0, "★", "-")</f>
        <v>-</v>
      </c>
      <c r="B251" s="16" t="str">
        <f t="shared" ref="B251:B254" si="151">IF(L251&gt;0, "☆", "-")</f>
        <v>-</v>
      </c>
      <c r="C251" s="7">
        <v>14</v>
      </c>
      <c r="D251" s="2">
        <v>43429.60193287037</v>
      </c>
      <c r="E251" s="3" t="s">
        <v>1148</v>
      </c>
      <c r="F251" s="3">
        <v>19935</v>
      </c>
      <c r="G251" s="3" t="s">
        <v>98</v>
      </c>
      <c r="H251" s="3">
        <v>7384</v>
      </c>
      <c r="I251" s="3">
        <v>224</v>
      </c>
      <c r="J251" s="3">
        <v>14</v>
      </c>
      <c r="K251" s="3">
        <v>4</v>
      </c>
      <c r="L251" s="3"/>
      <c r="M251" s="2">
        <v>43429.606273148151</v>
      </c>
      <c r="N251" s="2">
        <v>43429.613854166666</v>
      </c>
      <c r="O251" s="3" t="s">
        <v>30</v>
      </c>
      <c r="P251" s="3" t="s">
        <v>31</v>
      </c>
      <c r="Q251" s="3" t="s">
        <v>104</v>
      </c>
      <c r="R251" s="3" t="s">
        <v>19</v>
      </c>
      <c r="S251" s="2">
        <v>43429.611539351848</v>
      </c>
      <c r="T251" s="2">
        <v>43429.611539351848</v>
      </c>
      <c r="U251" s="2">
        <v>43429.622025462966</v>
      </c>
      <c r="V251" s="2">
        <v>43429.622025462966</v>
      </c>
      <c r="W251" s="3"/>
      <c r="X251" s="2">
        <f t="shared" ref="X251:X254" si="152">IF(W251&gt;0,W251,D251)</f>
        <v>43429.60193287037</v>
      </c>
      <c r="Y251" s="33">
        <f t="shared" si="145"/>
        <v>7.5810185153386556E-3</v>
      </c>
      <c r="Z251" s="33">
        <f t="shared" si="146"/>
        <v>3.0324074061354622E-2</v>
      </c>
      <c r="AA251" s="30"/>
      <c r="AB251" s="30">
        <f t="shared" si="128"/>
        <v>0</v>
      </c>
      <c r="AC251" s="30">
        <f t="shared" si="129"/>
        <v>4.3402777810115367E-3</v>
      </c>
      <c r="AD251" s="10"/>
      <c r="AE251" s="10"/>
      <c r="AG251" s="3"/>
    </row>
    <row r="252" spans="1:33" s="7" customFormat="1" x14ac:dyDescent="0.4">
      <c r="A252" s="16" t="str">
        <f t="shared" si="150"/>
        <v>-</v>
      </c>
      <c r="B252" s="16" t="str">
        <f t="shared" si="151"/>
        <v>-</v>
      </c>
      <c r="C252" s="7">
        <v>14</v>
      </c>
      <c r="D252" s="2">
        <v>43429.602662037039</v>
      </c>
      <c r="E252" s="3" t="s">
        <v>1120</v>
      </c>
      <c r="F252" s="3">
        <v>19936</v>
      </c>
      <c r="G252" s="3" t="s">
        <v>32</v>
      </c>
      <c r="H252" s="3">
        <v>6063</v>
      </c>
      <c r="I252" s="3">
        <v>550</v>
      </c>
      <c r="J252" s="3">
        <v>11</v>
      </c>
      <c r="K252" s="3">
        <v>2</v>
      </c>
      <c r="L252" s="3"/>
      <c r="M252" s="2">
        <v>43429.605416666665</v>
      </c>
      <c r="N252" s="2">
        <v>43429.612870370373</v>
      </c>
      <c r="O252" s="3" t="s">
        <v>66</v>
      </c>
      <c r="P252" s="3" t="s">
        <v>67</v>
      </c>
      <c r="Q252" s="3" t="s">
        <v>36</v>
      </c>
      <c r="R252" s="3" t="s">
        <v>37</v>
      </c>
      <c r="S252" s="2">
        <v>43429.60601851852</v>
      </c>
      <c r="T252" s="2">
        <v>43429.60601851852</v>
      </c>
      <c r="U252" s="2">
        <v>43429.618877314817</v>
      </c>
      <c r="V252" s="2">
        <v>43429.618877314817</v>
      </c>
      <c r="W252" s="3"/>
      <c r="X252" s="2">
        <f t="shared" si="152"/>
        <v>43429.602662037039</v>
      </c>
      <c r="Y252" s="33">
        <f t="shared" si="145"/>
        <v>7.4537037071422674E-3</v>
      </c>
      <c r="Z252" s="33">
        <f t="shared" si="146"/>
        <v>1.4907407414284535E-2</v>
      </c>
      <c r="AA252" s="30"/>
      <c r="AB252" s="30">
        <f t="shared" si="128"/>
        <v>0</v>
      </c>
      <c r="AC252" s="30">
        <f t="shared" si="129"/>
        <v>2.7546296259970404E-3</v>
      </c>
      <c r="AD252" s="10"/>
      <c r="AE252" s="10"/>
    </row>
    <row r="253" spans="1:33" s="7" customFormat="1" x14ac:dyDescent="0.4">
      <c r="A253" s="16" t="str">
        <f t="shared" si="150"/>
        <v>-</v>
      </c>
      <c r="B253" s="16" t="str">
        <f t="shared" si="151"/>
        <v>-</v>
      </c>
      <c r="C253" s="7">
        <v>14</v>
      </c>
      <c r="D253" s="2">
        <v>43429.602719907409</v>
      </c>
      <c r="E253" s="3" t="s">
        <v>1223</v>
      </c>
      <c r="F253" s="3">
        <v>19937</v>
      </c>
      <c r="G253" s="3" t="s">
        <v>95</v>
      </c>
      <c r="H253" s="3">
        <v>0</v>
      </c>
      <c r="I253" s="3">
        <v>732</v>
      </c>
      <c r="J253" s="3">
        <v>8</v>
      </c>
      <c r="K253" s="3">
        <v>2</v>
      </c>
      <c r="L253" s="3"/>
      <c r="M253" s="2">
        <v>43429.616539351853</v>
      </c>
      <c r="N253" s="2">
        <v>43429.627233796295</v>
      </c>
      <c r="O253" s="3" t="s">
        <v>41</v>
      </c>
      <c r="P253" s="3" t="s">
        <v>42</v>
      </c>
      <c r="Q253" s="3" t="s">
        <v>20</v>
      </c>
      <c r="R253" s="3" t="s">
        <v>21</v>
      </c>
      <c r="S253" s="2">
        <v>43429.617800925924</v>
      </c>
      <c r="T253" s="2">
        <v>43429.617800925924</v>
      </c>
      <c r="U253" s="2">
        <v>43429.629502314812</v>
      </c>
      <c r="V253" s="2">
        <v>43429.629502314812</v>
      </c>
      <c r="W253" s="3"/>
      <c r="X253" s="2">
        <f t="shared" si="152"/>
        <v>43429.602719907409</v>
      </c>
      <c r="Y253" s="33">
        <f t="shared" si="145"/>
        <v>1.0694444441469386E-2</v>
      </c>
      <c r="Z253" s="33">
        <f t="shared" si="146"/>
        <v>2.1388888882938772E-2</v>
      </c>
      <c r="AA253" s="30"/>
      <c r="AB253" s="30">
        <f t="shared" si="128"/>
        <v>0</v>
      </c>
      <c r="AC253" s="30">
        <f t="shared" si="129"/>
        <v>1.3819444444379769E-2</v>
      </c>
      <c r="AD253" s="10"/>
      <c r="AE253" s="10"/>
    </row>
    <row r="254" spans="1:33" s="7" customFormat="1" x14ac:dyDescent="0.4">
      <c r="A254" s="16" t="str">
        <f t="shared" si="150"/>
        <v>★</v>
      </c>
      <c r="B254" s="16" t="str">
        <f t="shared" si="151"/>
        <v>-</v>
      </c>
      <c r="C254" s="7">
        <v>14</v>
      </c>
      <c r="D254" s="2">
        <v>43429.602766203701</v>
      </c>
      <c r="E254" s="3" t="s">
        <v>863</v>
      </c>
      <c r="F254" s="3">
        <v>19938</v>
      </c>
      <c r="G254" s="3" t="s">
        <v>98</v>
      </c>
      <c r="H254" s="3">
        <v>5430</v>
      </c>
      <c r="I254" s="3">
        <v>384</v>
      </c>
      <c r="J254" s="3">
        <v>15</v>
      </c>
      <c r="K254" s="3">
        <v>1</v>
      </c>
      <c r="L254" s="3"/>
      <c r="M254" s="2">
        <v>43429.619872685187</v>
      </c>
      <c r="N254" s="2">
        <v>43429.628194444442</v>
      </c>
      <c r="O254" s="3" t="s">
        <v>53</v>
      </c>
      <c r="P254" s="3" t="s">
        <v>54</v>
      </c>
      <c r="Q254" s="3" t="s">
        <v>104</v>
      </c>
      <c r="R254" s="3" t="s">
        <v>19</v>
      </c>
      <c r="S254" s="2">
        <v>43429.614525462966</v>
      </c>
      <c r="T254" s="2">
        <v>43429.615358796298</v>
      </c>
      <c r="U254" s="2">
        <v>43429.624918981484</v>
      </c>
      <c r="V254" s="2">
        <v>43429.625752314816</v>
      </c>
      <c r="W254" s="2">
        <v>43429.609710648147</v>
      </c>
      <c r="X254" s="2">
        <f t="shared" si="152"/>
        <v>43429.609710648147</v>
      </c>
      <c r="Y254" s="33">
        <f t="shared" si="145"/>
        <v>8.3217592546134256E-3</v>
      </c>
      <c r="Z254" s="33">
        <f t="shared" si="146"/>
        <v>8.3217592546134256E-3</v>
      </c>
      <c r="AA254" s="30"/>
      <c r="AB254" s="30">
        <f t="shared" si="128"/>
        <v>5.3472222207346931E-3</v>
      </c>
      <c r="AC254" s="30">
        <f t="shared" si="129"/>
        <v>1.0162037040572613E-2</v>
      </c>
      <c r="AD254" s="10"/>
      <c r="AE254" s="10"/>
    </row>
    <row r="255" spans="1:33" s="3" customFormat="1" x14ac:dyDescent="0.4">
      <c r="A255" s="16" t="str">
        <f t="shared" ref="A255:A257" si="153">IF(W255&gt;0, "★", "-")</f>
        <v>-</v>
      </c>
      <c r="B255" s="16" t="str">
        <f t="shared" ref="B255:B257" si="154">IF(L255&gt;0, "☆", "-")</f>
        <v>-</v>
      </c>
      <c r="C255" s="7">
        <v>14</v>
      </c>
      <c r="D255" s="2">
        <v>43429.603587962964</v>
      </c>
      <c r="E255" s="3" t="s">
        <v>1205</v>
      </c>
      <c r="F255" s="3">
        <v>19944</v>
      </c>
      <c r="G255" s="3" t="s">
        <v>143</v>
      </c>
      <c r="H255" s="3">
        <v>2109</v>
      </c>
      <c r="I255" s="3">
        <v>619</v>
      </c>
      <c r="J255" s="3">
        <v>13</v>
      </c>
      <c r="K255" s="3">
        <v>1</v>
      </c>
      <c r="M255" s="2">
        <v>43429.605405092596</v>
      </c>
      <c r="N255" s="2">
        <v>43429.613912037035</v>
      </c>
      <c r="O255" s="3" t="s">
        <v>24</v>
      </c>
      <c r="P255" s="3" t="s">
        <v>25</v>
      </c>
      <c r="Q255" s="3" t="s">
        <v>33</v>
      </c>
      <c r="R255" s="3" t="s">
        <v>34</v>
      </c>
      <c r="S255" s="2">
        <v>43429.607824074075</v>
      </c>
      <c r="T255" s="2">
        <v>43429.608136574076</v>
      </c>
      <c r="U255" s="2">
        <v>43429.614965277775</v>
      </c>
      <c r="V255" s="2">
        <v>43429.615277777775</v>
      </c>
      <c r="X255" s="2">
        <f t="shared" ref="X255:X257" si="155">IF(W255&gt;0,W255,D255)</f>
        <v>43429.603587962964</v>
      </c>
      <c r="Y255" s="33">
        <f t="shared" si="145"/>
        <v>8.5069444394321181E-3</v>
      </c>
      <c r="Z255" s="33">
        <f t="shared" si="146"/>
        <v>8.5069444394321181E-3</v>
      </c>
      <c r="AA255" s="30"/>
      <c r="AB255" s="30">
        <f t="shared" si="128"/>
        <v>0</v>
      </c>
      <c r="AC255" s="30">
        <f t="shared" si="129"/>
        <v>1.8171296323998831E-3</v>
      </c>
      <c r="AD255" s="30"/>
      <c r="AE255" s="30"/>
    </row>
    <row r="256" spans="1:33" s="3" customFormat="1" x14ac:dyDescent="0.4">
      <c r="A256" s="16" t="str">
        <f t="shared" si="153"/>
        <v>-</v>
      </c>
      <c r="B256" s="16" t="str">
        <f t="shared" si="154"/>
        <v>-</v>
      </c>
      <c r="C256" s="7">
        <v>14</v>
      </c>
      <c r="D256" s="2">
        <v>43429.60434027778</v>
      </c>
      <c r="E256" s="3" t="s">
        <v>1227</v>
      </c>
      <c r="F256" s="3">
        <v>19946</v>
      </c>
      <c r="G256" s="3" t="s">
        <v>32</v>
      </c>
      <c r="H256" s="3">
        <v>4805</v>
      </c>
      <c r="I256" s="3">
        <v>628</v>
      </c>
      <c r="J256" s="3">
        <v>10</v>
      </c>
      <c r="K256" s="3">
        <v>3</v>
      </c>
      <c r="M256" s="2">
        <v>43429.613275462965</v>
      </c>
      <c r="N256" s="2">
        <v>43429.619872685187</v>
      </c>
      <c r="O256" s="3" t="s">
        <v>24</v>
      </c>
      <c r="P256" s="3" t="s">
        <v>25</v>
      </c>
      <c r="Q256" s="3" t="s">
        <v>48</v>
      </c>
      <c r="R256" s="3" t="s">
        <v>49</v>
      </c>
      <c r="S256" s="2">
        <v>43429.613379629627</v>
      </c>
      <c r="T256" s="2">
        <v>43429.613379629627</v>
      </c>
      <c r="U256" s="2">
        <v>43429.623819444445</v>
      </c>
      <c r="V256" s="2">
        <v>43429.623819444445</v>
      </c>
      <c r="X256" s="2">
        <f t="shared" si="155"/>
        <v>43429.60434027778</v>
      </c>
      <c r="Y256" s="33">
        <f t="shared" si="145"/>
        <v>6.5972222218988463E-3</v>
      </c>
      <c r="Z256" s="33">
        <f t="shared" si="146"/>
        <v>1.9791666665696539E-2</v>
      </c>
      <c r="AA256" s="30"/>
      <c r="AB256" s="30">
        <f t="shared" si="128"/>
        <v>0</v>
      </c>
      <c r="AC256" s="30">
        <f t="shared" si="129"/>
        <v>8.9351851856918074E-3</v>
      </c>
      <c r="AD256" s="30"/>
      <c r="AE256" s="30"/>
    </row>
    <row r="257" spans="1:33" s="3" customFormat="1" x14ac:dyDescent="0.4">
      <c r="A257" s="16" t="str">
        <f t="shared" si="153"/>
        <v>★</v>
      </c>
      <c r="B257" s="16" t="str">
        <f t="shared" si="154"/>
        <v>-</v>
      </c>
      <c r="C257" s="7">
        <v>14</v>
      </c>
      <c r="D257" s="2">
        <v>43429.604467592595</v>
      </c>
      <c r="E257" s="3" t="s">
        <v>1228</v>
      </c>
      <c r="F257" s="3">
        <v>19947</v>
      </c>
      <c r="G257" s="3" t="s">
        <v>32</v>
      </c>
      <c r="H257" s="3">
        <v>6546</v>
      </c>
      <c r="I257" s="3">
        <v>533</v>
      </c>
      <c r="J257" s="3">
        <v>13</v>
      </c>
      <c r="K257" s="3">
        <v>2</v>
      </c>
      <c r="M257" s="2">
        <v>43429.614039351851</v>
      </c>
      <c r="N257" s="2">
        <v>43429.629027777781</v>
      </c>
      <c r="O257" s="3" t="s">
        <v>33</v>
      </c>
      <c r="P257" s="3" t="s">
        <v>34</v>
      </c>
      <c r="Q257" s="3" t="s">
        <v>53</v>
      </c>
      <c r="R257" s="3" t="s">
        <v>54</v>
      </c>
      <c r="S257" s="2">
        <v>43429.615277777775</v>
      </c>
      <c r="T257" s="2">
        <v>43429.615277777775</v>
      </c>
      <c r="U257" s="2">
        <v>43429.62809027778</v>
      </c>
      <c r="V257" s="2">
        <v>43429.626342592594</v>
      </c>
      <c r="W257" s="2">
        <v>43429.611400462964</v>
      </c>
      <c r="X257" s="2">
        <f t="shared" si="155"/>
        <v>43429.611400462964</v>
      </c>
      <c r="Y257" s="33">
        <f t="shared" si="145"/>
        <v>1.4988425929914229E-2</v>
      </c>
      <c r="Z257" s="33">
        <f t="shared" si="146"/>
        <v>2.9976851859828457E-2</v>
      </c>
      <c r="AA257" s="30"/>
      <c r="AB257" s="30">
        <f t="shared" si="128"/>
        <v>0</v>
      </c>
      <c r="AC257" s="30">
        <f t="shared" si="129"/>
        <v>2.638888887304347E-3</v>
      </c>
      <c r="AD257" s="30"/>
      <c r="AE257" s="30"/>
    </row>
    <row r="258" spans="1:33" s="3" customFormat="1" x14ac:dyDescent="0.4">
      <c r="A258" s="16" t="str">
        <f t="shared" si="147"/>
        <v>★</v>
      </c>
      <c r="B258" s="16" t="str">
        <f t="shared" si="148"/>
        <v>-</v>
      </c>
      <c r="C258" s="7">
        <v>14</v>
      </c>
      <c r="D258" s="2">
        <v>43429.605266203704</v>
      </c>
      <c r="E258" s="3" t="s">
        <v>1119</v>
      </c>
      <c r="F258" s="3">
        <v>19948</v>
      </c>
      <c r="G258" s="3" t="s">
        <v>32</v>
      </c>
      <c r="H258" s="3">
        <v>3394</v>
      </c>
      <c r="I258" s="3">
        <v>189</v>
      </c>
      <c r="J258" s="3">
        <v>9</v>
      </c>
      <c r="K258" s="3">
        <v>2</v>
      </c>
      <c r="M258" s="2">
        <v>43429.612384259257</v>
      </c>
      <c r="N258" s="2">
        <v>43429.627141203702</v>
      </c>
      <c r="O258" s="3" t="s">
        <v>36</v>
      </c>
      <c r="P258" s="3" t="s">
        <v>37</v>
      </c>
      <c r="Q258" s="3" t="s">
        <v>53</v>
      </c>
      <c r="R258" s="3" t="s">
        <v>54</v>
      </c>
      <c r="S258" s="2">
        <v>43429.612199074072</v>
      </c>
      <c r="T258" s="2">
        <v>43429.612199074072</v>
      </c>
      <c r="U258" s="2">
        <v>43429.624872685185</v>
      </c>
      <c r="V258" s="2">
        <v>43429.624872685185</v>
      </c>
      <c r="W258" s="2">
        <v>43429.612199074072</v>
      </c>
      <c r="X258" s="2">
        <f t="shared" ref="X258:X390" si="156">IF(W258&gt;0,W258,D258)</f>
        <v>43429.612199074072</v>
      </c>
      <c r="Y258" s="33">
        <f t="shared" si="145"/>
        <v>1.4756944445252884E-2</v>
      </c>
      <c r="Z258" s="33">
        <f t="shared" si="146"/>
        <v>2.9513888890505768E-2</v>
      </c>
      <c r="AA258" s="30"/>
      <c r="AB258" s="30">
        <f t="shared" si="128"/>
        <v>1.8518518481869251E-4</v>
      </c>
      <c r="AC258" s="30">
        <f t="shared" si="129"/>
        <v>1.8518518481869251E-4</v>
      </c>
      <c r="AD258" s="30"/>
      <c r="AE258" s="30"/>
    </row>
    <row r="259" spans="1:33" s="3" customFormat="1" x14ac:dyDescent="0.4">
      <c r="A259" s="16" t="str">
        <f t="shared" si="147"/>
        <v>-</v>
      </c>
      <c r="B259" s="16" t="str">
        <f t="shared" si="148"/>
        <v>-</v>
      </c>
      <c r="C259" s="7">
        <v>14</v>
      </c>
      <c r="D259" s="2">
        <v>43429.606539351851</v>
      </c>
      <c r="E259" s="3" t="s">
        <v>1155</v>
      </c>
      <c r="F259" s="3">
        <v>19950</v>
      </c>
      <c r="G259" s="3" t="s">
        <v>97</v>
      </c>
      <c r="H259" s="3">
        <v>6650</v>
      </c>
      <c r="I259" s="3">
        <v>704</v>
      </c>
      <c r="J259" s="3">
        <v>11</v>
      </c>
      <c r="K259" s="3">
        <v>4</v>
      </c>
      <c r="M259" s="2">
        <v>43429.618437500001</v>
      </c>
      <c r="N259" s="2">
        <v>43429.629803240743</v>
      </c>
      <c r="O259" s="3" t="s">
        <v>22</v>
      </c>
      <c r="P259" s="3" t="s">
        <v>23</v>
      </c>
      <c r="Q259" s="3" t="s">
        <v>33</v>
      </c>
      <c r="R259" s="3" t="s">
        <v>34</v>
      </c>
      <c r="S259" s="2">
        <v>43429.619513888887</v>
      </c>
      <c r="T259" s="2">
        <v>43429.619513888887</v>
      </c>
      <c r="U259" s="2">
        <v>43429.629050925927</v>
      </c>
      <c r="V259" s="2">
        <v>43429.629050925927</v>
      </c>
      <c r="X259" s="2">
        <f t="shared" si="156"/>
        <v>43429.606539351851</v>
      </c>
      <c r="Y259" s="33">
        <f t="shared" si="145"/>
        <v>1.1365740741894115E-2</v>
      </c>
      <c r="Z259" s="33">
        <f t="shared" si="146"/>
        <v>4.5462962967576459E-2</v>
      </c>
      <c r="AA259" s="30"/>
      <c r="AB259" s="30">
        <f t="shared" si="128"/>
        <v>0</v>
      </c>
      <c r="AC259" s="30">
        <f t="shared" si="129"/>
        <v>1.1898148150066845E-2</v>
      </c>
      <c r="AD259" s="30"/>
      <c r="AE259" s="30"/>
    </row>
    <row r="260" spans="1:33" s="7" customFormat="1" x14ac:dyDescent="0.4">
      <c r="A260" s="16" t="str">
        <f t="shared" ref="A260:A324" si="157">IF(W260&gt;0, "★", "-")</f>
        <v>★</v>
      </c>
      <c r="B260" s="16" t="str">
        <f t="shared" ref="B260:B324" si="158">IF(L260&gt;0, "☆", "-")</f>
        <v>-</v>
      </c>
      <c r="C260" s="7">
        <v>14</v>
      </c>
      <c r="D260" s="2">
        <v>43429.606956018521</v>
      </c>
      <c r="E260" s="3" t="s">
        <v>1183</v>
      </c>
      <c r="F260" s="3">
        <v>19953</v>
      </c>
      <c r="G260" s="3" t="s">
        <v>95</v>
      </c>
      <c r="H260" s="3">
        <v>0</v>
      </c>
      <c r="I260" s="3">
        <v>912</v>
      </c>
      <c r="J260" s="3">
        <v>7</v>
      </c>
      <c r="K260" s="3">
        <v>1</v>
      </c>
      <c r="L260" s="3"/>
      <c r="M260" s="2">
        <v>43429.624236111114</v>
      </c>
      <c r="N260" s="2">
        <v>43429.629814814813</v>
      </c>
      <c r="O260" s="3" t="s">
        <v>30</v>
      </c>
      <c r="P260" s="3" t="s">
        <v>31</v>
      </c>
      <c r="Q260" s="3" t="s">
        <v>61</v>
      </c>
      <c r="R260" s="3" t="s">
        <v>62</v>
      </c>
      <c r="S260" s="2">
        <v>43429.624502314815</v>
      </c>
      <c r="T260" s="2">
        <v>43429.624502314815</v>
      </c>
      <c r="U260" s="2">
        <v>43429.634930555556</v>
      </c>
      <c r="V260" s="2">
        <v>43429.634930555556</v>
      </c>
      <c r="W260" s="2">
        <v>43429.613657407404</v>
      </c>
      <c r="X260" s="2">
        <f t="shared" ref="X260:X324" si="159">IF(W260&gt;0,W260,D260)</f>
        <v>43429.613657407404</v>
      </c>
      <c r="Y260" s="33">
        <f t="shared" si="145"/>
        <v>5.5787036981200799E-3</v>
      </c>
      <c r="Z260" s="33">
        <f t="shared" si="146"/>
        <v>5.5787036981200799E-3</v>
      </c>
      <c r="AA260" s="30"/>
      <c r="AB260" s="30">
        <f t="shared" si="128"/>
        <v>0</v>
      </c>
      <c r="AC260" s="30">
        <f t="shared" si="129"/>
        <v>1.057870371005265E-2</v>
      </c>
      <c r="AD260" s="10"/>
      <c r="AE260" s="10"/>
      <c r="AG260" s="3"/>
    </row>
    <row r="261" spans="1:33" s="7" customFormat="1" x14ac:dyDescent="0.4">
      <c r="A261" s="16" t="str">
        <f t="shared" si="157"/>
        <v>-</v>
      </c>
      <c r="B261" s="16" t="str">
        <f t="shared" si="158"/>
        <v>-</v>
      </c>
      <c r="C261" s="7">
        <v>14</v>
      </c>
      <c r="D261" s="2">
        <v>43429.607430555552</v>
      </c>
      <c r="E261" s="3" t="s">
        <v>1229</v>
      </c>
      <c r="F261" s="3">
        <v>19954</v>
      </c>
      <c r="G261" s="3" t="s">
        <v>96</v>
      </c>
      <c r="H261" s="3">
        <v>0</v>
      </c>
      <c r="I261" s="3">
        <v>160</v>
      </c>
      <c r="J261" s="3">
        <v>14</v>
      </c>
      <c r="K261" s="3">
        <v>4</v>
      </c>
      <c r="L261" s="3"/>
      <c r="M261" s="2">
        <v>43429.620474537034</v>
      </c>
      <c r="N261" s="2">
        <v>43429.629490740743</v>
      </c>
      <c r="O261" s="3" t="s">
        <v>30</v>
      </c>
      <c r="P261" s="3" t="s">
        <v>31</v>
      </c>
      <c r="Q261" s="3" t="s">
        <v>61</v>
      </c>
      <c r="R261" s="3" t="s">
        <v>62</v>
      </c>
      <c r="S261" s="2">
        <v>43429.622650462959</v>
      </c>
      <c r="T261" s="2">
        <v>43429.622650462959</v>
      </c>
      <c r="U261" s="2">
        <v>43429.635162037041</v>
      </c>
      <c r="V261" s="2">
        <v>43429.635162037041</v>
      </c>
      <c r="W261" s="3"/>
      <c r="X261" s="2">
        <f t="shared" si="159"/>
        <v>43429.607430555552</v>
      </c>
      <c r="Y261" s="33">
        <f t="shared" si="145"/>
        <v>9.0162037085974589E-3</v>
      </c>
      <c r="Z261" s="33">
        <f t="shared" si="146"/>
        <v>3.6064814834389836E-2</v>
      </c>
      <c r="AA261" s="30"/>
      <c r="AB261" s="30">
        <f t="shared" si="128"/>
        <v>0</v>
      </c>
      <c r="AC261" s="30">
        <f t="shared" si="129"/>
        <v>1.3043981482042E-2</v>
      </c>
      <c r="AD261" s="10"/>
      <c r="AE261" s="10"/>
    </row>
    <row r="262" spans="1:33" s="3" customFormat="1" x14ac:dyDescent="0.4">
      <c r="A262" s="16" t="str">
        <f t="shared" si="157"/>
        <v>-</v>
      </c>
      <c r="B262" s="16" t="str">
        <f t="shared" si="158"/>
        <v>-</v>
      </c>
      <c r="C262" s="7">
        <v>14</v>
      </c>
      <c r="D262" s="2">
        <v>43429.610625000001</v>
      </c>
      <c r="E262" s="3" t="s">
        <v>1144</v>
      </c>
      <c r="F262" s="3">
        <v>19956</v>
      </c>
      <c r="G262" s="3" t="s">
        <v>32</v>
      </c>
      <c r="H262" s="3">
        <v>7379</v>
      </c>
      <c r="I262" s="3">
        <v>500</v>
      </c>
      <c r="J262" s="3">
        <v>10</v>
      </c>
      <c r="K262" s="3">
        <v>4</v>
      </c>
      <c r="M262" s="2">
        <v>43429.627847222226</v>
      </c>
      <c r="N262" s="2">
        <v>43429.639409722222</v>
      </c>
      <c r="O262" s="3" t="s">
        <v>26</v>
      </c>
      <c r="P262" s="3" t="s">
        <v>27</v>
      </c>
      <c r="Q262" s="3" t="s">
        <v>61</v>
      </c>
      <c r="R262" s="3" t="s">
        <v>62</v>
      </c>
      <c r="S262" s="2">
        <v>43429.627141203702</v>
      </c>
      <c r="T262" s="2">
        <v>43429.627141203702</v>
      </c>
      <c r="U262" s="2">
        <v>43429.640034722222</v>
      </c>
      <c r="V262" s="2">
        <v>43429.640034722222</v>
      </c>
      <c r="X262" s="2">
        <f t="shared" si="159"/>
        <v>43429.610625000001</v>
      </c>
      <c r="Y262" s="33">
        <f t="shared" si="145"/>
        <v>1.1562499996216502E-2</v>
      </c>
      <c r="Z262" s="33">
        <f t="shared" si="146"/>
        <v>4.6249999984866008E-2</v>
      </c>
      <c r="AA262" s="30"/>
      <c r="AB262" s="30">
        <f t="shared" si="128"/>
        <v>7.0601852348772809E-4</v>
      </c>
      <c r="AC262" s="30">
        <f t="shared" si="129"/>
        <v>1.7222222224518191E-2</v>
      </c>
      <c r="AD262" s="30"/>
      <c r="AE262" s="30"/>
    </row>
    <row r="263" spans="1:33" s="3" customFormat="1" x14ac:dyDescent="0.4">
      <c r="A263" s="16" t="str">
        <f t="shared" si="157"/>
        <v>-</v>
      </c>
      <c r="B263" s="16" t="str">
        <f t="shared" si="158"/>
        <v>-</v>
      </c>
      <c r="C263" s="7">
        <v>14</v>
      </c>
      <c r="D263" s="2">
        <v>43429.611597222225</v>
      </c>
      <c r="E263" s="3" t="s">
        <v>1230</v>
      </c>
      <c r="F263" s="3">
        <v>19957</v>
      </c>
      <c r="G263" s="3" t="s">
        <v>32</v>
      </c>
      <c r="H263" s="3">
        <v>2891</v>
      </c>
      <c r="I263" s="3">
        <v>651</v>
      </c>
      <c r="J263" s="3">
        <v>4</v>
      </c>
      <c r="K263" s="3">
        <v>3</v>
      </c>
      <c r="M263" s="2">
        <v>43429.631030092591</v>
      </c>
      <c r="N263" s="2">
        <v>43429.638645833336</v>
      </c>
      <c r="O263" s="3" t="s">
        <v>104</v>
      </c>
      <c r="P263" s="3" t="s">
        <v>19</v>
      </c>
      <c r="Q263" s="3" t="s">
        <v>61</v>
      </c>
      <c r="R263" s="3" t="s">
        <v>62</v>
      </c>
      <c r="S263" s="2">
        <v>43429.627893518518</v>
      </c>
      <c r="T263" s="2">
        <v>43429.633171296293</v>
      </c>
      <c r="U263" s="2">
        <v>43429.637349537035</v>
      </c>
      <c r="V263" s="2">
        <v>43429.642627314817</v>
      </c>
      <c r="X263" s="2">
        <f t="shared" si="159"/>
        <v>43429.611597222225</v>
      </c>
      <c r="Y263" s="33">
        <f t="shared" si="145"/>
        <v>7.6157407456776127E-3</v>
      </c>
      <c r="Z263" s="33">
        <f t="shared" si="146"/>
        <v>2.2847222237032838E-2</v>
      </c>
      <c r="AA263" s="30"/>
      <c r="AB263" s="30">
        <f t="shared" si="128"/>
        <v>3.1365740724140778E-3</v>
      </c>
      <c r="AC263" s="30">
        <f t="shared" si="129"/>
        <v>1.9432870365562849E-2</v>
      </c>
      <c r="AD263" s="30"/>
      <c r="AE263" s="30"/>
    </row>
    <row r="264" spans="1:33" s="3" customFormat="1" x14ac:dyDescent="0.4">
      <c r="A264" s="16" t="str">
        <f t="shared" si="157"/>
        <v>★</v>
      </c>
      <c r="B264" s="16" t="str">
        <f t="shared" si="158"/>
        <v>-</v>
      </c>
      <c r="C264" s="7">
        <v>14</v>
      </c>
      <c r="D264" s="2">
        <v>43429.61314814815</v>
      </c>
      <c r="E264" s="3" t="s">
        <v>1114</v>
      </c>
      <c r="F264" s="3">
        <v>19959</v>
      </c>
      <c r="G264" s="3" t="s">
        <v>32</v>
      </c>
      <c r="H264" s="3">
        <v>4750</v>
      </c>
      <c r="I264" s="3">
        <v>424</v>
      </c>
      <c r="J264" s="3">
        <v>3</v>
      </c>
      <c r="K264" s="3">
        <v>3</v>
      </c>
      <c r="M264" s="2">
        <v>43429.633148148147</v>
      </c>
      <c r="N264" s="2">
        <v>43429.643310185187</v>
      </c>
      <c r="O264" s="3" t="s">
        <v>30</v>
      </c>
      <c r="P264" s="3" t="s">
        <v>31</v>
      </c>
      <c r="Q264" s="3" t="s">
        <v>33</v>
      </c>
      <c r="R264" s="3" t="s">
        <v>34</v>
      </c>
      <c r="S264" s="2">
        <v>43429.631944444445</v>
      </c>
      <c r="T264" s="2">
        <v>43429.632430555554</v>
      </c>
      <c r="U264" s="2">
        <v>43429.642569444448</v>
      </c>
      <c r="V264" s="2">
        <v>43429.646180555559</v>
      </c>
      <c r="W264" s="2">
        <v>43429.620069444441</v>
      </c>
      <c r="X264" s="2">
        <f t="shared" si="159"/>
        <v>43429.620069444441</v>
      </c>
      <c r="Y264" s="33">
        <f t="shared" si="145"/>
        <v>1.0162037040572613E-2</v>
      </c>
      <c r="Z264" s="33">
        <f t="shared" si="146"/>
        <v>3.048611112171784E-2</v>
      </c>
      <c r="AA264" s="30"/>
      <c r="AB264" s="30">
        <f t="shared" ref="AB264:AB326" si="160">IF(IF(A264="☆",L264-S264,M264-S264)&lt;0,0,IF(A264="☆",L264-S264,M264-S264))</f>
        <v>1.2037037013215013E-3</v>
      </c>
      <c r="AC264" s="30">
        <f t="shared" ref="AC264:AC326" si="161">IF(IF(B264="☆",(IF(L264&gt;S264,L264-X264,S264-X264)),M264-X264)&lt;0,0,IF(B264="☆",(IF(L264&gt;S264,L264-X264,S264-X264)),M264-X264))</f>
        <v>1.3078703705104999E-2</v>
      </c>
      <c r="AD264" s="30"/>
      <c r="AE264" s="30"/>
    </row>
    <row r="265" spans="1:33" s="7" customFormat="1" x14ac:dyDescent="0.4">
      <c r="A265" s="16" t="str">
        <f t="shared" si="157"/>
        <v>-</v>
      </c>
      <c r="B265" s="16" t="str">
        <f t="shared" si="158"/>
        <v>-</v>
      </c>
      <c r="C265" s="7">
        <v>14</v>
      </c>
      <c r="D265" s="2">
        <v>43429.613842592589</v>
      </c>
      <c r="E265" s="3" t="s">
        <v>1180</v>
      </c>
      <c r="F265" s="3">
        <v>19960</v>
      </c>
      <c r="G265" s="3" t="s">
        <v>18</v>
      </c>
      <c r="H265" s="3">
        <v>7415</v>
      </c>
      <c r="I265" s="3">
        <v>511</v>
      </c>
      <c r="J265" s="3">
        <v>9</v>
      </c>
      <c r="K265" s="3">
        <v>2</v>
      </c>
      <c r="L265" s="3"/>
      <c r="M265" s="2">
        <v>43429.632696759261</v>
      </c>
      <c r="N265" s="2">
        <v>43429.63784722222</v>
      </c>
      <c r="O265" s="3" t="s">
        <v>26</v>
      </c>
      <c r="P265" s="3" t="s">
        <v>27</v>
      </c>
      <c r="Q265" s="3" t="s">
        <v>24</v>
      </c>
      <c r="R265" s="3" t="s">
        <v>25</v>
      </c>
      <c r="S265" s="2">
        <v>43429.629942129628</v>
      </c>
      <c r="T265" s="2">
        <v>43429.631331018521</v>
      </c>
      <c r="U265" s="2">
        <v>43429.637465277781</v>
      </c>
      <c r="V265" s="2">
        <v>43429.638854166667</v>
      </c>
      <c r="W265" s="3"/>
      <c r="X265" s="2">
        <f t="shared" si="159"/>
        <v>43429.613842592589</v>
      </c>
      <c r="Y265" s="33">
        <f t="shared" si="145"/>
        <v>5.1504629591363482E-3</v>
      </c>
      <c r="Z265" s="33">
        <f t="shared" si="146"/>
        <v>1.0300925918272696E-2</v>
      </c>
      <c r="AA265" s="30"/>
      <c r="AB265" s="30">
        <f t="shared" si="160"/>
        <v>2.754629633272998E-3</v>
      </c>
      <c r="AC265" s="30">
        <f t="shared" si="161"/>
        <v>1.8854166672099382E-2</v>
      </c>
      <c r="AD265" s="10"/>
      <c r="AE265" s="10"/>
      <c r="AG265" s="3"/>
    </row>
    <row r="266" spans="1:33" s="7" customFormat="1" x14ac:dyDescent="0.4">
      <c r="A266" s="16" t="str">
        <f t="shared" si="157"/>
        <v>-</v>
      </c>
      <c r="B266" s="16" t="str">
        <f t="shared" si="158"/>
        <v>-</v>
      </c>
      <c r="C266" s="7">
        <v>14</v>
      </c>
      <c r="D266" s="2">
        <v>43429.614108796297</v>
      </c>
      <c r="E266" s="3" t="s">
        <v>1143</v>
      </c>
      <c r="F266" s="3">
        <v>19962</v>
      </c>
      <c r="G266" s="3" t="s">
        <v>32</v>
      </c>
      <c r="H266" s="3">
        <v>4580</v>
      </c>
      <c r="I266" s="3">
        <v>382</v>
      </c>
      <c r="J266" s="3">
        <v>13</v>
      </c>
      <c r="K266" s="3">
        <v>2</v>
      </c>
      <c r="L266" s="3"/>
      <c r="M266" s="2">
        <v>43429.638472222221</v>
      </c>
      <c r="N266" s="2">
        <v>43429.652013888888</v>
      </c>
      <c r="O266" s="3" t="s">
        <v>53</v>
      </c>
      <c r="P266" s="3" t="s">
        <v>54</v>
      </c>
      <c r="Q266" s="3" t="s">
        <v>24</v>
      </c>
      <c r="R266" s="3" t="s">
        <v>25</v>
      </c>
      <c r="S266" s="2">
        <v>43429.638761574075</v>
      </c>
      <c r="T266" s="2">
        <v>43429.638761574075</v>
      </c>
      <c r="U266" s="2">
        <v>43429.64980324074</v>
      </c>
      <c r="V266" s="2">
        <v>43429.655960648146</v>
      </c>
      <c r="W266" s="3"/>
      <c r="X266" s="2">
        <f t="shared" si="159"/>
        <v>43429.614108796297</v>
      </c>
      <c r="Y266" s="33">
        <f t="shared" si="145"/>
        <v>1.3541666667151731E-2</v>
      </c>
      <c r="Z266" s="33">
        <f t="shared" si="146"/>
        <v>2.7083333334303461E-2</v>
      </c>
      <c r="AA266" s="30"/>
      <c r="AB266" s="30">
        <f t="shared" si="160"/>
        <v>0</v>
      </c>
      <c r="AC266" s="30">
        <f t="shared" si="161"/>
        <v>2.4363425924093463E-2</v>
      </c>
      <c r="AD266" s="10"/>
      <c r="AE266" s="10"/>
      <c r="AG266" s="3"/>
    </row>
    <row r="267" spans="1:33" s="7" customFormat="1" x14ac:dyDescent="0.4">
      <c r="A267" s="16" t="str">
        <f t="shared" si="157"/>
        <v>-</v>
      </c>
      <c r="B267" s="16" t="str">
        <f t="shared" si="158"/>
        <v>-</v>
      </c>
      <c r="C267" s="7">
        <v>14</v>
      </c>
      <c r="D267" s="2">
        <v>43429.614745370367</v>
      </c>
      <c r="E267" s="3" t="s">
        <v>1189</v>
      </c>
      <c r="F267" s="3">
        <v>19964</v>
      </c>
      <c r="G267" s="3" t="s">
        <v>32</v>
      </c>
      <c r="H267" s="3">
        <v>7395</v>
      </c>
      <c r="I267" s="3">
        <v>927</v>
      </c>
      <c r="J267" s="3">
        <v>12</v>
      </c>
      <c r="K267" s="3">
        <v>4</v>
      </c>
      <c r="L267" s="3"/>
      <c r="M267" s="2">
        <v>43429.633032407408</v>
      </c>
      <c r="N267" s="2">
        <v>43429.638865740744</v>
      </c>
      <c r="O267" s="3" t="s">
        <v>26</v>
      </c>
      <c r="P267" s="3" t="s">
        <v>27</v>
      </c>
      <c r="Q267" s="3" t="s">
        <v>48</v>
      </c>
      <c r="R267" s="3" t="s">
        <v>49</v>
      </c>
      <c r="S267" s="2">
        <v>43429.634004629632</v>
      </c>
      <c r="T267" s="2">
        <v>43429.634479166663</v>
      </c>
      <c r="U267" s="2">
        <v>43429.640798611108</v>
      </c>
      <c r="V267" s="2">
        <v>43429.641273148147</v>
      </c>
      <c r="W267" s="3"/>
      <c r="X267" s="2">
        <f t="shared" si="159"/>
        <v>43429.614745370367</v>
      </c>
      <c r="Y267" s="33">
        <f t="shared" si="145"/>
        <v>5.8333333363407291E-3</v>
      </c>
      <c r="Z267" s="33">
        <f t="shared" si="146"/>
        <v>2.3333333345362917E-2</v>
      </c>
      <c r="AA267" s="30"/>
      <c r="AB267" s="30">
        <f t="shared" si="160"/>
        <v>0</v>
      </c>
      <c r="AC267" s="30">
        <f t="shared" si="161"/>
        <v>1.8287037040863652E-2</v>
      </c>
      <c r="AD267" s="10"/>
      <c r="AE267" s="10"/>
      <c r="AG267" s="3"/>
    </row>
    <row r="268" spans="1:33" s="7" customFormat="1" x14ac:dyDescent="0.4">
      <c r="A268" s="16" t="str">
        <f t="shared" si="157"/>
        <v>-</v>
      </c>
      <c r="B268" s="16" t="str">
        <f t="shared" si="158"/>
        <v>-</v>
      </c>
      <c r="C268" s="7">
        <v>14</v>
      </c>
      <c r="D268" s="2">
        <v>43429.616076388891</v>
      </c>
      <c r="E268" s="3" t="s">
        <v>1207</v>
      </c>
      <c r="F268" s="3">
        <v>19965</v>
      </c>
      <c r="G268" s="3" t="s">
        <v>32</v>
      </c>
      <c r="H268" s="3">
        <v>6882</v>
      </c>
      <c r="I268" s="3">
        <v>99</v>
      </c>
      <c r="J268" s="3">
        <v>2</v>
      </c>
      <c r="K268" s="3">
        <v>3</v>
      </c>
      <c r="L268" s="3"/>
      <c r="M268" s="2">
        <v>43429.62804398148</v>
      </c>
      <c r="N268" s="2">
        <v>43429.638275462959</v>
      </c>
      <c r="O268" s="3" t="s">
        <v>55</v>
      </c>
      <c r="P268" s="3" t="s">
        <v>56</v>
      </c>
      <c r="Q268" s="3" t="s">
        <v>22</v>
      </c>
      <c r="R268" s="3" t="s">
        <v>23</v>
      </c>
      <c r="S268" s="2">
        <v>43429.628263888888</v>
      </c>
      <c r="T268" s="2">
        <v>43429.628263888888</v>
      </c>
      <c r="U268" s="2">
        <v>43429.642106481479</v>
      </c>
      <c r="V268" s="2">
        <v>43429.643379629626</v>
      </c>
      <c r="W268" s="3"/>
      <c r="X268" s="2">
        <f t="shared" si="159"/>
        <v>43429.616076388891</v>
      </c>
      <c r="Y268" s="33">
        <f t="shared" si="145"/>
        <v>1.0231481479422655E-2</v>
      </c>
      <c r="Z268" s="33">
        <f t="shared" si="146"/>
        <v>3.0694444438267965E-2</v>
      </c>
      <c r="AA268" s="30"/>
      <c r="AB268" s="30">
        <f t="shared" si="160"/>
        <v>0</v>
      </c>
      <c r="AC268" s="30">
        <f t="shared" si="161"/>
        <v>1.1967592588916887E-2</v>
      </c>
      <c r="AD268" s="10"/>
      <c r="AE268" s="10"/>
    </row>
    <row r="269" spans="1:33" s="3" customFormat="1" x14ac:dyDescent="0.4">
      <c r="A269" s="16" t="str">
        <f t="shared" si="157"/>
        <v>-</v>
      </c>
      <c r="B269" s="16" t="str">
        <f t="shared" si="158"/>
        <v>-</v>
      </c>
      <c r="C269" s="7">
        <v>14</v>
      </c>
      <c r="D269" s="2">
        <v>43429.616562499999</v>
      </c>
      <c r="E269" s="3" t="s">
        <v>1232</v>
      </c>
      <c r="F269" s="3">
        <v>19966</v>
      </c>
      <c r="G269" s="3" t="s">
        <v>18</v>
      </c>
      <c r="H269" s="3">
        <v>5976</v>
      </c>
      <c r="I269" s="3">
        <v>149</v>
      </c>
      <c r="J269" s="3">
        <v>1</v>
      </c>
      <c r="K269" s="3">
        <v>1</v>
      </c>
      <c r="M269" s="2">
        <v>43429.633379629631</v>
      </c>
      <c r="N269" s="2">
        <v>43429.646990740737</v>
      </c>
      <c r="O269" s="3" t="s">
        <v>77</v>
      </c>
      <c r="P269" s="3" t="s">
        <v>78</v>
      </c>
      <c r="Q269" s="3" t="s">
        <v>63</v>
      </c>
      <c r="R269" s="3" t="s">
        <v>64</v>
      </c>
      <c r="S269" s="2">
        <v>43429.632511574076</v>
      </c>
      <c r="T269" s="2">
        <v>43429.632847222223</v>
      </c>
      <c r="U269" s="2">
        <v>43429.644745370373</v>
      </c>
      <c r="V269" s="2">
        <v>43429.650868055556</v>
      </c>
      <c r="X269" s="2">
        <f t="shared" si="159"/>
        <v>43429.616562499999</v>
      </c>
      <c r="Y269" s="33">
        <f t="shared" si="145"/>
        <v>1.3611111106001772E-2</v>
      </c>
      <c r="Z269" s="33">
        <f t="shared" si="146"/>
        <v>1.3611111106001772E-2</v>
      </c>
      <c r="AA269" s="30"/>
      <c r="AB269" s="30">
        <f t="shared" si="160"/>
        <v>8.6805555474711582E-4</v>
      </c>
      <c r="AC269" s="30">
        <f t="shared" si="161"/>
        <v>1.6817129631817807E-2</v>
      </c>
      <c r="AD269" s="30"/>
      <c r="AE269" s="30"/>
    </row>
    <row r="270" spans="1:33" s="7" customFormat="1" x14ac:dyDescent="0.4">
      <c r="A270" s="16" t="str">
        <f t="shared" ref="A270:A322" si="162">IF(W270&gt;0, "★", "-")</f>
        <v>-</v>
      </c>
      <c r="B270" s="16" t="str">
        <f t="shared" ref="B270:B322" si="163">IF(L270&gt;0, "☆", "-")</f>
        <v>-</v>
      </c>
      <c r="C270" s="7">
        <v>14</v>
      </c>
      <c r="D270" s="2">
        <v>43429.623356481483</v>
      </c>
      <c r="E270" s="3" t="s">
        <v>1235</v>
      </c>
      <c r="F270" s="3">
        <v>19982</v>
      </c>
      <c r="G270" s="3" t="s">
        <v>95</v>
      </c>
      <c r="H270" s="3">
        <v>0</v>
      </c>
      <c r="I270" s="3">
        <v>263</v>
      </c>
      <c r="J270" s="3">
        <v>6</v>
      </c>
      <c r="K270" s="3">
        <v>4</v>
      </c>
      <c r="L270" s="3"/>
      <c r="M270" s="2">
        <v>43429.652430555558</v>
      </c>
      <c r="N270" s="2">
        <v>43429.663194444445</v>
      </c>
      <c r="O270" s="3" t="s">
        <v>43</v>
      </c>
      <c r="P270" s="3" t="s">
        <v>89</v>
      </c>
      <c r="Q270" s="3" t="s">
        <v>61</v>
      </c>
      <c r="R270" s="3" t="s">
        <v>62</v>
      </c>
      <c r="S270" s="2">
        <v>43429.646736111114</v>
      </c>
      <c r="T270" s="2">
        <v>43429.646736111114</v>
      </c>
      <c r="U270" s="2">
        <v>43429.662094907406</v>
      </c>
      <c r="V270" s="2">
        <v>43429.662094907406</v>
      </c>
      <c r="W270" s="3"/>
      <c r="X270" s="2">
        <f t="shared" ref="X270" si="164">IF(W270&gt;0,W270,D270)</f>
        <v>43429.623356481483</v>
      </c>
      <c r="Y270" s="33">
        <f t="shared" si="145"/>
        <v>1.0763888887595385E-2</v>
      </c>
      <c r="Z270" s="33">
        <f t="shared" si="146"/>
        <v>4.3055555550381541E-2</v>
      </c>
      <c r="AA270" s="30"/>
      <c r="AB270" s="30">
        <f t="shared" si="160"/>
        <v>5.694444444088731E-3</v>
      </c>
      <c r="AC270" s="30">
        <f t="shared" si="161"/>
        <v>2.9074074074742384E-2</v>
      </c>
      <c r="AD270" s="10"/>
      <c r="AE270" s="10"/>
      <c r="AG270" s="3"/>
    </row>
    <row r="271" spans="1:33" s="7" customFormat="1" x14ac:dyDescent="0.4">
      <c r="A271" s="16" t="str">
        <f t="shared" ref="A271:A309" si="165">IF(W271&gt;0, "★", "-")</f>
        <v>★</v>
      </c>
      <c r="B271" s="16" t="str">
        <f t="shared" ref="B271:B309" si="166">IF(L271&gt;0, "☆", "-")</f>
        <v>☆</v>
      </c>
      <c r="C271" s="7">
        <v>13</v>
      </c>
      <c r="D271" s="2">
        <v>43429.544965277775</v>
      </c>
      <c r="E271" s="3" t="s">
        <v>1179</v>
      </c>
      <c r="F271" s="3">
        <v>19861</v>
      </c>
      <c r="G271" s="3" t="s">
        <v>96</v>
      </c>
      <c r="H271" s="3">
        <v>0</v>
      </c>
      <c r="I271" s="3">
        <v>984</v>
      </c>
      <c r="J271" s="3">
        <v>5</v>
      </c>
      <c r="K271" s="3">
        <v>1</v>
      </c>
      <c r="L271" s="2">
        <v>43429.576979166668</v>
      </c>
      <c r="M271" s="3"/>
      <c r="N271" s="3"/>
      <c r="O271" s="3" t="s">
        <v>30</v>
      </c>
      <c r="P271" s="3" t="s">
        <v>31</v>
      </c>
      <c r="Q271" s="3" t="s">
        <v>26</v>
      </c>
      <c r="R271" s="3" t="s">
        <v>27</v>
      </c>
      <c r="S271" s="2">
        <v>43429.586469907408</v>
      </c>
      <c r="T271" s="3"/>
      <c r="U271" s="2">
        <v>43429.594444444447</v>
      </c>
      <c r="V271" s="3"/>
      <c r="W271" s="2">
        <v>43429.586469907408</v>
      </c>
      <c r="X271" s="2">
        <f t="shared" ref="X271:X309" si="167">IF(W271&gt;0,W271,D271)</f>
        <v>43429.586469907408</v>
      </c>
      <c r="Y271" s="33">
        <f t="shared" ref="Y271:Y309" si="168">N271-M271</f>
        <v>0</v>
      </c>
      <c r="Z271" s="33">
        <f t="shared" ref="Z271:Z309" si="169">Y271*K271</f>
        <v>0</v>
      </c>
      <c r="AA271" s="30"/>
      <c r="AB271" s="30">
        <f>IF(IF(A271="☆",L271-S271,M271-S271)&lt;0,0,IF(A271="☆",L271-S271,M271-S271))</f>
        <v>0</v>
      </c>
      <c r="AC271" s="30">
        <f>IF(IF(B271="☆",(IF(L271&gt;S271,L271-X271,S271-X271)),M271-X271)&lt;0,0,IF(B271="☆",(IF(L271&gt;S271,L271-X271,S271-X271)),M271-X271))</f>
        <v>0</v>
      </c>
      <c r="AD271" s="10"/>
      <c r="AE271" s="10"/>
      <c r="AG271" s="3"/>
    </row>
    <row r="272" spans="1:33" s="7" customFormat="1" x14ac:dyDescent="0.4">
      <c r="A272" s="16" t="str">
        <f t="shared" si="165"/>
        <v>-</v>
      </c>
      <c r="B272" s="16" t="str">
        <f t="shared" si="166"/>
        <v>☆</v>
      </c>
      <c r="C272" s="7">
        <v>14</v>
      </c>
      <c r="D272" s="2">
        <v>43429.587870370371</v>
      </c>
      <c r="E272" s="3" t="s">
        <v>1207</v>
      </c>
      <c r="F272" s="3">
        <v>19910</v>
      </c>
      <c r="G272" s="3" t="s">
        <v>95</v>
      </c>
      <c r="H272" s="3">
        <v>0</v>
      </c>
      <c r="I272" s="3">
        <v>565</v>
      </c>
      <c r="J272" s="3">
        <v>1</v>
      </c>
      <c r="K272" s="3">
        <v>3</v>
      </c>
      <c r="L272" s="2">
        <v>43429.589097222219</v>
      </c>
      <c r="M272" s="3"/>
      <c r="N272" s="3"/>
      <c r="O272" s="3" t="s">
        <v>55</v>
      </c>
      <c r="P272" s="3" t="s">
        <v>56</v>
      </c>
      <c r="Q272" s="3" t="s">
        <v>38</v>
      </c>
      <c r="R272" s="3" t="s">
        <v>108</v>
      </c>
      <c r="S272" s="2">
        <v>43429.591851851852</v>
      </c>
      <c r="T272" s="3"/>
      <c r="U272" s="2">
        <v>43429.597592592596</v>
      </c>
      <c r="V272" s="3"/>
      <c r="W272" s="3"/>
      <c r="X272" s="2">
        <f t="shared" si="167"/>
        <v>43429.587870370371</v>
      </c>
      <c r="Y272" s="33">
        <f t="shared" si="168"/>
        <v>0</v>
      </c>
      <c r="Z272" s="33">
        <f t="shared" si="169"/>
        <v>0</v>
      </c>
      <c r="AA272" s="30"/>
      <c r="AB272" s="30">
        <f t="shared" si="160"/>
        <v>0</v>
      </c>
      <c r="AC272" s="30">
        <f t="shared" si="161"/>
        <v>3.9814814808778465E-3</v>
      </c>
      <c r="AD272" s="10"/>
      <c r="AE272" s="10"/>
      <c r="AG272" s="3"/>
    </row>
    <row r="273" spans="1:33" s="7" customFormat="1" x14ac:dyDescent="0.4">
      <c r="A273" s="16" t="str">
        <f t="shared" si="165"/>
        <v>★</v>
      </c>
      <c r="B273" s="16" t="str">
        <f t="shared" si="166"/>
        <v>☆</v>
      </c>
      <c r="C273" s="7">
        <v>14</v>
      </c>
      <c r="D273" s="2">
        <v>43429.589166666665</v>
      </c>
      <c r="E273" s="3" t="s">
        <v>1117</v>
      </c>
      <c r="F273" s="3">
        <v>19913</v>
      </c>
      <c r="G273" s="3" t="s">
        <v>18</v>
      </c>
      <c r="H273" s="3">
        <v>7408</v>
      </c>
      <c r="I273" s="3">
        <v>622</v>
      </c>
      <c r="J273" s="3">
        <v>6</v>
      </c>
      <c r="K273" s="3">
        <v>3</v>
      </c>
      <c r="L273" s="2">
        <v>43429.590532407405</v>
      </c>
      <c r="M273" s="3"/>
      <c r="N273" s="3"/>
      <c r="O273" s="3" t="s">
        <v>51</v>
      </c>
      <c r="P273" s="3" t="s">
        <v>52</v>
      </c>
      <c r="Q273" s="3" t="s">
        <v>61</v>
      </c>
      <c r="R273" s="3" t="s">
        <v>62</v>
      </c>
      <c r="S273" s="2">
        <v>43429.596099537041</v>
      </c>
      <c r="T273" s="3"/>
      <c r="U273" s="2">
        <v>43429.61645833333</v>
      </c>
      <c r="V273" s="3"/>
      <c r="W273" s="2">
        <v>43429.596099537041</v>
      </c>
      <c r="X273" s="2">
        <f t="shared" si="167"/>
        <v>43429.596099537041</v>
      </c>
      <c r="Y273" s="33">
        <f t="shared" si="168"/>
        <v>0</v>
      </c>
      <c r="Z273" s="33">
        <f t="shared" si="169"/>
        <v>0</v>
      </c>
      <c r="AA273" s="30"/>
      <c r="AB273" s="30">
        <f t="shared" si="160"/>
        <v>0</v>
      </c>
      <c r="AC273" s="30">
        <f t="shared" si="161"/>
        <v>0</v>
      </c>
      <c r="AD273" s="10"/>
      <c r="AE273" s="10"/>
      <c r="AG273" s="3"/>
    </row>
    <row r="274" spans="1:33" s="7" customFormat="1" x14ac:dyDescent="0.4">
      <c r="A274" s="16" t="str">
        <f t="shared" si="165"/>
        <v>-</v>
      </c>
      <c r="B274" s="16" t="str">
        <f t="shared" si="166"/>
        <v>☆</v>
      </c>
      <c r="C274" s="7">
        <v>14</v>
      </c>
      <c r="D274" s="2">
        <v>43429.595613425925</v>
      </c>
      <c r="E274" s="3" t="s">
        <v>1183</v>
      </c>
      <c r="F274" s="3">
        <v>19926</v>
      </c>
      <c r="G274" s="3" t="s">
        <v>96</v>
      </c>
      <c r="H274" s="3">
        <v>0</v>
      </c>
      <c r="I274" s="3">
        <v>626</v>
      </c>
      <c r="J274" s="3">
        <v>13</v>
      </c>
      <c r="K274" s="3">
        <v>1</v>
      </c>
      <c r="L274" s="2">
        <v>43429.603495370371</v>
      </c>
      <c r="M274" s="3"/>
      <c r="N274" s="3"/>
      <c r="O274" s="3" t="s">
        <v>30</v>
      </c>
      <c r="P274" s="3" t="s">
        <v>31</v>
      </c>
      <c r="Q274" s="3" t="s">
        <v>53</v>
      </c>
      <c r="R274" s="3" t="s">
        <v>54</v>
      </c>
      <c r="S274" s="2">
        <v>43429.607592592591</v>
      </c>
      <c r="T274" s="3"/>
      <c r="U274" s="2">
        <v>43429.616157407407</v>
      </c>
      <c r="V274" s="3"/>
      <c r="W274" s="3"/>
      <c r="X274" s="2">
        <f t="shared" si="167"/>
        <v>43429.595613425925</v>
      </c>
      <c r="Y274" s="33">
        <f t="shared" si="168"/>
        <v>0</v>
      </c>
      <c r="Z274" s="33">
        <f t="shared" si="169"/>
        <v>0</v>
      </c>
      <c r="AA274" s="30"/>
      <c r="AB274" s="30">
        <f t="shared" si="160"/>
        <v>0</v>
      </c>
      <c r="AC274" s="30">
        <f t="shared" si="161"/>
        <v>1.1979166665696539E-2</v>
      </c>
      <c r="AD274" s="10"/>
      <c r="AE274" s="10"/>
      <c r="AG274" s="3"/>
    </row>
    <row r="275" spans="1:33" s="7" customFormat="1" x14ac:dyDescent="0.4">
      <c r="A275" s="16" t="str">
        <f t="shared" si="165"/>
        <v>★</v>
      </c>
      <c r="B275" s="16" t="str">
        <f t="shared" si="166"/>
        <v>☆</v>
      </c>
      <c r="C275" s="7">
        <v>14</v>
      </c>
      <c r="D275" s="2">
        <v>43429.599537037036</v>
      </c>
      <c r="E275" s="3" t="s">
        <v>1220</v>
      </c>
      <c r="F275" s="3">
        <v>19930</v>
      </c>
      <c r="G275" s="3" t="s">
        <v>18</v>
      </c>
      <c r="H275" s="3">
        <v>7339</v>
      </c>
      <c r="I275" s="3">
        <v>704</v>
      </c>
      <c r="J275" s="3">
        <v>8</v>
      </c>
      <c r="K275" s="3">
        <v>3</v>
      </c>
      <c r="L275" s="2">
        <v>43429.599780092591</v>
      </c>
      <c r="M275" s="3"/>
      <c r="N275" s="3"/>
      <c r="O275" s="3" t="s">
        <v>30</v>
      </c>
      <c r="P275" s="3" t="s">
        <v>31</v>
      </c>
      <c r="Q275" s="3" t="s">
        <v>41</v>
      </c>
      <c r="R275" s="3" t="s">
        <v>42</v>
      </c>
      <c r="S275" s="2">
        <v>43429.606469907405</v>
      </c>
      <c r="T275" s="3"/>
      <c r="U275" s="2">
        <v>43429.619583333333</v>
      </c>
      <c r="V275" s="3"/>
      <c r="W275" s="2">
        <v>43429.606469907405</v>
      </c>
      <c r="X275" s="2">
        <f t="shared" si="167"/>
        <v>43429.606469907405</v>
      </c>
      <c r="Y275" s="33">
        <f t="shared" si="168"/>
        <v>0</v>
      </c>
      <c r="Z275" s="33">
        <f t="shared" si="169"/>
        <v>0</v>
      </c>
      <c r="AA275" s="30"/>
      <c r="AB275" s="30">
        <f t="shared" si="160"/>
        <v>0</v>
      </c>
      <c r="AC275" s="30">
        <f t="shared" si="161"/>
        <v>0</v>
      </c>
      <c r="AD275" s="10"/>
      <c r="AE275" s="10"/>
    </row>
    <row r="276" spans="1:33" s="7" customFormat="1" x14ac:dyDescent="0.4">
      <c r="A276" s="16" t="str">
        <f t="shared" si="165"/>
        <v>★</v>
      </c>
      <c r="B276" s="16" t="str">
        <f t="shared" si="166"/>
        <v>☆</v>
      </c>
      <c r="C276" s="7">
        <v>14</v>
      </c>
      <c r="D276" s="2">
        <v>43429.599652777775</v>
      </c>
      <c r="E276" s="3" t="s">
        <v>1144</v>
      </c>
      <c r="F276" s="3">
        <v>19931</v>
      </c>
      <c r="G276" s="3" t="s">
        <v>32</v>
      </c>
      <c r="H276" s="3">
        <v>7379</v>
      </c>
      <c r="I276" s="3">
        <v>862</v>
      </c>
      <c r="J276" s="3">
        <v>7</v>
      </c>
      <c r="K276" s="3">
        <v>4</v>
      </c>
      <c r="L276" s="2">
        <v>43429.600127314814</v>
      </c>
      <c r="M276" s="3"/>
      <c r="N276" s="3"/>
      <c r="O276" s="3" t="s">
        <v>26</v>
      </c>
      <c r="P276" s="3" t="s">
        <v>27</v>
      </c>
      <c r="Q276" s="3" t="s">
        <v>61</v>
      </c>
      <c r="R276" s="3" t="s">
        <v>62</v>
      </c>
      <c r="S276" s="2">
        <v>43429.612835648149</v>
      </c>
      <c r="T276" s="3"/>
      <c r="U276" s="2">
        <v>43429.62572916667</v>
      </c>
      <c r="V276" s="3"/>
      <c r="W276" s="2">
        <v>43429.606585648151</v>
      </c>
      <c r="X276" s="2">
        <f t="shared" si="167"/>
        <v>43429.606585648151</v>
      </c>
      <c r="Y276" s="33">
        <f t="shared" si="168"/>
        <v>0</v>
      </c>
      <c r="Z276" s="33">
        <f t="shared" si="169"/>
        <v>0</v>
      </c>
      <c r="AA276" s="30"/>
      <c r="AB276" s="30">
        <f t="shared" si="160"/>
        <v>0</v>
      </c>
      <c r="AC276" s="30">
        <f t="shared" si="161"/>
        <v>6.2499999985448085E-3</v>
      </c>
      <c r="AD276" s="10"/>
      <c r="AE276" s="10"/>
    </row>
    <row r="277" spans="1:33" s="3" customFormat="1" x14ac:dyDescent="0.4">
      <c r="A277" s="16" t="str">
        <f t="shared" si="165"/>
        <v>-</v>
      </c>
      <c r="B277" s="16" t="str">
        <f t="shared" si="166"/>
        <v>☆</v>
      </c>
      <c r="C277" s="7">
        <v>14</v>
      </c>
      <c r="D277" s="2">
        <v>43429.6012962963</v>
      </c>
      <c r="E277" s="3" t="s">
        <v>1205</v>
      </c>
      <c r="F277" s="3">
        <v>19934</v>
      </c>
      <c r="G277" s="3" t="s">
        <v>32</v>
      </c>
      <c r="H277" s="3">
        <v>2109</v>
      </c>
      <c r="I277" s="3">
        <v>239</v>
      </c>
      <c r="J277" s="3">
        <v>15</v>
      </c>
      <c r="K277" s="3">
        <v>1</v>
      </c>
      <c r="L277" s="2">
        <v>43429.602638888886</v>
      </c>
      <c r="O277" s="3" t="s">
        <v>24</v>
      </c>
      <c r="P277" s="3" t="s">
        <v>25</v>
      </c>
      <c r="Q277" s="3" t="s">
        <v>33</v>
      </c>
      <c r="R277" s="3" t="s">
        <v>34</v>
      </c>
      <c r="S277" s="2">
        <v>43429.612604166665</v>
      </c>
      <c r="U277" s="2">
        <v>43429.619745370372</v>
      </c>
      <c r="X277" s="2">
        <f t="shared" si="167"/>
        <v>43429.6012962963</v>
      </c>
      <c r="Y277" s="33">
        <f t="shared" si="168"/>
        <v>0</v>
      </c>
      <c r="Z277" s="33">
        <f t="shared" si="169"/>
        <v>0</v>
      </c>
      <c r="AA277" s="30"/>
      <c r="AB277" s="30">
        <f t="shared" si="160"/>
        <v>0</v>
      </c>
      <c r="AC277" s="30"/>
      <c r="AD277" s="30"/>
      <c r="AE277" s="30"/>
      <c r="AG277" s="3" t="s">
        <v>1372</v>
      </c>
    </row>
    <row r="278" spans="1:33" s="7" customFormat="1" x14ac:dyDescent="0.4">
      <c r="A278" s="16" t="str">
        <f t="shared" si="165"/>
        <v>-</v>
      </c>
      <c r="B278" s="16" t="str">
        <f t="shared" si="166"/>
        <v>☆</v>
      </c>
      <c r="C278" s="7">
        <v>14</v>
      </c>
      <c r="D278" s="2">
        <v>43429.602962962963</v>
      </c>
      <c r="E278" s="3" t="s">
        <v>1205</v>
      </c>
      <c r="F278" s="3">
        <v>19939</v>
      </c>
      <c r="G278" s="3" t="s">
        <v>32</v>
      </c>
      <c r="H278" s="3">
        <v>2109</v>
      </c>
      <c r="I278" s="3">
        <v>42</v>
      </c>
      <c r="J278" s="3">
        <v>10</v>
      </c>
      <c r="K278" s="3">
        <v>1</v>
      </c>
      <c r="L278" s="2">
        <v>43429.603217592594</v>
      </c>
      <c r="M278" s="3"/>
      <c r="N278" s="3"/>
      <c r="O278" s="3" t="s">
        <v>24</v>
      </c>
      <c r="P278" s="3" t="s">
        <v>25</v>
      </c>
      <c r="Q278" s="3" t="s">
        <v>33</v>
      </c>
      <c r="R278" s="3" t="s">
        <v>34</v>
      </c>
      <c r="S278" s="2">
        <v>43429.614733796298</v>
      </c>
      <c r="T278" s="3"/>
      <c r="U278" s="2">
        <v>43429.621874999997</v>
      </c>
      <c r="V278" s="3"/>
      <c r="W278" s="3"/>
      <c r="X278" s="2">
        <f t="shared" si="167"/>
        <v>43429.602962962963</v>
      </c>
      <c r="Y278" s="33">
        <f t="shared" si="168"/>
        <v>0</v>
      </c>
      <c r="Z278" s="33">
        <f t="shared" si="169"/>
        <v>0</v>
      </c>
      <c r="AA278" s="30"/>
      <c r="AB278" s="30">
        <f t="shared" si="160"/>
        <v>0</v>
      </c>
      <c r="AC278" s="30"/>
      <c r="AD278" s="10"/>
      <c r="AE278" s="10"/>
      <c r="AG278" s="3" t="s">
        <v>1373</v>
      </c>
    </row>
    <row r="279" spans="1:33" s="7" customFormat="1" x14ac:dyDescent="0.4">
      <c r="A279" s="16" t="str">
        <f t="shared" si="165"/>
        <v>-</v>
      </c>
      <c r="B279" s="16" t="str">
        <f t="shared" si="166"/>
        <v>☆</v>
      </c>
      <c r="C279" s="7">
        <v>14</v>
      </c>
      <c r="D279" s="2">
        <v>43429.603333333333</v>
      </c>
      <c r="E279" s="3" t="s">
        <v>1205</v>
      </c>
      <c r="F279" s="3">
        <v>19942</v>
      </c>
      <c r="G279" s="3" t="s">
        <v>143</v>
      </c>
      <c r="H279" s="3">
        <v>2109</v>
      </c>
      <c r="I279" s="3">
        <v>716</v>
      </c>
      <c r="J279" s="3">
        <v>10</v>
      </c>
      <c r="K279" s="3">
        <v>1</v>
      </c>
      <c r="L279" s="2">
        <v>43429.603495370371</v>
      </c>
      <c r="M279" s="3"/>
      <c r="N279" s="3"/>
      <c r="O279" s="3" t="s">
        <v>24</v>
      </c>
      <c r="P279" s="3" t="s">
        <v>25</v>
      </c>
      <c r="Q279" s="3" t="s">
        <v>33</v>
      </c>
      <c r="R279" s="3" t="s">
        <v>34</v>
      </c>
      <c r="S279" s="2">
        <v>43429.613043981481</v>
      </c>
      <c r="T279" s="3"/>
      <c r="U279" s="2">
        <v>43429.620185185187</v>
      </c>
      <c r="V279" s="3"/>
      <c r="W279" s="3"/>
      <c r="X279" s="2">
        <f t="shared" si="167"/>
        <v>43429.603333333333</v>
      </c>
      <c r="Y279" s="33">
        <f t="shared" si="168"/>
        <v>0</v>
      </c>
      <c r="Z279" s="33">
        <f t="shared" si="169"/>
        <v>0</v>
      </c>
      <c r="AA279" s="30"/>
      <c r="AB279" s="30">
        <f t="shared" si="160"/>
        <v>0</v>
      </c>
      <c r="AC279" s="30">
        <f t="shared" si="161"/>
        <v>9.710648148029577E-3</v>
      </c>
      <c r="AD279" s="10"/>
      <c r="AE279" s="10"/>
      <c r="AG279" s="3" t="s">
        <v>1374</v>
      </c>
    </row>
    <row r="280" spans="1:33" s="7" customFormat="1" x14ac:dyDescent="0.4">
      <c r="A280" s="16" t="str">
        <f t="shared" si="165"/>
        <v>★</v>
      </c>
      <c r="B280" s="16" t="str">
        <f t="shared" si="166"/>
        <v>☆</v>
      </c>
      <c r="C280" s="7">
        <v>14</v>
      </c>
      <c r="D280" s="2">
        <v>43429.603402777779</v>
      </c>
      <c r="E280" s="3" t="s">
        <v>1225</v>
      </c>
      <c r="F280" s="3">
        <v>19943</v>
      </c>
      <c r="G280" s="3" t="s">
        <v>32</v>
      </c>
      <c r="H280" s="3">
        <v>2934</v>
      </c>
      <c r="I280" s="3">
        <v>806</v>
      </c>
      <c r="J280" s="3">
        <v>1</v>
      </c>
      <c r="K280" s="3">
        <v>3</v>
      </c>
      <c r="L280" s="2">
        <v>43429.603564814817</v>
      </c>
      <c r="M280" s="3"/>
      <c r="N280" s="3"/>
      <c r="O280" s="3" t="s">
        <v>63</v>
      </c>
      <c r="P280" s="3" t="s">
        <v>64</v>
      </c>
      <c r="Q280" s="3" t="s">
        <v>33</v>
      </c>
      <c r="R280" s="3" t="s">
        <v>34</v>
      </c>
      <c r="S280" s="2">
        <v>43429.615891203706</v>
      </c>
      <c r="T280" s="3"/>
      <c r="U280" s="2">
        <v>43429.622013888889</v>
      </c>
      <c r="V280" s="3"/>
      <c r="W280" s="2">
        <v>43429.610277777778</v>
      </c>
      <c r="X280" s="2">
        <f t="shared" si="167"/>
        <v>43429.610277777778</v>
      </c>
      <c r="Y280" s="33">
        <f t="shared" si="168"/>
        <v>0</v>
      </c>
      <c r="Z280" s="33">
        <f t="shared" si="169"/>
        <v>0</v>
      </c>
      <c r="AA280" s="30"/>
      <c r="AB280" s="30">
        <f t="shared" si="160"/>
        <v>0</v>
      </c>
      <c r="AC280" s="30">
        <f t="shared" si="161"/>
        <v>5.6134259284590371E-3</v>
      </c>
      <c r="AD280" s="10"/>
      <c r="AE280" s="10"/>
      <c r="AG280" s="3" t="s">
        <v>1375</v>
      </c>
    </row>
    <row r="281" spans="1:33" s="3" customFormat="1" x14ac:dyDescent="0.4">
      <c r="A281" s="16" t="str">
        <f t="shared" si="165"/>
        <v>★</v>
      </c>
      <c r="B281" s="16" t="str">
        <f t="shared" si="166"/>
        <v>☆</v>
      </c>
      <c r="C281" s="7">
        <v>14</v>
      </c>
      <c r="D281" s="2">
        <v>43429.603854166664</v>
      </c>
      <c r="E281" s="3" t="s">
        <v>1226</v>
      </c>
      <c r="F281" s="3">
        <v>19945</v>
      </c>
      <c r="G281" s="3" t="s">
        <v>32</v>
      </c>
      <c r="H281" s="3">
        <v>2934</v>
      </c>
      <c r="I281" s="3">
        <v>438</v>
      </c>
      <c r="J281" s="3">
        <v>1</v>
      </c>
      <c r="K281" s="3">
        <v>2</v>
      </c>
      <c r="L281" s="2">
        <v>43429.617569444446</v>
      </c>
      <c r="O281" s="3" t="s">
        <v>63</v>
      </c>
      <c r="P281" s="3" t="s">
        <v>64</v>
      </c>
      <c r="Q281" s="3" t="s">
        <v>33</v>
      </c>
      <c r="R281" s="3" t="s">
        <v>34</v>
      </c>
      <c r="S281" s="2">
        <v>43429.615729166668</v>
      </c>
      <c r="U281" s="2">
        <v>43429.621157407404</v>
      </c>
      <c r="W281" s="2">
        <v>43429.610717592594</v>
      </c>
      <c r="X281" s="2">
        <f t="shared" si="167"/>
        <v>43429.610717592594</v>
      </c>
      <c r="Y281" s="33">
        <f t="shared" si="168"/>
        <v>0</v>
      </c>
      <c r="Z281" s="33">
        <f t="shared" si="169"/>
        <v>0</v>
      </c>
      <c r="AA281" s="30"/>
      <c r="AB281" s="30">
        <f t="shared" si="160"/>
        <v>0</v>
      </c>
      <c r="AC281" s="30"/>
      <c r="AD281" s="30"/>
      <c r="AE281" s="30"/>
      <c r="AG281" s="3" t="s">
        <v>1376</v>
      </c>
    </row>
    <row r="282" spans="1:33" s="7" customFormat="1" x14ac:dyDescent="0.4">
      <c r="A282" s="16" t="str">
        <f t="shared" si="165"/>
        <v>-</v>
      </c>
      <c r="B282" s="16" t="str">
        <f t="shared" si="166"/>
        <v>☆</v>
      </c>
      <c r="C282" s="7">
        <v>14</v>
      </c>
      <c r="D282" s="2">
        <v>43429.606099537035</v>
      </c>
      <c r="E282" s="3" t="s">
        <v>1086</v>
      </c>
      <c r="F282" s="3">
        <v>19949</v>
      </c>
      <c r="G282" s="3" t="s">
        <v>32</v>
      </c>
      <c r="H282" s="3">
        <v>5455</v>
      </c>
      <c r="I282" s="3">
        <v>428</v>
      </c>
      <c r="J282" s="3">
        <v>11</v>
      </c>
      <c r="K282" s="3">
        <v>2</v>
      </c>
      <c r="L282" s="2">
        <v>43429.606400462966</v>
      </c>
      <c r="M282" s="3"/>
      <c r="N282" s="3"/>
      <c r="O282" s="3" t="s">
        <v>39</v>
      </c>
      <c r="P282" s="3" t="s">
        <v>40</v>
      </c>
      <c r="Q282" s="3" t="s">
        <v>30</v>
      </c>
      <c r="R282" s="3" t="s">
        <v>31</v>
      </c>
      <c r="S282" s="2">
        <v>43429.625347222223</v>
      </c>
      <c r="T282" s="3"/>
      <c r="U282" s="2">
        <v>43429.635162037041</v>
      </c>
      <c r="V282" s="3"/>
      <c r="W282" s="3"/>
      <c r="X282" s="2">
        <f t="shared" si="167"/>
        <v>43429.606099537035</v>
      </c>
      <c r="Y282" s="33">
        <f t="shared" si="168"/>
        <v>0</v>
      </c>
      <c r="Z282" s="33">
        <f t="shared" si="169"/>
        <v>0</v>
      </c>
      <c r="AA282" s="30"/>
      <c r="AB282" s="30">
        <f t="shared" si="160"/>
        <v>0</v>
      </c>
      <c r="AC282" s="30"/>
      <c r="AD282" s="10"/>
      <c r="AE282" s="10"/>
      <c r="AG282" s="3" t="s">
        <v>1378</v>
      </c>
    </row>
    <row r="283" spans="1:33" s="3" customFormat="1" x14ac:dyDescent="0.4">
      <c r="A283" s="16" t="str">
        <f t="shared" si="165"/>
        <v>-</v>
      </c>
      <c r="B283" s="16" t="str">
        <f t="shared" si="166"/>
        <v>☆</v>
      </c>
      <c r="C283" s="7">
        <v>14</v>
      </c>
      <c r="D283" s="2">
        <v>43429.606817129628</v>
      </c>
      <c r="E283" s="3" t="s">
        <v>1086</v>
      </c>
      <c r="F283" s="3">
        <v>19952</v>
      </c>
      <c r="G283" s="3" t="s">
        <v>32</v>
      </c>
      <c r="H283" s="3">
        <v>5455</v>
      </c>
      <c r="I283" s="3">
        <v>869</v>
      </c>
      <c r="J283" s="3">
        <v>14</v>
      </c>
      <c r="K283" s="3">
        <v>2</v>
      </c>
      <c r="L283" s="2">
        <v>43429.607164351852</v>
      </c>
      <c r="O283" s="3" t="s">
        <v>39</v>
      </c>
      <c r="P283" s="3" t="s">
        <v>40</v>
      </c>
      <c r="Q283" s="3" t="s">
        <v>43</v>
      </c>
      <c r="R283" s="3" t="s">
        <v>89</v>
      </c>
      <c r="S283" s="2">
        <v>43429.623611111114</v>
      </c>
      <c r="U283" s="2">
        <v>43429.628958333335</v>
      </c>
      <c r="X283" s="2">
        <f t="shared" si="167"/>
        <v>43429.606817129628</v>
      </c>
      <c r="Y283" s="33">
        <f t="shared" si="168"/>
        <v>0</v>
      </c>
      <c r="Z283" s="33">
        <f t="shared" si="169"/>
        <v>0</v>
      </c>
      <c r="AA283" s="30"/>
      <c r="AB283" s="30">
        <f t="shared" si="160"/>
        <v>0</v>
      </c>
      <c r="AC283" s="30">
        <f t="shared" si="161"/>
        <v>1.6793981485534459E-2</v>
      </c>
      <c r="AD283" s="30"/>
      <c r="AE283" s="30"/>
      <c r="AG283" s="3" t="s">
        <v>1379</v>
      </c>
    </row>
    <row r="284" spans="1:33" s="3" customFormat="1" x14ac:dyDescent="0.4">
      <c r="A284" s="16" t="str">
        <f t="shared" si="165"/>
        <v>-</v>
      </c>
      <c r="B284" s="16" t="str">
        <f t="shared" si="166"/>
        <v>☆</v>
      </c>
      <c r="C284" s="7">
        <v>14</v>
      </c>
      <c r="D284" s="2">
        <v>43429.612222222226</v>
      </c>
      <c r="E284" s="3" t="s">
        <v>1231</v>
      </c>
      <c r="F284" s="3">
        <v>19958</v>
      </c>
      <c r="G284" s="3" t="s">
        <v>32</v>
      </c>
      <c r="H284" s="3">
        <v>4750</v>
      </c>
      <c r="I284" s="3">
        <v>947</v>
      </c>
      <c r="J284" s="3">
        <v>5</v>
      </c>
      <c r="K284" s="3">
        <v>1</v>
      </c>
      <c r="L284" s="2">
        <v>43429.61246527778</v>
      </c>
      <c r="O284" s="3" t="s">
        <v>30</v>
      </c>
      <c r="P284" s="3" t="s">
        <v>31</v>
      </c>
      <c r="Q284" s="3" t="s">
        <v>33</v>
      </c>
      <c r="R284" s="3" t="s">
        <v>34</v>
      </c>
      <c r="S284" s="2">
        <v>43429.613738425927</v>
      </c>
      <c r="U284" s="2">
        <v>43429.622974537036</v>
      </c>
      <c r="X284" s="2">
        <f t="shared" si="167"/>
        <v>43429.612222222226</v>
      </c>
      <c r="Y284" s="33">
        <f t="shared" si="168"/>
        <v>0</v>
      </c>
      <c r="Z284" s="33">
        <f t="shared" si="169"/>
        <v>0</v>
      </c>
      <c r="AA284" s="30"/>
      <c r="AB284" s="30">
        <f t="shared" si="160"/>
        <v>0</v>
      </c>
      <c r="AC284" s="30">
        <f t="shared" si="161"/>
        <v>1.5162037016125396E-3</v>
      </c>
      <c r="AD284" s="30"/>
      <c r="AE284" s="30"/>
    </row>
    <row r="285" spans="1:33" s="7" customFormat="1" x14ac:dyDescent="0.4">
      <c r="A285" s="16" t="str">
        <f t="shared" si="165"/>
        <v>-</v>
      </c>
      <c r="B285" s="16" t="str">
        <f t="shared" si="166"/>
        <v>☆</v>
      </c>
      <c r="C285" s="7">
        <v>14</v>
      </c>
      <c r="D285" s="2">
        <v>43429.614074074074</v>
      </c>
      <c r="E285" s="3" t="s">
        <v>1207</v>
      </c>
      <c r="F285" s="3">
        <v>19961</v>
      </c>
      <c r="G285" s="3" t="s">
        <v>32</v>
      </c>
      <c r="H285" s="3">
        <v>6882</v>
      </c>
      <c r="I285" s="3">
        <v>890</v>
      </c>
      <c r="J285" s="3">
        <v>13</v>
      </c>
      <c r="K285" s="3">
        <v>3</v>
      </c>
      <c r="L285" s="2">
        <v>43429.614351851851</v>
      </c>
      <c r="M285" s="3"/>
      <c r="N285" s="3"/>
      <c r="O285" s="3" t="s">
        <v>55</v>
      </c>
      <c r="P285" s="3" t="s">
        <v>56</v>
      </c>
      <c r="Q285" s="3" t="s">
        <v>41</v>
      </c>
      <c r="R285" s="3" t="s">
        <v>42</v>
      </c>
      <c r="S285" s="2">
        <v>43429.63108796296</v>
      </c>
      <c r="T285" s="3"/>
      <c r="U285" s="2">
        <v>43429.636805555558</v>
      </c>
      <c r="V285" s="3"/>
      <c r="W285" s="3"/>
      <c r="X285" s="2">
        <f t="shared" si="167"/>
        <v>43429.614074074074</v>
      </c>
      <c r="Y285" s="33">
        <f t="shared" si="168"/>
        <v>0</v>
      </c>
      <c r="Z285" s="33">
        <f t="shared" si="169"/>
        <v>0</v>
      </c>
      <c r="AA285" s="30"/>
      <c r="AB285" s="30">
        <f t="shared" si="160"/>
        <v>0</v>
      </c>
      <c r="AC285" s="30">
        <f t="shared" si="161"/>
        <v>1.7013888886140194E-2</v>
      </c>
      <c r="AD285" s="10"/>
      <c r="AE285" s="10"/>
      <c r="AG285" s="3"/>
    </row>
    <row r="286" spans="1:33" s="7" customFormat="1" x14ac:dyDescent="0.4">
      <c r="A286" s="16" t="str">
        <f t="shared" si="165"/>
        <v>-</v>
      </c>
      <c r="B286" s="16" t="str">
        <f t="shared" si="166"/>
        <v>☆</v>
      </c>
      <c r="C286" s="7">
        <v>14</v>
      </c>
      <c r="D286" s="2">
        <v>43429.614340277774</v>
      </c>
      <c r="E286" s="3" t="s">
        <v>1112</v>
      </c>
      <c r="F286" s="3">
        <v>19963</v>
      </c>
      <c r="G286" s="3" t="s">
        <v>50</v>
      </c>
      <c r="H286" s="3">
        <v>7316</v>
      </c>
      <c r="I286" s="3">
        <v>716</v>
      </c>
      <c r="J286" s="3">
        <v>11</v>
      </c>
      <c r="K286" s="3">
        <v>4</v>
      </c>
      <c r="L286" s="2">
        <v>43429.614710648151</v>
      </c>
      <c r="M286" s="3"/>
      <c r="N286" s="3"/>
      <c r="O286" s="3" t="s">
        <v>30</v>
      </c>
      <c r="P286" s="3" t="s">
        <v>31</v>
      </c>
      <c r="Q286" s="3" t="s">
        <v>26</v>
      </c>
      <c r="R286" s="3" t="s">
        <v>27</v>
      </c>
      <c r="S286" s="2">
        <v>43429.638356481482</v>
      </c>
      <c r="T286" s="3"/>
      <c r="U286" s="2">
        <v>43429.648414351854</v>
      </c>
      <c r="V286" s="3"/>
      <c r="W286" s="3"/>
      <c r="X286" s="2">
        <f t="shared" si="167"/>
        <v>43429.614340277774</v>
      </c>
      <c r="Y286" s="33">
        <f t="shared" si="168"/>
        <v>0</v>
      </c>
      <c r="Z286" s="33">
        <f t="shared" si="169"/>
        <v>0</v>
      </c>
      <c r="AA286" s="30"/>
      <c r="AB286" s="30">
        <f t="shared" si="160"/>
        <v>0</v>
      </c>
      <c r="AC286" s="30">
        <f t="shared" si="161"/>
        <v>2.4016203708015382E-2</v>
      </c>
      <c r="AD286" s="10"/>
      <c r="AE286" s="10"/>
      <c r="AG286" s="3"/>
    </row>
    <row r="287" spans="1:33" s="3" customFormat="1" x14ac:dyDescent="0.4">
      <c r="A287" s="16" t="str">
        <f t="shared" si="165"/>
        <v>-</v>
      </c>
      <c r="B287" s="16" t="str">
        <f t="shared" si="166"/>
        <v>☆</v>
      </c>
      <c r="C287" s="7">
        <v>14</v>
      </c>
      <c r="D287" s="2">
        <v>43429.617858796293</v>
      </c>
      <c r="E287" s="3" t="s">
        <v>1225</v>
      </c>
      <c r="F287" s="3">
        <v>19967</v>
      </c>
      <c r="G287" s="3" t="s">
        <v>32</v>
      </c>
      <c r="H287" s="3">
        <v>2934</v>
      </c>
      <c r="I287" s="3">
        <v>31</v>
      </c>
      <c r="J287" s="3">
        <v>11</v>
      </c>
      <c r="K287" s="3">
        <v>3</v>
      </c>
      <c r="L287" s="2">
        <v>43429.618101851855</v>
      </c>
      <c r="O287" s="3" t="s">
        <v>63</v>
      </c>
      <c r="P287" s="3" t="s">
        <v>64</v>
      </c>
      <c r="Q287" s="3" t="s">
        <v>33</v>
      </c>
      <c r="R287" s="3" t="s">
        <v>34</v>
      </c>
      <c r="S287" s="2">
        <v>43429.634722222225</v>
      </c>
      <c r="U287" s="2">
        <v>43429.640844907408</v>
      </c>
      <c r="X287" s="2">
        <f t="shared" si="167"/>
        <v>43429.617858796293</v>
      </c>
      <c r="Y287" s="33">
        <f t="shared" si="168"/>
        <v>0</v>
      </c>
      <c r="Z287" s="33">
        <f t="shared" si="169"/>
        <v>0</v>
      </c>
      <c r="AA287" s="30"/>
      <c r="AB287" s="30">
        <f t="shared" si="160"/>
        <v>0</v>
      </c>
      <c r="AC287" s="30"/>
      <c r="AD287" s="30"/>
      <c r="AE287" s="30"/>
      <c r="AG287" s="3" t="s">
        <v>1377</v>
      </c>
    </row>
    <row r="288" spans="1:33" s="3" customFormat="1" x14ac:dyDescent="0.4">
      <c r="A288" s="16" t="str">
        <f t="shared" si="165"/>
        <v>-</v>
      </c>
      <c r="B288" s="16" t="str">
        <f t="shared" si="166"/>
        <v>☆</v>
      </c>
      <c r="C288" s="7">
        <v>14</v>
      </c>
      <c r="D288" s="2">
        <v>43429.619398148148</v>
      </c>
      <c r="E288" s="3" t="s">
        <v>1188</v>
      </c>
      <c r="F288" s="3">
        <v>19970</v>
      </c>
      <c r="G288" s="3" t="s">
        <v>18</v>
      </c>
      <c r="H288" s="3">
        <v>7410</v>
      </c>
      <c r="I288" s="3">
        <v>194</v>
      </c>
      <c r="J288" s="3">
        <v>6</v>
      </c>
      <c r="K288" s="3">
        <v>4</v>
      </c>
      <c r="L288" s="2">
        <v>43429.62</v>
      </c>
      <c r="O288" s="3" t="s">
        <v>20</v>
      </c>
      <c r="P288" s="3" t="s">
        <v>21</v>
      </c>
      <c r="Q288" s="3" t="s">
        <v>70</v>
      </c>
      <c r="R288" s="3" t="s">
        <v>107</v>
      </c>
      <c r="S288" s="2">
        <v>43429.642881944441</v>
      </c>
      <c r="U288" s="2">
        <v>43429.652094907404</v>
      </c>
      <c r="X288" s="2">
        <f t="shared" si="167"/>
        <v>43429.619398148148</v>
      </c>
      <c r="Y288" s="33">
        <f t="shared" si="168"/>
        <v>0</v>
      </c>
      <c r="Z288" s="33">
        <f t="shared" si="169"/>
        <v>0</v>
      </c>
      <c r="AA288" s="30"/>
      <c r="AB288" s="30">
        <f t="shared" si="160"/>
        <v>0</v>
      </c>
      <c r="AC288" s="30">
        <f t="shared" si="161"/>
        <v>2.3483796292566694E-2</v>
      </c>
      <c r="AD288" s="30"/>
      <c r="AE288" s="30"/>
    </row>
    <row r="289" spans="1:33" s="3" customFormat="1" x14ac:dyDescent="0.4">
      <c r="A289" s="16" t="str">
        <f t="shared" si="165"/>
        <v>-</v>
      </c>
      <c r="B289" s="16" t="str">
        <f t="shared" si="166"/>
        <v>☆</v>
      </c>
      <c r="C289" s="7">
        <v>14</v>
      </c>
      <c r="D289" s="2">
        <v>43429.620243055557</v>
      </c>
      <c r="E289" s="3" t="s">
        <v>1212</v>
      </c>
      <c r="F289" s="3">
        <v>19971</v>
      </c>
      <c r="G289" s="3" t="s">
        <v>65</v>
      </c>
      <c r="H289" s="3">
        <v>2112</v>
      </c>
      <c r="I289" s="3">
        <v>662</v>
      </c>
      <c r="J289" s="3">
        <v>6</v>
      </c>
      <c r="K289" s="3">
        <v>1</v>
      </c>
      <c r="L289" s="2">
        <v>43429.622893518521</v>
      </c>
      <c r="O289" s="3" t="s">
        <v>30</v>
      </c>
      <c r="P289" s="3" t="s">
        <v>31</v>
      </c>
      <c r="Q289" s="3" t="s">
        <v>68</v>
      </c>
      <c r="R289" s="3" t="s">
        <v>69</v>
      </c>
      <c r="S289" s="2">
        <v>43429.639953703707</v>
      </c>
      <c r="U289" s="2">
        <v>43429.647939814815</v>
      </c>
      <c r="X289" s="2">
        <f t="shared" si="167"/>
        <v>43429.620243055557</v>
      </c>
      <c r="Y289" s="33">
        <f t="shared" si="168"/>
        <v>0</v>
      </c>
      <c r="Z289" s="33">
        <f t="shared" si="169"/>
        <v>0</v>
      </c>
      <c r="AA289" s="30"/>
      <c r="AB289" s="30">
        <f t="shared" si="160"/>
        <v>0</v>
      </c>
      <c r="AC289" s="30">
        <f t="shared" si="161"/>
        <v>1.9710648150066845E-2</v>
      </c>
      <c r="AD289" s="30"/>
      <c r="AE289" s="30"/>
    </row>
    <row r="290" spans="1:33" s="7" customFormat="1" x14ac:dyDescent="0.4">
      <c r="A290" s="16" t="str">
        <f t="shared" si="165"/>
        <v>-</v>
      </c>
      <c r="B290" s="16" t="str">
        <f t="shared" si="166"/>
        <v>☆</v>
      </c>
      <c r="C290" s="7">
        <v>14</v>
      </c>
      <c r="D290" s="2">
        <v>43429.621296296296</v>
      </c>
      <c r="E290" s="3" t="s">
        <v>1140</v>
      </c>
      <c r="F290" s="3">
        <v>19973</v>
      </c>
      <c r="G290" s="3" t="s">
        <v>32</v>
      </c>
      <c r="H290" s="3">
        <v>7366</v>
      </c>
      <c r="I290" s="3">
        <v>558</v>
      </c>
      <c r="J290" s="3">
        <v>14</v>
      </c>
      <c r="K290" s="3">
        <v>4</v>
      </c>
      <c r="L290" s="2">
        <v>43429.621527777781</v>
      </c>
      <c r="M290" s="3"/>
      <c r="N290" s="3"/>
      <c r="O290" s="3" t="s">
        <v>30</v>
      </c>
      <c r="P290" s="3" t="s">
        <v>31</v>
      </c>
      <c r="Q290" s="3" t="s">
        <v>33</v>
      </c>
      <c r="R290" s="3" t="s">
        <v>34</v>
      </c>
      <c r="S290" s="2">
        <v>43429.6406712963</v>
      </c>
      <c r="T290" s="3"/>
      <c r="U290" s="2">
        <v>43429.651990740742</v>
      </c>
      <c r="V290" s="3"/>
      <c r="W290" s="3"/>
      <c r="X290" s="2">
        <f t="shared" si="167"/>
        <v>43429.621296296296</v>
      </c>
      <c r="Y290" s="33">
        <f t="shared" si="168"/>
        <v>0</v>
      </c>
      <c r="Z290" s="33">
        <f t="shared" si="169"/>
        <v>0</v>
      </c>
      <c r="AA290" s="30"/>
      <c r="AB290" s="30">
        <f t="shared" si="160"/>
        <v>0</v>
      </c>
      <c r="AC290" s="30"/>
      <c r="AD290" s="10"/>
      <c r="AE290" s="10"/>
      <c r="AG290" s="3" t="s">
        <v>92</v>
      </c>
    </row>
    <row r="291" spans="1:33" s="7" customFormat="1" x14ac:dyDescent="0.4">
      <c r="A291" s="16" t="str">
        <f t="shared" si="165"/>
        <v>-</v>
      </c>
      <c r="B291" s="16" t="str">
        <f t="shared" si="166"/>
        <v>☆</v>
      </c>
      <c r="C291" s="7">
        <v>14</v>
      </c>
      <c r="D291" s="2">
        <v>43429.621620370373</v>
      </c>
      <c r="E291" s="3" t="s">
        <v>1193</v>
      </c>
      <c r="F291" s="3">
        <v>19974</v>
      </c>
      <c r="G291" s="3" t="s">
        <v>32</v>
      </c>
      <c r="H291" s="3">
        <v>3512</v>
      </c>
      <c r="I291" s="3">
        <v>446</v>
      </c>
      <c r="J291" s="3">
        <v>14</v>
      </c>
      <c r="K291" s="3">
        <v>1</v>
      </c>
      <c r="L291" s="2">
        <v>43429.622303240743</v>
      </c>
      <c r="M291" s="3"/>
      <c r="N291" s="3"/>
      <c r="O291" s="3" t="s">
        <v>30</v>
      </c>
      <c r="P291" s="3" t="s">
        <v>31</v>
      </c>
      <c r="Q291" s="3" t="s">
        <v>22</v>
      </c>
      <c r="R291" s="3" t="s">
        <v>23</v>
      </c>
      <c r="S291" s="2">
        <v>43429.639861111114</v>
      </c>
      <c r="T291" s="3"/>
      <c r="U291" s="2">
        <v>43429.648634259262</v>
      </c>
      <c r="V291" s="3"/>
      <c r="W291" s="3"/>
      <c r="X291" s="2">
        <f t="shared" si="167"/>
        <v>43429.621620370373</v>
      </c>
      <c r="Y291" s="33">
        <f t="shared" si="168"/>
        <v>0</v>
      </c>
      <c r="Z291" s="33">
        <f t="shared" si="169"/>
        <v>0</v>
      </c>
      <c r="AA291" s="30"/>
      <c r="AB291" s="30">
        <f t="shared" si="160"/>
        <v>0</v>
      </c>
      <c r="AC291" s="30"/>
      <c r="AD291" s="10"/>
      <c r="AE291" s="10"/>
      <c r="AG291" s="3" t="s">
        <v>1380</v>
      </c>
    </row>
    <row r="292" spans="1:33" s="7" customFormat="1" x14ac:dyDescent="0.4">
      <c r="A292" s="16" t="str">
        <f t="shared" si="165"/>
        <v>-</v>
      </c>
      <c r="B292" s="16" t="str">
        <f t="shared" si="166"/>
        <v>☆</v>
      </c>
      <c r="C292" s="7">
        <v>14</v>
      </c>
      <c r="D292" s="2">
        <v>43429.622048611112</v>
      </c>
      <c r="E292" s="3" t="s">
        <v>1140</v>
      </c>
      <c r="F292" s="3">
        <v>19975</v>
      </c>
      <c r="G292" s="3" t="s">
        <v>18</v>
      </c>
      <c r="H292" s="3">
        <v>7366</v>
      </c>
      <c r="I292" s="3">
        <v>562</v>
      </c>
      <c r="J292" s="3">
        <v>8</v>
      </c>
      <c r="K292" s="3">
        <v>4</v>
      </c>
      <c r="L292" s="2">
        <v>43429.62228009259</v>
      </c>
      <c r="M292" s="3"/>
      <c r="N292" s="3"/>
      <c r="O292" s="3" t="s">
        <v>30</v>
      </c>
      <c r="P292" s="3" t="s">
        <v>31</v>
      </c>
      <c r="Q292" s="3" t="s">
        <v>33</v>
      </c>
      <c r="R292" s="3" t="s">
        <v>34</v>
      </c>
      <c r="S292" s="2">
        <v>43429.647326388891</v>
      </c>
      <c r="T292" s="3"/>
      <c r="U292" s="2">
        <v>43429.658645833333</v>
      </c>
      <c r="V292" s="3"/>
      <c r="W292" s="3"/>
      <c r="X292" s="2">
        <f t="shared" si="167"/>
        <v>43429.622048611112</v>
      </c>
      <c r="Y292" s="33">
        <f t="shared" si="168"/>
        <v>0</v>
      </c>
      <c r="Z292" s="33">
        <f t="shared" si="169"/>
        <v>0</v>
      </c>
      <c r="AA292" s="30"/>
      <c r="AB292" s="30">
        <f t="shared" si="160"/>
        <v>0</v>
      </c>
      <c r="AC292" s="30"/>
      <c r="AD292" s="10"/>
      <c r="AE292" s="10"/>
      <c r="AG292" s="3" t="s">
        <v>92</v>
      </c>
    </row>
    <row r="293" spans="1:33" s="7" customFormat="1" x14ac:dyDescent="0.4">
      <c r="A293" s="16" t="str">
        <f t="shared" si="165"/>
        <v>-</v>
      </c>
      <c r="B293" s="16" t="str">
        <f t="shared" si="166"/>
        <v>☆</v>
      </c>
      <c r="C293" s="7">
        <v>14</v>
      </c>
      <c r="D293" s="2">
        <v>43429.62263888889</v>
      </c>
      <c r="E293" s="3" t="s">
        <v>1193</v>
      </c>
      <c r="F293" s="3">
        <v>19978</v>
      </c>
      <c r="G293" s="3" t="s">
        <v>32</v>
      </c>
      <c r="H293" s="3">
        <v>3512</v>
      </c>
      <c r="I293" s="3">
        <v>315</v>
      </c>
      <c r="J293" s="3">
        <v>8</v>
      </c>
      <c r="K293" s="3">
        <v>1</v>
      </c>
      <c r="L293" s="2">
        <v>43429.623090277775</v>
      </c>
      <c r="M293" s="3"/>
      <c r="N293" s="3"/>
      <c r="O293" s="3" t="s">
        <v>30</v>
      </c>
      <c r="P293" s="3" t="s">
        <v>31</v>
      </c>
      <c r="Q293" s="3" t="s">
        <v>22</v>
      </c>
      <c r="R293" s="3" t="s">
        <v>23</v>
      </c>
      <c r="S293" s="2">
        <v>43429.647326388891</v>
      </c>
      <c r="T293" s="3"/>
      <c r="U293" s="2">
        <v>43429.656099537038</v>
      </c>
      <c r="V293" s="3"/>
      <c r="W293" s="3"/>
      <c r="X293" s="2">
        <f t="shared" si="167"/>
        <v>43429.62263888889</v>
      </c>
      <c r="Y293" s="33">
        <f t="shared" si="168"/>
        <v>0</v>
      </c>
      <c r="Z293" s="33">
        <f t="shared" si="169"/>
        <v>0</v>
      </c>
      <c r="AA293" s="30"/>
      <c r="AB293" s="30">
        <f t="shared" si="160"/>
        <v>0</v>
      </c>
      <c r="AC293" s="30"/>
      <c r="AD293" s="10"/>
      <c r="AE293" s="10"/>
      <c r="AG293" s="3" t="s">
        <v>1381</v>
      </c>
    </row>
    <row r="294" spans="1:33" s="7" customFormat="1" x14ac:dyDescent="0.4">
      <c r="A294" s="16" t="str">
        <f t="shared" si="165"/>
        <v>-</v>
      </c>
      <c r="B294" s="16" t="str">
        <f t="shared" si="166"/>
        <v>☆</v>
      </c>
      <c r="C294" s="7">
        <v>14</v>
      </c>
      <c r="D294" s="2">
        <v>43429.622789351852</v>
      </c>
      <c r="E294" s="3" t="s">
        <v>1140</v>
      </c>
      <c r="F294" s="3">
        <v>19979</v>
      </c>
      <c r="G294" s="3" t="s">
        <v>18</v>
      </c>
      <c r="H294" s="3">
        <v>7366</v>
      </c>
      <c r="I294" s="3">
        <v>932</v>
      </c>
      <c r="J294" s="3">
        <v>6</v>
      </c>
      <c r="K294" s="3">
        <v>4</v>
      </c>
      <c r="L294" s="2">
        <v>43429.62295138889</v>
      </c>
      <c r="M294" s="3"/>
      <c r="N294" s="3"/>
      <c r="O294" s="3" t="s">
        <v>30</v>
      </c>
      <c r="P294" s="3" t="s">
        <v>31</v>
      </c>
      <c r="Q294" s="3" t="s">
        <v>33</v>
      </c>
      <c r="R294" s="3" t="s">
        <v>34</v>
      </c>
      <c r="S294" s="2">
        <v>43429.640300925923</v>
      </c>
      <c r="T294" s="3"/>
      <c r="U294" s="2">
        <v>43429.660162037035</v>
      </c>
      <c r="V294" s="3"/>
      <c r="W294" s="3"/>
      <c r="X294" s="2">
        <f t="shared" si="167"/>
        <v>43429.622789351852</v>
      </c>
      <c r="Y294" s="33">
        <f t="shared" si="168"/>
        <v>0</v>
      </c>
      <c r="Z294" s="33">
        <f t="shared" si="169"/>
        <v>0</v>
      </c>
      <c r="AA294" s="30"/>
      <c r="AB294" s="30">
        <f t="shared" si="160"/>
        <v>0</v>
      </c>
      <c r="AC294" s="30">
        <f t="shared" si="161"/>
        <v>1.7511574071249925E-2</v>
      </c>
      <c r="AD294" s="10"/>
      <c r="AE294" s="10"/>
      <c r="AG294" s="3" t="s">
        <v>92</v>
      </c>
    </row>
    <row r="295" spans="1:33" s="7" customFormat="1" x14ac:dyDescent="0.4">
      <c r="A295" s="16" t="str">
        <f t="shared" si="165"/>
        <v>-</v>
      </c>
      <c r="B295" s="16" t="str">
        <f t="shared" si="166"/>
        <v>☆</v>
      </c>
      <c r="C295" s="7">
        <v>14</v>
      </c>
      <c r="D295" s="2">
        <v>43429.623240740744</v>
      </c>
      <c r="E295" s="3" t="s">
        <v>1234</v>
      </c>
      <c r="F295" s="3">
        <v>19981</v>
      </c>
      <c r="G295" s="3" t="s">
        <v>95</v>
      </c>
      <c r="H295" s="3">
        <v>0</v>
      </c>
      <c r="I295" s="3">
        <v>329</v>
      </c>
      <c r="J295" s="3">
        <v>6</v>
      </c>
      <c r="K295" s="3">
        <v>1</v>
      </c>
      <c r="L295" s="2">
        <v>43429.646805555552</v>
      </c>
      <c r="M295" s="3"/>
      <c r="N295" s="3"/>
      <c r="O295" s="3" t="s">
        <v>39</v>
      </c>
      <c r="P295" s="3" t="s">
        <v>40</v>
      </c>
      <c r="Q295" s="3" t="s">
        <v>43</v>
      </c>
      <c r="R295" s="3" t="s">
        <v>89</v>
      </c>
      <c r="S295" s="2">
        <v>43429.642083333332</v>
      </c>
      <c r="T295" s="3"/>
      <c r="U295" s="2">
        <v>43429.646736111114</v>
      </c>
      <c r="V295" s="3"/>
      <c r="W295" s="3"/>
      <c r="X295" s="2">
        <f t="shared" si="167"/>
        <v>43429.623240740744</v>
      </c>
      <c r="Y295" s="33">
        <f t="shared" si="168"/>
        <v>0</v>
      </c>
      <c r="Z295" s="33">
        <f t="shared" si="169"/>
        <v>0</v>
      </c>
      <c r="AA295" s="30"/>
      <c r="AB295" s="30">
        <f t="shared" si="160"/>
        <v>0</v>
      </c>
      <c r="AC295" s="30">
        <f t="shared" si="161"/>
        <v>2.3564814808196388E-2</v>
      </c>
      <c r="AD295" s="10"/>
      <c r="AE295" s="10"/>
      <c r="AG295" s="3"/>
    </row>
    <row r="296" spans="1:33" s="7" customFormat="1" x14ac:dyDescent="0.4">
      <c r="A296" s="16" t="str">
        <f t="shared" si="165"/>
        <v>-</v>
      </c>
      <c r="B296" s="16" t="str">
        <f t="shared" si="166"/>
        <v>☆</v>
      </c>
      <c r="C296" s="7">
        <v>14</v>
      </c>
      <c r="D296" s="2">
        <v>43429.623449074075</v>
      </c>
      <c r="E296" s="3" t="s">
        <v>1193</v>
      </c>
      <c r="F296" s="3">
        <v>19983</v>
      </c>
      <c r="G296" s="3" t="s">
        <v>32</v>
      </c>
      <c r="H296" s="3">
        <v>3512</v>
      </c>
      <c r="I296" s="3">
        <v>340</v>
      </c>
      <c r="J296" s="3">
        <v>14</v>
      </c>
      <c r="K296" s="3">
        <v>1</v>
      </c>
      <c r="L296" s="2">
        <v>43429.624120370368</v>
      </c>
      <c r="M296" s="3"/>
      <c r="N296" s="3"/>
      <c r="O296" s="3" t="s">
        <v>30</v>
      </c>
      <c r="P296" s="3" t="s">
        <v>31</v>
      </c>
      <c r="Q296" s="3" t="s">
        <v>22</v>
      </c>
      <c r="R296" s="3" t="s">
        <v>23</v>
      </c>
      <c r="S296" s="2">
        <v>43429.640752314815</v>
      </c>
      <c r="T296" s="3"/>
      <c r="U296" s="2">
        <v>43429.649525462963</v>
      </c>
      <c r="V296" s="3"/>
      <c r="W296" s="3"/>
      <c r="X296" s="2">
        <f t="shared" si="167"/>
        <v>43429.623449074075</v>
      </c>
      <c r="Y296" s="33">
        <f t="shared" si="168"/>
        <v>0</v>
      </c>
      <c r="Z296" s="33">
        <f t="shared" si="169"/>
        <v>0</v>
      </c>
      <c r="AA296" s="30"/>
      <c r="AB296" s="30">
        <f t="shared" si="160"/>
        <v>0</v>
      </c>
      <c r="AC296" s="30">
        <f t="shared" si="161"/>
        <v>1.7303240740147885E-2</v>
      </c>
      <c r="AD296" s="10"/>
      <c r="AE296" s="10"/>
      <c r="AG296" s="3" t="s">
        <v>1382</v>
      </c>
    </row>
    <row r="297" spans="1:33" s="7" customFormat="1" x14ac:dyDescent="0.4">
      <c r="A297" s="16" t="str">
        <f t="shared" si="165"/>
        <v>-</v>
      </c>
      <c r="B297" s="16" t="str">
        <f t="shared" si="166"/>
        <v>☆</v>
      </c>
      <c r="C297" s="7">
        <v>14</v>
      </c>
      <c r="D297" s="2">
        <v>43429.623842592591</v>
      </c>
      <c r="E297" s="3" t="s">
        <v>1236</v>
      </c>
      <c r="F297" s="3">
        <v>19984</v>
      </c>
      <c r="G297" s="3" t="s">
        <v>32</v>
      </c>
      <c r="H297" s="3">
        <v>7394</v>
      </c>
      <c r="I297" s="3">
        <v>120</v>
      </c>
      <c r="J297" s="3">
        <v>11</v>
      </c>
      <c r="K297" s="3">
        <v>1</v>
      </c>
      <c r="L297" s="2">
        <v>43429.624155092592</v>
      </c>
      <c r="M297" s="3"/>
      <c r="N297" s="3"/>
      <c r="O297" s="3" t="s">
        <v>77</v>
      </c>
      <c r="P297" s="3" t="s">
        <v>78</v>
      </c>
      <c r="Q297" s="3" t="s">
        <v>104</v>
      </c>
      <c r="R297" s="3" t="s">
        <v>19</v>
      </c>
      <c r="S297" s="2">
        <v>43429.639837962961</v>
      </c>
      <c r="T297" s="3"/>
      <c r="U297" s="2">
        <v>43429.647986111115</v>
      </c>
      <c r="V297" s="3"/>
      <c r="W297" s="3"/>
      <c r="X297" s="2">
        <f t="shared" si="167"/>
        <v>43429.623842592591</v>
      </c>
      <c r="Y297" s="33">
        <f t="shared" si="168"/>
        <v>0</v>
      </c>
      <c r="Z297" s="33">
        <f t="shared" si="169"/>
        <v>0</v>
      </c>
      <c r="AA297" s="30"/>
      <c r="AB297" s="30">
        <f t="shared" si="160"/>
        <v>0</v>
      </c>
      <c r="AC297" s="30">
        <f t="shared" si="161"/>
        <v>1.5995370369637385E-2</v>
      </c>
      <c r="AD297" s="10"/>
      <c r="AE297" s="10"/>
    </row>
    <row r="298" spans="1:33" s="3" customFormat="1" x14ac:dyDescent="0.4">
      <c r="A298" s="16" t="str">
        <f t="shared" si="165"/>
        <v>-</v>
      </c>
      <c r="B298" s="16" t="str">
        <f t="shared" si="166"/>
        <v>☆</v>
      </c>
      <c r="C298" s="7">
        <v>14</v>
      </c>
      <c r="D298" s="2">
        <v>43429.624189814815</v>
      </c>
      <c r="E298" s="3" t="s">
        <v>1220</v>
      </c>
      <c r="F298" s="3">
        <v>19985</v>
      </c>
      <c r="G298" s="3" t="s">
        <v>143</v>
      </c>
      <c r="H298" s="3">
        <v>7339</v>
      </c>
      <c r="I298" s="3">
        <v>899</v>
      </c>
      <c r="J298" s="3">
        <v>14</v>
      </c>
      <c r="K298" s="3">
        <v>3</v>
      </c>
      <c r="L298" s="2">
        <v>43429.624490740738</v>
      </c>
      <c r="O298" s="3" t="s">
        <v>30</v>
      </c>
      <c r="P298" s="3" t="s">
        <v>31</v>
      </c>
      <c r="Q298" s="3" t="s">
        <v>41</v>
      </c>
      <c r="R298" s="3" t="s">
        <v>42</v>
      </c>
      <c r="S298" s="2">
        <v>43429.641493055555</v>
      </c>
      <c r="U298" s="2">
        <v>43429.650567129633</v>
      </c>
      <c r="X298" s="2">
        <f t="shared" si="167"/>
        <v>43429.624189814815</v>
      </c>
      <c r="Y298" s="33">
        <f t="shared" si="168"/>
        <v>0</v>
      </c>
      <c r="Z298" s="33">
        <f t="shared" si="169"/>
        <v>0</v>
      </c>
      <c r="AA298" s="30"/>
      <c r="AB298" s="30">
        <f t="shared" si="160"/>
        <v>0</v>
      </c>
      <c r="AC298" s="30">
        <f t="shared" si="161"/>
        <v>1.7303240740147885E-2</v>
      </c>
      <c r="AD298" s="30"/>
      <c r="AE298" s="30"/>
      <c r="AG298" s="3" t="s">
        <v>1383</v>
      </c>
    </row>
    <row r="299" spans="1:33" s="3" customFormat="1" x14ac:dyDescent="0.4">
      <c r="A299" s="16" t="str">
        <f t="shared" si="165"/>
        <v>-</v>
      </c>
      <c r="B299" s="16" t="str">
        <f t="shared" si="166"/>
        <v>☆</v>
      </c>
      <c r="C299" s="7">
        <v>14</v>
      </c>
      <c r="D299" s="2">
        <v>43429.624201388891</v>
      </c>
      <c r="E299" s="3" t="s">
        <v>1140</v>
      </c>
      <c r="F299" s="3">
        <v>19986</v>
      </c>
      <c r="G299" s="3" t="s">
        <v>18</v>
      </c>
      <c r="H299" s="3">
        <v>7366</v>
      </c>
      <c r="I299" s="3">
        <v>992</v>
      </c>
      <c r="J299" s="3">
        <v>8</v>
      </c>
      <c r="K299" s="3">
        <v>4</v>
      </c>
      <c r="L299" s="2">
        <v>43429.624340277776</v>
      </c>
      <c r="O299" s="3" t="s">
        <v>30</v>
      </c>
      <c r="P299" s="3" t="s">
        <v>31</v>
      </c>
      <c r="Q299" s="3" t="s">
        <v>33</v>
      </c>
      <c r="R299" s="3" t="s">
        <v>34</v>
      </c>
      <c r="S299" s="2">
        <v>43429.647326388891</v>
      </c>
      <c r="U299" s="2">
        <v>43429.658645833333</v>
      </c>
      <c r="X299" s="2">
        <f t="shared" si="167"/>
        <v>43429.624201388891</v>
      </c>
      <c r="Y299" s="33">
        <f t="shared" si="168"/>
        <v>0</v>
      </c>
      <c r="Z299" s="33">
        <f t="shared" si="169"/>
        <v>0</v>
      </c>
      <c r="AA299" s="30"/>
      <c r="AB299" s="30">
        <f t="shared" si="160"/>
        <v>0</v>
      </c>
      <c r="AC299" s="30"/>
      <c r="AD299" s="30"/>
      <c r="AE299" s="30"/>
      <c r="AG299" s="3" t="s">
        <v>92</v>
      </c>
    </row>
    <row r="300" spans="1:33" s="3" customFormat="1" x14ac:dyDescent="0.4">
      <c r="A300" s="16" t="str">
        <f t="shared" si="165"/>
        <v>-</v>
      </c>
      <c r="B300" s="16" t="str">
        <f t="shared" si="166"/>
        <v>☆</v>
      </c>
      <c r="C300" s="7">
        <v>14</v>
      </c>
      <c r="D300" s="2">
        <v>43429.624490740738</v>
      </c>
      <c r="E300" s="3" t="s">
        <v>1236</v>
      </c>
      <c r="F300" s="3">
        <v>19987</v>
      </c>
      <c r="G300" s="3" t="s">
        <v>32</v>
      </c>
      <c r="H300" s="3">
        <v>7394</v>
      </c>
      <c r="I300" s="3">
        <v>566</v>
      </c>
      <c r="J300" s="3">
        <v>11</v>
      </c>
      <c r="K300" s="3">
        <v>1</v>
      </c>
      <c r="L300" s="2">
        <v>43429.624710648146</v>
      </c>
      <c r="O300" s="3" t="s">
        <v>77</v>
      </c>
      <c r="P300" s="3" t="s">
        <v>78</v>
      </c>
      <c r="Q300" s="3" t="s">
        <v>26</v>
      </c>
      <c r="R300" s="3" t="s">
        <v>27</v>
      </c>
      <c r="S300" s="2">
        <v>43429.640486111108</v>
      </c>
      <c r="U300" s="2">
        <v>43429.647083333337</v>
      </c>
      <c r="X300" s="2">
        <f t="shared" si="167"/>
        <v>43429.624490740738</v>
      </c>
      <c r="Y300" s="33">
        <f t="shared" si="168"/>
        <v>0</v>
      </c>
      <c r="Z300" s="33">
        <f t="shared" si="169"/>
        <v>0</v>
      </c>
      <c r="AA300" s="30"/>
      <c r="AB300" s="30">
        <f t="shared" si="160"/>
        <v>0</v>
      </c>
      <c r="AC300" s="30">
        <f t="shared" si="161"/>
        <v>1.5995370369637385E-2</v>
      </c>
      <c r="AD300" s="30"/>
      <c r="AE300" s="30"/>
    </row>
    <row r="301" spans="1:33" s="5" customFormat="1" x14ac:dyDescent="0.4">
      <c r="A301" s="17" t="str">
        <f t="shared" si="165"/>
        <v>-</v>
      </c>
      <c r="B301" s="17" t="str">
        <f t="shared" si="166"/>
        <v>☆</v>
      </c>
      <c r="C301" s="12">
        <v>14</v>
      </c>
      <c r="D301" s="4">
        <v>43429.624699074076</v>
      </c>
      <c r="E301" s="5" t="s">
        <v>1220</v>
      </c>
      <c r="F301" s="5">
        <v>19988</v>
      </c>
      <c r="G301" s="5" t="s">
        <v>143</v>
      </c>
      <c r="H301" s="5">
        <v>7339</v>
      </c>
      <c r="I301" s="5">
        <v>916</v>
      </c>
      <c r="J301" s="5">
        <v>14</v>
      </c>
      <c r="K301" s="5">
        <v>3</v>
      </c>
      <c r="L301" s="4">
        <v>43429.624837962961</v>
      </c>
      <c r="O301" s="5" t="s">
        <v>30</v>
      </c>
      <c r="P301" s="5" t="s">
        <v>31</v>
      </c>
      <c r="Q301" s="5" t="s">
        <v>41</v>
      </c>
      <c r="R301" s="5" t="s">
        <v>42</v>
      </c>
      <c r="S301" s="4">
        <v>43429.641759259262</v>
      </c>
      <c r="U301" s="4">
        <v>43429.650833333333</v>
      </c>
      <c r="X301" s="4">
        <f t="shared" si="167"/>
        <v>43429.624699074076</v>
      </c>
      <c r="Y301" s="34">
        <f t="shared" si="168"/>
        <v>0</v>
      </c>
      <c r="Z301" s="34">
        <f t="shared" si="169"/>
        <v>0</v>
      </c>
      <c r="AA301" s="31"/>
      <c r="AB301" s="31">
        <f t="shared" si="160"/>
        <v>0</v>
      </c>
      <c r="AC301" s="31"/>
      <c r="AD301" s="31"/>
      <c r="AE301" s="31"/>
      <c r="AG301" s="3" t="s">
        <v>1384</v>
      </c>
    </row>
    <row r="302" spans="1:33" s="23" customFormat="1" x14ac:dyDescent="0.4">
      <c r="A302" s="20" t="str">
        <f t="shared" si="165"/>
        <v>★</v>
      </c>
      <c r="B302" s="20" t="str">
        <f t="shared" si="166"/>
        <v>-</v>
      </c>
      <c r="C302" s="23">
        <v>14</v>
      </c>
      <c r="D302" s="22">
        <v>43429.602986111109</v>
      </c>
      <c r="E302" s="21" t="s">
        <v>1151</v>
      </c>
      <c r="F302" s="21">
        <v>19940</v>
      </c>
      <c r="G302" s="21" t="s">
        <v>32</v>
      </c>
      <c r="H302" s="21">
        <v>1901</v>
      </c>
      <c r="I302" s="21">
        <v>341</v>
      </c>
      <c r="J302" s="21">
        <v>12</v>
      </c>
      <c r="K302" s="21">
        <v>3</v>
      </c>
      <c r="L302" s="21"/>
      <c r="M302" s="22">
        <v>43429.641030092593</v>
      </c>
      <c r="N302" s="22">
        <v>43429.646215277775</v>
      </c>
      <c r="O302" s="21" t="s">
        <v>43</v>
      </c>
      <c r="P302" s="21" t="s">
        <v>89</v>
      </c>
      <c r="Q302" s="21" t="s">
        <v>41</v>
      </c>
      <c r="R302" s="21" t="s">
        <v>42</v>
      </c>
      <c r="S302" s="22">
        <v>43429.644641203704</v>
      </c>
      <c r="T302" s="22">
        <v>43429.644641203704</v>
      </c>
      <c r="U302" s="22">
        <v>43429.6487037037</v>
      </c>
      <c r="V302" s="22">
        <v>43429.6487037037</v>
      </c>
      <c r="W302" s="22">
        <v>43429.644641203704</v>
      </c>
      <c r="X302" s="22">
        <f t="shared" si="167"/>
        <v>43429.644641203704</v>
      </c>
      <c r="Y302" s="35">
        <f t="shared" si="168"/>
        <v>5.1851851821993478E-3</v>
      </c>
      <c r="Z302" s="35">
        <f t="shared" si="169"/>
        <v>1.5555555546598043E-2</v>
      </c>
      <c r="AA302" s="32">
        <f>SUM(Z302:Z380)</f>
        <v>0.85045138886925997</v>
      </c>
      <c r="AB302" s="32">
        <f t="shared" ref="AB302:AB309" si="170">IF(IF(A302="☆",L302-S302,M302-S302)&lt;0,0,IF(A302="☆",L302-S302,M302-S302))</f>
        <v>0</v>
      </c>
      <c r="AC302" s="32">
        <f t="shared" ref="AC302:AC309" si="171">IF(IF(B302="☆",(IF(L302&gt;S302,L302-X302,S302-X302)),M302-X302)&lt;0,0,IF(B302="☆",(IF(L302&gt;S302,L302-X302,S302-X302)),M302-X302))</f>
        <v>0</v>
      </c>
      <c r="AD302" s="26">
        <f>AVERAGE(AC302:AC380)</f>
        <v>1.1332621081965043E-2</v>
      </c>
      <c r="AE302" s="26">
        <f>MEDIAN(AC302:AC380)</f>
        <v>1.0543981479713693E-2</v>
      </c>
    </row>
    <row r="303" spans="1:33" s="7" customFormat="1" x14ac:dyDescent="0.4">
      <c r="A303" s="16" t="str">
        <f t="shared" si="165"/>
        <v>★</v>
      </c>
      <c r="B303" s="16" t="str">
        <f t="shared" si="166"/>
        <v>-</v>
      </c>
      <c r="C303" s="7">
        <v>14</v>
      </c>
      <c r="D303" s="2">
        <v>43429.603113425925</v>
      </c>
      <c r="E303" s="3" t="s">
        <v>1224</v>
      </c>
      <c r="F303" s="3">
        <v>19941</v>
      </c>
      <c r="G303" s="3" t="s">
        <v>32</v>
      </c>
      <c r="H303" s="3">
        <v>6834</v>
      </c>
      <c r="I303" s="3">
        <v>1001</v>
      </c>
      <c r="J303" s="3">
        <v>2</v>
      </c>
      <c r="K303" s="3">
        <v>3</v>
      </c>
      <c r="L303" s="3"/>
      <c r="M303" s="2">
        <v>43429.641944444447</v>
      </c>
      <c r="N303" s="2">
        <v>43429.657916666663</v>
      </c>
      <c r="O303" s="3" t="s">
        <v>22</v>
      </c>
      <c r="P303" s="3" t="s">
        <v>23</v>
      </c>
      <c r="Q303" s="3" t="s">
        <v>39</v>
      </c>
      <c r="R303" s="3" t="s">
        <v>40</v>
      </c>
      <c r="S303" s="2">
        <v>43429.644780092596</v>
      </c>
      <c r="T303" s="2">
        <v>43429.644780092596</v>
      </c>
      <c r="U303" s="2">
        <v>43429.657754629632</v>
      </c>
      <c r="V303" s="2">
        <v>43429.658449074072</v>
      </c>
      <c r="W303" s="2">
        <v>43429.644780092596</v>
      </c>
      <c r="X303" s="2">
        <f t="shared" si="167"/>
        <v>43429.644780092596</v>
      </c>
      <c r="Y303" s="33">
        <f t="shared" si="168"/>
        <v>1.597222221607808E-2</v>
      </c>
      <c r="Z303" s="33">
        <f t="shared" si="169"/>
        <v>4.7916666648234241E-2</v>
      </c>
      <c r="AA303" s="30"/>
      <c r="AB303" s="30">
        <f t="shared" si="170"/>
        <v>0</v>
      </c>
      <c r="AC303" s="30">
        <f t="shared" si="171"/>
        <v>0</v>
      </c>
      <c r="AD303" s="10"/>
      <c r="AE303" s="10"/>
    </row>
    <row r="304" spans="1:33" s="3" customFormat="1" x14ac:dyDescent="0.4">
      <c r="A304" s="16" t="str">
        <f t="shared" si="165"/>
        <v>★</v>
      </c>
      <c r="B304" s="16" t="str">
        <f t="shared" si="166"/>
        <v>-</v>
      </c>
      <c r="C304" s="7">
        <v>14</v>
      </c>
      <c r="D304" s="2">
        <v>43429.606782407405</v>
      </c>
      <c r="E304" s="3" t="s">
        <v>1097</v>
      </c>
      <c r="F304" s="3">
        <v>19951</v>
      </c>
      <c r="G304" s="3" t="s">
        <v>18</v>
      </c>
      <c r="H304" s="3">
        <v>6349</v>
      </c>
      <c r="I304" s="3">
        <v>923</v>
      </c>
      <c r="J304" s="3">
        <v>15</v>
      </c>
      <c r="K304" s="3">
        <v>1</v>
      </c>
      <c r="M304" s="2">
        <v>43429.647743055553</v>
      </c>
      <c r="N304" s="2">
        <v>43429.657800925925</v>
      </c>
      <c r="O304" s="3" t="s">
        <v>26</v>
      </c>
      <c r="P304" s="3" t="s">
        <v>27</v>
      </c>
      <c r="Q304" s="3" t="s">
        <v>41</v>
      </c>
      <c r="R304" s="3" t="s">
        <v>42</v>
      </c>
      <c r="S304" s="2">
        <v>43429.6484375</v>
      </c>
      <c r="T304" s="2">
        <v>43429.6484375</v>
      </c>
      <c r="U304" s="2">
        <v>43429.656481481485</v>
      </c>
      <c r="V304" s="2">
        <v>43429.660543981481</v>
      </c>
      <c r="W304" s="2">
        <v>43429.6484375</v>
      </c>
      <c r="X304" s="2">
        <f t="shared" si="167"/>
        <v>43429.6484375</v>
      </c>
      <c r="Y304" s="33">
        <f t="shared" si="168"/>
        <v>1.0057870371383615E-2</v>
      </c>
      <c r="Z304" s="33">
        <f t="shared" si="169"/>
        <v>1.0057870371383615E-2</v>
      </c>
      <c r="AA304" s="30"/>
      <c r="AB304" s="30">
        <f t="shared" si="170"/>
        <v>0</v>
      </c>
      <c r="AC304" s="30">
        <f t="shared" si="171"/>
        <v>0</v>
      </c>
      <c r="AD304" s="30"/>
      <c r="AE304" s="30"/>
    </row>
    <row r="305" spans="1:33" s="3" customFormat="1" x14ac:dyDescent="0.4">
      <c r="A305" s="16" t="str">
        <f t="shared" si="165"/>
        <v>★</v>
      </c>
      <c r="B305" s="16" t="str">
        <f t="shared" si="166"/>
        <v>-</v>
      </c>
      <c r="C305" s="7">
        <v>14</v>
      </c>
      <c r="D305" s="2">
        <v>43429.609155092592</v>
      </c>
      <c r="E305" s="3" t="s">
        <v>1123</v>
      </c>
      <c r="F305" s="3">
        <v>19955</v>
      </c>
      <c r="G305" s="3" t="s">
        <v>65</v>
      </c>
      <c r="H305" s="3">
        <v>7371</v>
      </c>
      <c r="I305" s="3">
        <v>79</v>
      </c>
      <c r="J305" s="3">
        <v>5</v>
      </c>
      <c r="K305" s="3">
        <v>2</v>
      </c>
      <c r="M305" s="2">
        <v>43429.649583333332</v>
      </c>
      <c r="N305" s="2">
        <v>43429.656423611108</v>
      </c>
      <c r="O305" s="3" t="s">
        <v>30</v>
      </c>
      <c r="P305" s="3" t="s">
        <v>31</v>
      </c>
      <c r="Q305" s="3" t="s">
        <v>104</v>
      </c>
      <c r="R305" s="3" t="s">
        <v>19</v>
      </c>
      <c r="S305" s="2">
        <v>43429.650821759256</v>
      </c>
      <c r="T305" s="2">
        <v>43429.650821759256</v>
      </c>
      <c r="U305" s="2">
        <v>43429.659918981481</v>
      </c>
      <c r="V305" s="2">
        <v>43429.659918981481</v>
      </c>
      <c r="W305" s="2">
        <v>43429.650821759256</v>
      </c>
      <c r="X305" s="2">
        <f t="shared" si="167"/>
        <v>43429.650821759256</v>
      </c>
      <c r="Y305" s="33">
        <f t="shared" si="168"/>
        <v>6.8402777760638855E-3</v>
      </c>
      <c r="Z305" s="33">
        <f t="shared" si="169"/>
        <v>1.3680555552127771E-2</v>
      </c>
      <c r="AA305" s="30"/>
      <c r="AB305" s="30">
        <f t="shared" si="170"/>
        <v>0</v>
      </c>
      <c r="AC305" s="30">
        <f t="shared" si="171"/>
        <v>0</v>
      </c>
      <c r="AD305" s="30"/>
      <c r="AE305" s="30"/>
    </row>
    <row r="306" spans="1:33" s="3" customFormat="1" x14ac:dyDescent="0.4">
      <c r="A306" s="16" t="str">
        <f t="shared" si="165"/>
        <v>★</v>
      </c>
      <c r="B306" s="16" t="str">
        <f t="shared" si="166"/>
        <v>-</v>
      </c>
      <c r="C306" s="7">
        <v>14</v>
      </c>
      <c r="D306" s="2">
        <v>43429.619201388887</v>
      </c>
      <c r="E306" s="3" t="s">
        <v>1233</v>
      </c>
      <c r="F306" s="3">
        <v>19969</v>
      </c>
      <c r="G306" s="3" t="s">
        <v>18</v>
      </c>
      <c r="H306" s="3">
        <v>3765</v>
      </c>
      <c r="I306" s="3">
        <v>892</v>
      </c>
      <c r="J306" s="3">
        <v>11</v>
      </c>
      <c r="K306" s="3">
        <v>1</v>
      </c>
      <c r="M306" s="2">
        <v>43429.635150462964</v>
      </c>
      <c r="N306" s="2">
        <v>43429.644733796296</v>
      </c>
      <c r="O306" s="3" t="s">
        <v>77</v>
      </c>
      <c r="P306" s="3" t="s">
        <v>78</v>
      </c>
      <c r="Q306" s="3" t="s">
        <v>33</v>
      </c>
      <c r="R306" s="3" t="s">
        <v>34</v>
      </c>
      <c r="S306" s="2">
        <v>43429.637407407405</v>
      </c>
      <c r="T306" s="2">
        <v>43429.640138888892</v>
      </c>
      <c r="U306" s="2">
        <v>43429.64638888889</v>
      </c>
      <c r="V306" s="2">
        <v>43429.652615740742</v>
      </c>
      <c r="W306" s="2">
        <v>43429.626134259262</v>
      </c>
      <c r="X306" s="2">
        <f t="shared" si="167"/>
        <v>43429.626134259262</v>
      </c>
      <c r="Y306" s="33">
        <f t="shared" si="168"/>
        <v>9.5833333325572312E-3</v>
      </c>
      <c r="Z306" s="33">
        <f t="shared" si="169"/>
        <v>9.5833333325572312E-3</v>
      </c>
      <c r="AA306" s="30"/>
      <c r="AB306" s="30">
        <f t="shared" si="170"/>
        <v>0</v>
      </c>
      <c r="AC306" s="30">
        <f t="shared" si="171"/>
        <v>9.0162037013215013E-3</v>
      </c>
      <c r="AD306" s="30"/>
      <c r="AE306" s="30"/>
    </row>
    <row r="307" spans="1:33" s="7" customFormat="1" x14ac:dyDescent="0.4">
      <c r="A307" s="16" t="str">
        <f t="shared" si="165"/>
        <v>★</v>
      </c>
      <c r="B307" s="16" t="str">
        <f t="shared" si="166"/>
        <v>-</v>
      </c>
      <c r="C307" s="7">
        <v>14</v>
      </c>
      <c r="D307" s="2">
        <v>43429.620949074073</v>
      </c>
      <c r="E307" s="3" t="s">
        <v>1185</v>
      </c>
      <c r="F307" s="3">
        <v>19972</v>
      </c>
      <c r="G307" s="3" t="s">
        <v>65</v>
      </c>
      <c r="H307" s="3">
        <v>3654</v>
      </c>
      <c r="I307" s="3">
        <v>239</v>
      </c>
      <c r="J307" s="3">
        <v>1</v>
      </c>
      <c r="K307" s="3">
        <v>2</v>
      </c>
      <c r="L307" s="3"/>
      <c r="M307" s="2">
        <v>43429.633483796293</v>
      </c>
      <c r="N307" s="2">
        <v>43429.650092592594</v>
      </c>
      <c r="O307" s="3" t="s">
        <v>77</v>
      </c>
      <c r="P307" s="3" t="s">
        <v>78</v>
      </c>
      <c r="Q307" s="3" t="s">
        <v>46</v>
      </c>
      <c r="R307" s="3" t="s">
        <v>47</v>
      </c>
      <c r="S307" s="2">
        <v>43429.637569444443</v>
      </c>
      <c r="T307" s="2">
        <v>43429.637569444443</v>
      </c>
      <c r="U307" s="2">
        <v>43429.653240740743</v>
      </c>
      <c r="V307" s="2">
        <v>43429.653958333336</v>
      </c>
      <c r="W307" s="2">
        <v>43429.627893518518</v>
      </c>
      <c r="X307" s="2">
        <f t="shared" si="167"/>
        <v>43429.627893518518</v>
      </c>
      <c r="Y307" s="33">
        <f t="shared" si="168"/>
        <v>1.6608796300715767E-2</v>
      </c>
      <c r="Z307" s="33">
        <f t="shared" si="169"/>
        <v>3.3217592601431534E-2</v>
      </c>
      <c r="AA307" s="30"/>
      <c r="AB307" s="30">
        <f t="shared" si="170"/>
        <v>0</v>
      </c>
      <c r="AC307" s="30">
        <f t="shared" si="171"/>
        <v>5.5902777748997323E-3</v>
      </c>
      <c r="AD307" s="10"/>
      <c r="AE307" s="10"/>
      <c r="AG307" s="3"/>
    </row>
    <row r="308" spans="1:33" s="7" customFormat="1" x14ac:dyDescent="0.4">
      <c r="A308" s="16" t="str">
        <f t="shared" si="165"/>
        <v>★</v>
      </c>
      <c r="B308" s="16" t="str">
        <f t="shared" si="166"/>
        <v>-</v>
      </c>
      <c r="C308" s="7">
        <v>14</v>
      </c>
      <c r="D308" s="2">
        <v>43429.622615740744</v>
      </c>
      <c r="E308" s="3" t="s">
        <v>938</v>
      </c>
      <c r="F308" s="3">
        <v>19977</v>
      </c>
      <c r="G308" s="3" t="s">
        <v>32</v>
      </c>
      <c r="H308" s="3">
        <v>6507</v>
      </c>
      <c r="I308" s="3">
        <v>799</v>
      </c>
      <c r="J308" s="3">
        <v>7</v>
      </c>
      <c r="K308" s="3">
        <v>2</v>
      </c>
      <c r="L308" s="3"/>
      <c r="M308" s="2">
        <v>43429.641388888886</v>
      </c>
      <c r="N308" s="2">
        <v>43429.655370370368</v>
      </c>
      <c r="O308" s="3" t="s">
        <v>63</v>
      </c>
      <c r="P308" s="3" t="s">
        <v>64</v>
      </c>
      <c r="Q308" s="3" t="s">
        <v>68</v>
      </c>
      <c r="R308" s="3" t="s">
        <v>69</v>
      </c>
      <c r="S308" s="2">
        <v>43429.647430555553</v>
      </c>
      <c r="T308" s="2">
        <v>43429.647430555553</v>
      </c>
      <c r="U308" s="2">
        <v>43429.66064814815</v>
      </c>
      <c r="V308" s="2">
        <v>43429.66064814815</v>
      </c>
      <c r="W308" s="2">
        <v>43429.629548611112</v>
      </c>
      <c r="X308" s="2">
        <f t="shared" si="167"/>
        <v>43429.629548611112</v>
      </c>
      <c r="Y308" s="33">
        <f t="shared" si="168"/>
        <v>1.3981481482915115E-2</v>
      </c>
      <c r="Z308" s="33">
        <f t="shared" si="169"/>
        <v>2.7962962965830229E-2</v>
      </c>
      <c r="AA308" s="30"/>
      <c r="AB308" s="30">
        <f t="shared" si="170"/>
        <v>0</v>
      </c>
      <c r="AC308" s="30">
        <f t="shared" si="171"/>
        <v>1.1840277773444541E-2</v>
      </c>
      <c r="AD308" s="10"/>
      <c r="AE308" s="10"/>
    </row>
    <row r="309" spans="1:33" s="3" customFormat="1" x14ac:dyDescent="0.4">
      <c r="A309" s="16" t="str">
        <f t="shared" si="165"/>
        <v>★</v>
      </c>
      <c r="B309" s="16" t="str">
        <f t="shared" si="166"/>
        <v>-</v>
      </c>
      <c r="C309" s="7">
        <v>14</v>
      </c>
      <c r="D309" s="2">
        <v>43429.623148148145</v>
      </c>
      <c r="E309" s="3" t="s">
        <v>724</v>
      </c>
      <c r="F309" s="3">
        <v>19980</v>
      </c>
      <c r="G309" s="3" t="s">
        <v>32</v>
      </c>
      <c r="H309" s="3">
        <v>7233</v>
      </c>
      <c r="I309" s="3">
        <v>141</v>
      </c>
      <c r="J309" s="3">
        <v>9</v>
      </c>
      <c r="K309" s="3">
        <v>4</v>
      </c>
      <c r="M309" s="2">
        <v>43429.662881944445</v>
      </c>
      <c r="N309" s="2">
        <v>43429.671111111114</v>
      </c>
      <c r="O309" s="3" t="s">
        <v>28</v>
      </c>
      <c r="P309" s="3" t="s">
        <v>29</v>
      </c>
      <c r="Q309" s="3" t="s">
        <v>104</v>
      </c>
      <c r="R309" s="3" t="s">
        <v>19</v>
      </c>
      <c r="S309" s="2">
        <v>43429.664803240739</v>
      </c>
      <c r="T309" s="2">
        <v>43429.664803240739</v>
      </c>
      <c r="U309" s="2">
        <v>43429.673761574071</v>
      </c>
      <c r="V309" s="2">
        <v>43429.673761574071</v>
      </c>
      <c r="W309" s="2">
        <v>43429.664803240739</v>
      </c>
      <c r="X309" s="2">
        <f t="shared" si="167"/>
        <v>43429.664803240739</v>
      </c>
      <c r="Y309" s="33">
        <f t="shared" si="168"/>
        <v>8.2291666694800369E-3</v>
      </c>
      <c r="Z309" s="33">
        <f t="shared" si="169"/>
        <v>3.2916666677920148E-2</v>
      </c>
      <c r="AA309" s="30"/>
      <c r="AB309" s="30">
        <f t="shared" si="170"/>
        <v>0</v>
      </c>
      <c r="AC309" s="30">
        <f t="shared" si="171"/>
        <v>0</v>
      </c>
      <c r="AD309" s="30"/>
      <c r="AE309" s="30"/>
    </row>
    <row r="310" spans="1:33" s="3" customFormat="1" x14ac:dyDescent="0.4">
      <c r="A310" s="16" t="str">
        <f t="shared" si="162"/>
        <v>★</v>
      </c>
      <c r="B310" s="16" t="str">
        <f t="shared" si="163"/>
        <v>-</v>
      </c>
      <c r="C310" s="7">
        <v>15</v>
      </c>
      <c r="D310" s="2">
        <v>43429.625023148146</v>
      </c>
      <c r="E310" s="3" t="s">
        <v>1220</v>
      </c>
      <c r="F310" s="3">
        <v>19989</v>
      </c>
      <c r="G310" s="3" t="s">
        <v>143</v>
      </c>
      <c r="H310" s="3">
        <v>7339</v>
      </c>
      <c r="I310" s="3">
        <v>559</v>
      </c>
      <c r="J310" s="3">
        <v>14</v>
      </c>
      <c r="K310" s="3">
        <v>3</v>
      </c>
      <c r="M310" s="2">
        <v>43429.63962962963</v>
      </c>
      <c r="N310" s="2">
        <v>43429.64744212963</v>
      </c>
      <c r="O310" s="3" t="s">
        <v>30</v>
      </c>
      <c r="P310" s="3" t="s">
        <v>31</v>
      </c>
      <c r="Q310" s="3" t="s">
        <v>41</v>
      </c>
      <c r="R310" s="3" t="s">
        <v>42</v>
      </c>
      <c r="S310" s="2">
        <v>43429.641481481478</v>
      </c>
      <c r="T310" s="2">
        <v>43429.641481481478</v>
      </c>
      <c r="U310" s="2">
        <v>43429.650555555556</v>
      </c>
      <c r="V310" s="2">
        <v>43429.650555555556</v>
      </c>
      <c r="W310" s="2">
        <v>43429.631956018522</v>
      </c>
      <c r="X310" s="2">
        <f t="shared" ref="X310" si="172">IF(W310&gt;0,W310,D310)</f>
        <v>43429.631956018522</v>
      </c>
      <c r="Y310" s="33">
        <f t="shared" si="145"/>
        <v>7.8125E-3</v>
      </c>
      <c r="Z310" s="33">
        <f t="shared" si="146"/>
        <v>2.34375E-2</v>
      </c>
      <c r="AA310" s="30"/>
      <c r="AB310" s="30">
        <f t="shared" si="160"/>
        <v>0</v>
      </c>
      <c r="AC310" s="30">
        <f t="shared" si="161"/>
        <v>7.6736111077480018E-3</v>
      </c>
      <c r="AD310" s="30"/>
      <c r="AE310" s="30"/>
    </row>
    <row r="311" spans="1:33" s="7" customFormat="1" x14ac:dyDescent="0.4">
      <c r="A311" s="16" t="str">
        <f t="shared" si="162"/>
        <v>-</v>
      </c>
      <c r="B311" s="16" t="str">
        <f t="shared" si="163"/>
        <v>-</v>
      </c>
      <c r="C311" s="7">
        <v>15</v>
      </c>
      <c r="D311" s="2">
        <v>43429.627002314817</v>
      </c>
      <c r="E311" s="3" t="s">
        <v>1238</v>
      </c>
      <c r="F311" s="3">
        <v>19993</v>
      </c>
      <c r="G311" s="3" t="s">
        <v>95</v>
      </c>
      <c r="H311" s="3">
        <v>0</v>
      </c>
      <c r="I311" s="3">
        <v>933</v>
      </c>
      <c r="J311" s="3">
        <v>4</v>
      </c>
      <c r="K311" s="3">
        <v>3</v>
      </c>
      <c r="L311" s="3"/>
      <c r="M311" s="2">
        <v>43429.641770833332</v>
      </c>
      <c r="N311" s="2">
        <v>43429.647326388891</v>
      </c>
      <c r="O311" s="3" t="s">
        <v>63</v>
      </c>
      <c r="P311" s="3" t="s">
        <v>64</v>
      </c>
      <c r="Q311" s="3" t="s">
        <v>33</v>
      </c>
      <c r="R311" s="3" t="s">
        <v>34</v>
      </c>
      <c r="S311" s="2">
        <v>43429.64366898148</v>
      </c>
      <c r="T311" s="2">
        <v>43429.64366898148</v>
      </c>
      <c r="U311" s="2">
        <v>43429.649791666663</v>
      </c>
      <c r="V311" s="2">
        <v>43429.651388888888</v>
      </c>
      <c r="W311" s="3"/>
      <c r="X311" s="2">
        <f t="shared" ref="X311:X322" si="173">IF(W311&gt;0,W311,D311)</f>
        <v>43429.627002314817</v>
      </c>
      <c r="Y311" s="33">
        <f t="shared" si="145"/>
        <v>5.5555555591126904E-3</v>
      </c>
      <c r="Z311" s="33">
        <f t="shared" si="146"/>
        <v>1.6666666677338071E-2</v>
      </c>
      <c r="AA311" s="30"/>
      <c r="AB311" s="30">
        <f t="shared" si="160"/>
        <v>0</v>
      </c>
      <c r="AC311" s="30">
        <f t="shared" si="161"/>
        <v>1.4768518514756579E-2</v>
      </c>
      <c r="AD311" s="10"/>
      <c r="AE311" s="10"/>
      <c r="AG311" s="3"/>
    </row>
    <row r="312" spans="1:33" s="3" customFormat="1" x14ac:dyDescent="0.4">
      <c r="A312" s="16" t="str">
        <f t="shared" si="162"/>
        <v>-</v>
      </c>
      <c r="B312" s="16" t="str">
        <f t="shared" si="163"/>
        <v>-</v>
      </c>
      <c r="C312" s="7">
        <v>15</v>
      </c>
      <c r="D312" s="2">
        <v>43429.62771990741</v>
      </c>
      <c r="E312" s="3" t="s">
        <v>1168</v>
      </c>
      <c r="F312" s="3">
        <v>19995</v>
      </c>
      <c r="G312" s="3" t="s">
        <v>98</v>
      </c>
      <c r="H312" s="3">
        <v>7106</v>
      </c>
      <c r="I312" s="3">
        <v>59</v>
      </c>
      <c r="J312" s="3">
        <v>4</v>
      </c>
      <c r="K312" s="3">
        <v>3</v>
      </c>
      <c r="M312" s="2">
        <v>43429.642094907409</v>
      </c>
      <c r="N312" s="2">
        <v>43429.663564814815</v>
      </c>
      <c r="O312" s="3" t="s">
        <v>63</v>
      </c>
      <c r="P312" s="3" t="s">
        <v>64</v>
      </c>
      <c r="Q312" s="3" t="s">
        <v>39</v>
      </c>
      <c r="R312" s="3" t="s">
        <v>40</v>
      </c>
      <c r="S312" s="2">
        <v>43429.645266203705</v>
      </c>
      <c r="T312" s="2">
        <v>43429.645266203705</v>
      </c>
      <c r="U312" s="2">
        <v>43429.662662037037</v>
      </c>
      <c r="V312" s="2">
        <v>43429.669189814813</v>
      </c>
      <c r="X312" s="2">
        <f t="shared" si="173"/>
        <v>43429.62771990741</v>
      </c>
      <c r="Y312" s="33">
        <f t="shared" ref="Y312:Y384" si="174">N312-M312</f>
        <v>2.1469907405844424E-2</v>
      </c>
      <c r="Z312" s="33">
        <f t="shared" ref="Z312:Z384" si="175">Y312*K312</f>
        <v>6.4409722217533272E-2</v>
      </c>
      <c r="AA312" s="30"/>
      <c r="AB312" s="30">
        <f t="shared" si="160"/>
        <v>0</v>
      </c>
      <c r="AC312" s="30">
        <f t="shared" si="161"/>
        <v>1.4374999998835847E-2</v>
      </c>
      <c r="AD312" s="30"/>
      <c r="AE312" s="30"/>
    </row>
    <row r="313" spans="1:33" s="3" customFormat="1" x14ac:dyDescent="0.4">
      <c r="A313" s="16" t="str">
        <f t="shared" si="162"/>
        <v>-</v>
      </c>
      <c r="B313" s="16" t="str">
        <f t="shared" si="163"/>
        <v>-</v>
      </c>
      <c r="C313" s="7">
        <v>15</v>
      </c>
      <c r="D313" s="2">
        <v>43429.627986111111</v>
      </c>
      <c r="E313" s="3" t="s">
        <v>1106</v>
      </c>
      <c r="F313" s="3">
        <v>19996</v>
      </c>
      <c r="G313" s="3" t="s">
        <v>18</v>
      </c>
      <c r="H313" s="3">
        <v>1888</v>
      </c>
      <c r="I313" s="3">
        <v>583</v>
      </c>
      <c r="J313" s="3">
        <v>1</v>
      </c>
      <c r="K313" s="3">
        <v>1</v>
      </c>
      <c r="M313" s="2">
        <v>43429.636631944442</v>
      </c>
      <c r="N313" s="2">
        <v>43429.653773148151</v>
      </c>
      <c r="O313" s="3" t="s">
        <v>88</v>
      </c>
      <c r="P313" s="3" t="s">
        <v>35</v>
      </c>
      <c r="Q313" s="3" t="s">
        <v>36</v>
      </c>
      <c r="R313" s="3" t="s">
        <v>37</v>
      </c>
      <c r="S313" s="2">
        <v>43429.640324074076</v>
      </c>
      <c r="T313" s="2">
        <v>43429.640324074076</v>
      </c>
      <c r="U313" s="2">
        <v>43429.657824074071</v>
      </c>
      <c r="V313" s="2">
        <v>43429.657824074071</v>
      </c>
      <c r="X313" s="2">
        <f t="shared" si="173"/>
        <v>43429.627986111111</v>
      </c>
      <c r="Y313" s="33">
        <f t="shared" si="174"/>
        <v>1.7141203708888497E-2</v>
      </c>
      <c r="Z313" s="33">
        <f t="shared" si="175"/>
        <v>1.7141203708888497E-2</v>
      </c>
      <c r="AA313" s="30"/>
      <c r="AB313" s="30">
        <f t="shared" si="160"/>
        <v>0</v>
      </c>
      <c r="AC313" s="30">
        <f t="shared" si="161"/>
        <v>8.6458333316841163E-3</v>
      </c>
      <c r="AD313" s="30"/>
      <c r="AE313" s="30"/>
    </row>
    <row r="314" spans="1:33" s="7" customFormat="1" x14ac:dyDescent="0.4">
      <c r="A314" s="16" t="str">
        <f t="shared" si="162"/>
        <v>-</v>
      </c>
      <c r="B314" s="16" t="str">
        <f t="shared" si="163"/>
        <v>-</v>
      </c>
      <c r="C314" s="7">
        <v>15</v>
      </c>
      <c r="D314" s="2">
        <v>43429.628009259257</v>
      </c>
      <c r="E314" s="3" t="s">
        <v>858</v>
      </c>
      <c r="F314" s="3">
        <v>19997</v>
      </c>
      <c r="G314" s="3" t="s">
        <v>50</v>
      </c>
      <c r="H314" s="3">
        <v>7266</v>
      </c>
      <c r="I314" s="3">
        <v>349</v>
      </c>
      <c r="J314" s="3">
        <v>2</v>
      </c>
      <c r="K314" s="3">
        <v>2</v>
      </c>
      <c r="L314" s="3"/>
      <c r="M314" s="2">
        <v>43429.648090277777</v>
      </c>
      <c r="N314" s="2">
        <v>43429.667627314811</v>
      </c>
      <c r="O314" s="3" t="s">
        <v>73</v>
      </c>
      <c r="P314" s="3" t="s">
        <v>74</v>
      </c>
      <c r="Q314" s="3" t="s">
        <v>53</v>
      </c>
      <c r="R314" s="3" t="s">
        <v>54</v>
      </c>
      <c r="S314" s="2">
        <v>43429.649675925924</v>
      </c>
      <c r="T314" s="2">
        <v>43429.650451388887</v>
      </c>
      <c r="U314" s="2">
        <v>43429.664664351854</v>
      </c>
      <c r="V314" s="2">
        <v>43429.668043981481</v>
      </c>
      <c r="W314" s="3"/>
      <c r="X314" s="2">
        <f t="shared" si="173"/>
        <v>43429.628009259257</v>
      </c>
      <c r="Y314" s="33">
        <f t="shared" si="174"/>
        <v>1.9537037034751847E-2</v>
      </c>
      <c r="Z314" s="33">
        <f t="shared" si="175"/>
        <v>3.9074074069503695E-2</v>
      </c>
      <c r="AA314" s="30"/>
      <c r="AB314" s="30">
        <f t="shared" si="160"/>
        <v>0</v>
      </c>
      <c r="AC314" s="30">
        <f t="shared" si="161"/>
        <v>2.008101851970423E-2</v>
      </c>
      <c r="AD314" s="10"/>
      <c r="AE314" s="10"/>
      <c r="AG314" s="3"/>
    </row>
    <row r="315" spans="1:33" s="7" customFormat="1" x14ac:dyDescent="0.4">
      <c r="A315" s="16" t="str">
        <f t="shared" si="162"/>
        <v>★</v>
      </c>
      <c r="B315" s="16" t="str">
        <f t="shared" si="163"/>
        <v>-</v>
      </c>
      <c r="C315" s="7">
        <v>15</v>
      </c>
      <c r="D315" s="2">
        <v>43429.628263888888</v>
      </c>
      <c r="E315" s="3" t="s">
        <v>1132</v>
      </c>
      <c r="F315" s="3">
        <v>19998</v>
      </c>
      <c r="G315" s="3" t="s">
        <v>32</v>
      </c>
      <c r="H315" s="3">
        <v>3336</v>
      </c>
      <c r="I315" s="3">
        <v>255</v>
      </c>
      <c r="J315" s="3">
        <v>13</v>
      </c>
      <c r="K315" s="3">
        <v>2</v>
      </c>
      <c r="L315" s="3"/>
      <c r="M315" s="2">
        <v>43429.638101851851</v>
      </c>
      <c r="N315" s="2">
        <v>43429.647488425922</v>
      </c>
      <c r="O315" s="3" t="s">
        <v>53</v>
      </c>
      <c r="P315" s="3" t="s">
        <v>54</v>
      </c>
      <c r="Q315" s="3" t="s">
        <v>104</v>
      </c>
      <c r="R315" s="3" t="s">
        <v>19</v>
      </c>
      <c r="S315" s="2">
        <v>43429.635185185187</v>
      </c>
      <c r="T315" s="2">
        <v>43429.635185185187</v>
      </c>
      <c r="U315" s="2">
        <v>43429.64984953704</v>
      </c>
      <c r="V315" s="2">
        <v>43429.64984953704</v>
      </c>
      <c r="W315" s="2">
        <v>43429.635185185187</v>
      </c>
      <c r="X315" s="2">
        <f t="shared" si="173"/>
        <v>43429.635185185187</v>
      </c>
      <c r="Y315" s="33">
        <f t="shared" si="174"/>
        <v>9.3865740709588863E-3</v>
      </c>
      <c r="Z315" s="33">
        <f t="shared" si="175"/>
        <v>1.8773148141917773E-2</v>
      </c>
      <c r="AA315" s="30"/>
      <c r="AB315" s="30">
        <f t="shared" si="160"/>
        <v>2.9166666645323858E-3</v>
      </c>
      <c r="AC315" s="30">
        <f t="shared" si="161"/>
        <v>2.9166666645323858E-3</v>
      </c>
      <c r="AD315" s="10"/>
      <c r="AE315" s="10"/>
      <c r="AG315" s="3"/>
    </row>
    <row r="316" spans="1:33" s="7" customFormat="1" x14ac:dyDescent="0.4">
      <c r="A316" s="16" t="str">
        <f t="shared" si="162"/>
        <v>-</v>
      </c>
      <c r="B316" s="16" t="str">
        <f t="shared" si="163"/>
        <v>-</v>
      </c>
      <c r="C316" s="7">
        <v>15</v>
      </c>
      <c r="D316" s="2">
        <v>43429.628344907411</v>
      </c>
      <c r="E316" s="3" t="s">
        <v>1237</v>
      </c>
      <c r="F316" s="3">
        <v>19999</v>
      </c>
      <c r="G316" s="3" t="s">
        <v>32</v>
      </c>
      <c r="H316" s="3">
        <v>7387</v>
      </c>
      <c r="I316" s="3">
        <v>264</v>
      </c>
      <c r="J316" s="3">
        <v>8</v>
      </c>
      <c r="K316" s="3">
        <v>2</v>
      </c>
      <c r="L316" s="3"/>
      <c r="M316" s="2">
        <v>43429.647777777776</v>
      </c>
      <c r="N316" s="2">
        <v>43429.65353009259</v>
      </c>
      <c r="O316" s="3" t="s">
        <v>30</v>
      </c>
      <c r="P316" s="3" t="s">
        <v>31</v>
      </c>
      <c r="Q316" s="3" t="s">
        <v>36</v>
      </c>
      <c r="R316" s="3" t="s">
        <v>37</v>
      </c>
      <c r="S316" s="2">
        <v>43429.648368055554</v>
      </c>
      <c r="T316" s="2">
        <v>43429.649456018517</v>
      </c>
      <c r="U316" s="2">
        <v>43429.659363425926</v>
      </c>
      <c r="V316" s="2">
        <v>43429.667743055557</v>
      </c>
      <c r="W316" s="3"/>
      <c r="X316" s="2">
        <f t="shared" si="173"/>
        <v>43429.628344907411</v>
      </c>
      <c r="Y316" s="33">
        <f t="shared" si="174"/>
        <v>5.7523148134350777E-3</v>
      </c>
      <c r="Z316" s="33">
        <f t="shared" si="175"/>
        <v>1.1504629626870155E-2</v>
      </c>
      <c r="AA316" s="30"/>
      <c r="AB316" s="30">
        <f t="shared" si="160"/>
        <v>0</v>
      </c>
      <c r="AC316" s="30">
        <f t="shared" si="161"/>
        <v>1.9432870365562849E-2</v>
      </c>
      <c r="AD316" s="10"/>
      <c r="AE316" s="10"/>
      <c r="AG316" s="3"/>
    </row>
    <row r="317" spans="1:33" s="7" customFormat="1" x14ac:dyDescent="0.4">
      <c r="A317" s="16" t="str">
        <f t="shared" si="162"/>
        <v>★</v>
      </c>
      <c r="B317" s="16" t="str">
        <f t="shared" si="163"/>
        <v>-</v>
      </c>
      <c r="C317" s="7">
        <v>15</v>
      </c>
      <c r="D317" s="2">
        <v>43429.62903935185</v>
      </c>
      <c r="E317" s="3" t="s">
        <v>1240</v>
      </c>
      <c r="F317" s="3">
        <v>20001</v>
      </c>
      <c r="G317" s="3" t="s">
        <v>32</v>
      </c>
      <c r="H317" s="3">
        <v>2574</v>
      </c>
      <c r="I317" s="3">
        <v>777</v>
      </c>
      <c r="J317" s="3">
        <v>15</v>
      </c>
      <c r="K317" s="3">
        <v>1</v>
      </c>
      <c r="L317" s="3"/>
      <c r="M317" s="2">
        <v>43429.642824074072</v>
      </c>
      <c r="N317" s="2">
        <v>43429.652916666666</v>
      </c>
      <c r="O317" s="3" t="s">
        <v>70</v>
      </c>
      <c r="P317" s="3" t="s">
        <v>107</v>
      </c>
      <c r="Q317" s="3" t="s">
        <v>39</v>
      </c>
      <c r="R317" s="3" t="s">
        <v>40</v>
      </c>
      <c r="S317" s="2">
        <v>43429.638715277775</v>
      </c>
      <c r="T317" s="2">
        <v>43429.638715277775</v>
      </c>
      <c r="U317" s="2">
        <v>43429.655578703707</v>
      </c>
      <c r="V317" s="2">
        <v>43429.655578703707</v>
      </c>
      <c r="W317" s="2">
        <v>43429.635949074072</v>
      </c>
      <c r="X317" s="2">
        <f t="shared" si="173"/>
        <v>43429.635949074072</v>
      </c>
      <c r="Y317" s="33">
        <f t="shared" si="174"/>
        <v>1.0092592594446614E-2</v>
      </c>
      <c r="Z317" s="33">
        <f t="shared" si="175"/>
        <v>1.0092592594446614E-2</v>
      </c>
      <c r="AA317" s="30"/>
      <c r="AB317" s="30">
        <f t="shared" si="160"/>
        <v>4.1087962963501923E-3</v>
      </c>
      <c r="AC317" s="30">
        <f t="shared" si="161"/>
        <v>6.8749999991268851E-3</v>
      </c>
      <c r="AD317" s="10"/>
      <c r="AE317" s="10"/>
      <c r="AG317" s="3"/>
    </row>
    <row r="318" spans="1:33" s="7" customFormat="1" x14ac:dyDescent="0.4">
      <c r="A318" s="16" t="str">
        <f t="shared" si="162"/>
        <v>★</v>
      </c>
      <c r="B318" s="16" t="str">
        <f t="shared" si="163"/>
        <v>-</v>
      </c>
      <c r="C318" s="7">
        <v>15</v>
      </c>
      <c r="D318" s="2">
        <v>43429.629317129627</v>
      </c>
      <c r="E318" s="3" t="s">
        <v>1092</v>
      </c>
      <c r="F318" s="3">
        <v>20002</v>
      </c>
      <c r="G318" s="3" t="s">
        <v>32</v>
      </c>
      <c r="H318" s="3">
        <v>4183</v>
      </c>
      <c r="I318" s="3">
        <v>481</v>
      </c>
      <c r="J318" s="3">
        <v>3</v>
      </c>
      <c r="K318" s="3">
        <v>1</v>
      </c>
      <c r="L318" s="3"/>
      <c r="M318" s="2">
        <v>43429.635810185187</v>
      </c>
      <c r="N318" s="2">
        <v>43429.651967592596</v>
      </c>
      <c r="O318" s="3" t="s">
        <v>30</v>
      </c>
      <c r="P318" s="3" t="s">
        <v>31</v>
      </c>
      <c r="Q318" s="3" t="s">
        <v>36</v>
      </c>
      <c r="R318" s="3" t="s">
        <v>37</v>
      </c>
      <c r="S318" s="2">
        <v>43429.636250000003</v>
      </c>
      <c r="T318" s="2">
        <v>43429.636250000003</v>
      </c>
      <c r="U318" s="2">
        <v>43429.651446759257</v>
      </c>
      <c r="V318" s="2">
        <v>43429.651446759257</v>
      </c>
      <c r="W318" s="2">
        <v>43429.636250000003</v>
      </c>
      <c r="X318" s="2">
        <f t="shared" si="173"/>
        <v>43429.636250000003</v>
      </c>
      <c r="Y318" s="33">
        <f t="shared" si="174"/>
        <v>1.615740740817273E-2</v>
      </c>
      <c r="Z318" s="33">
        <f t="shared" si="175"/>
        <v>1.615740740817273E-2</v>
      </c>
      <c r="AA318" s="30"/>
      <c r="AB318" s="30">
        <f t="shared" si="160"/>
        <v>0</v>
      </c>
      <c r="AC318" s="30">
        <f t="shared" si="161"/>
        <v>0</v>
      </c>
      <c r="AD318" s="10"/>
      <c r="AE318" s="10"/>
      <c r="AG318" s="3"/>
    </row>
    <row r="319" spans="1:33" s="3" customFormat="1" x14ac:dyDescent="0.4">
      <c r="A319" s="16" t="str">
        <f t="shared" si="162"/>
        <v>-</v>
      </c>
      <c r="B319" s="16" t="str">
        <f t="shared" si="163"/>
        <v>-</v>
      </c>
      <c r="C319" s="7">
        <v>15</v>
      </c>
      <c r="D319" s="2">
        <v>43429.631956018522</v>
      </c>
      <c r="E319" s="3" t="s">
        <v>1180</v>
      </c>
      <c r="F319" s="3">
        <v>20006</v>
      </c>
      <c r="G319" s="3" t="s">
        <v>98</v>
      </c>
      <c r="H319" s="3">
        <v>7400</v>
      </c>
      <c r="I319" s="3">
        <v>904</v>
      </c>
      <c r="J319" s="3">
        <v>12</v>
      </c>
      <c r="K319" s="3">
        <v>3</v>
      </c>
      <c r="M319" s="2">
        <v>43429.65289351852</v>
      </c>
      <c r="N319" s="2">
        <v>43429.659571759257</v>
      </c>
      <c r="O319" s="3" t="s">
        <v>26</v>
      </c>
      <c r="P319" s="3" t="s">
        <v>27</v>
      </c>
      <c r="Q319" s="3" t="s">
        <v>39</v>
      </c>
      <c r="R319" s="3" t="s">
        <v>40</v>
      </c>
      <c r="S319" s="2">
        <v>43429.656539351854</v>
      </c>
      <c r="T319" s="2">
        <v>43429.656539351854</v>
      </c>
      <c r="U319" s="2">
        <v>43429.665069444447</v>
      </c>
      <c r="V319" s="2">
        <v>43429.665069444447</v>
      </c>
      <c r="X319" s="2">
        <f t="shared" si="173"/>
        <v>43429.631956018522</v>
      </c>
      <c r="Y319" s="33">
        <f t="shared" si="174"/>
        <v>6.6782407375285402E-3</v>
      </c>
      <c r="Z319" s="33">
        <f t="shared" si="175"/>
        <v>2.0034722212585621E-2</v>
      </c>
      <c r="AA319" s="30"/>
      <c r="AB319" s="30">
        <f t="shared" si="160"/>
        <v>0</v>
      </c>
      <c r="AC319" s="30">
        <f t="shared" si="161"/>
        <v>2.0937499997671694E-2</v>
      </c>
      <c r="AD319" s="30"/>
      <c r="AE319" s="30"/>
    </row>
    <row r="320" spans="1:33" s="7" customFormat="1" x14ac:dyDescent="0.4">
      <c r="A320" s="16" t="str">
        <f t="shared" si="162"/>
        <v>-</v>
      </c>
      <c r="B320" s="16" t="str">
        <f t="shared" si="163"/>
        <v>-</v>
      </c>
      <c r="C320" s="7">
        <v>15</v>
      </c>
      <c r="D320" s="2">
        <v>43429.637592592589</v>
      </c>
      <c r="E320" s="3" t="s">
        <v>1183</v>
      </c>
      <c r="F320" s="3">
        <v>20007</v>
      </c>
      <c r="G320" s="3" t="s">
        <v>95</v>
      </c>
      <c r="H320" s="3">
        <v>0</v>
      </c>
      <c r="I320" s="3">
        <v>230</v>
      </c>
      <c r="J320" s="3">
        <v>10</v>
      </c>
      <c r="K320" s="3">
        <v>1</v>
      </c>
      <c r="L320" s="3"/>
      <c r="M320" s="2">
        <v>43429.660185185188</v>
      </c>
      <c r="N320" s="2">
        <v>43429.68922453704</v>
      </c>
      <c r="O320" s="3" t="s">
        <v>61</v>
      </c>
      <c r="P320" s="3" t="s">
        <v>62</v>
      </c>
      <c r="Q320" s="3" t="s">
        <v>53</v>
      </c>
      <c r="R320" s="3" t="s">
        <v>54</v>
      </c>
      <c r="S320" s="2">
        <v>43429.65625</v>
      </c>
      <c r="T320" s="2">
        <v>43429.660104166665</v>
      </c>
      <c r="U320" s="2">
        <v>43429.67019675926</v>
      </c>
      <c r="V320" s="2">
        <v>43429.681655092594</v>
      </c>
      <c r="W320" s="3"/>
      <c r="X320" s="2">
        <f t="shared" si="173"/>
        <v>43429.637592592589</v>
      </c>
      <c r="Y320" s="33">
        <f t="shared" si="174"/>
        <v>2.9039351851679385E-2</v>
      </c>
      <c r="Z320" s="33">
        <f t="shared" si="175"/>
        <v>2.9039351851679385E-2</v>
      </c>
      <c r="AA320" s="30"/>
      <c r="AB320" s="30">
        <f t="shared" si="160"/>
        <v>3.9351851883111522E-3</v>
      </c>
      <c r="AC320" s="30">
        <f t="shared" si="161"/>
        <v>2.2592592598812189E-2</v>
      </c>
      <c r="AD320" s="10"/>
      <c r="AE320" s="10"/>
    </row>
    <row r="321" spans="1:31" s="7" customFormat="1" x14ac:dyDescent="0.4">
      <c r="A321" s="16" t="str">
        <f t="shared" si="162"/>
        <v>-</v>
      </c>
      <c r="B321" s="16" t="str">
        <f t="shared" si="163"/>
        <v>-</v>
      </c>
      <c r="C321" s="7">
        <v>15</v>
      </c>
      <c r="D321" s="2">
        <v>43429.637685185182</v>
      </c>
      <c r="E321" s="3" t="s">
        <v>1243</v>
      </c>
      <c r="F321" s="3">
        <v>20008</v>
      </c>
      <c r="G321" s="3" t="s">
        <v>97</v>
      </c>
      <c r="H321" s="3">
        <v>7419</v>
      </c>
      <c r="I321" s="3">
        <v>903</v>
      </c>
      <c r="J321" s="3">
        <v>3</v>
      </c>
      <c r="K321" s="3">
        <v>2</v>
      </c>
      <c r="L321" s="3"/>
      <c r="M321" s="2">
        <v>43429.659247685187</v>
      </c>
      <c r="N321" s="2">
        <v>43429.665555555555</v>
      </c>
      <c r="O321" s="3" t="s">
        <v>26</v>
      </c>
      <c r="P321" s="3" t="s">
        <v>27</v>
      </c>
      <c r="Q321" s="3" t="s">
        <v>43</v>
      </c>
      <c r="R321" s="3" t="s">
        <v>89</v>
      </c>
      <c r="S321" s="2">
        <v>43429.660219907404</v>
      </c>
      <c r="T321" s="2">
        <v>43429.660219907404</v>
      </c>
      <c r="U321" s="2">
        <v>43429.666979166665</v>
      </c>
      <c r="V321" s="2">
        <v>43429.666979166665</v>
      </c>
      <c r="W321" s="3"/>
      <c r="X321" s="2">
        <f t="shared" si="173"/>
        <v>43429.637685185182</v>
      </c>
      <c r="Y321" s="33">
        <f t="shared" si="174"/>
        <v>6.3078703678911552E-3</v>
      </c>
      <c r="Z321" s="33">
        <f t="shared" si="175"/>
        <v>1.261574073578231E-2</v>
      </c>
      <c r="AA321" s="30"/>
      <c r="AB321" s="30">
        <f t="shared" si="160"/>
        <v>0</v>
      </c>
      <c r="AC321" s="30">
        <f t="shared" si="161"/>
        <v>2.1562500005529728E-2</v>
      </c>
      <c r="AD321" s="10"/>
      <c r="AE321" s="10"/>
    </row>
    <row r="322" spans="1:31" s="3" customFormat="1" x14ac:dyDescent="0.4">
      <c r="A322" s="16" t="str">
        <f t="shared" si="162"/>
        <v>-</v>
      </c>
      <c r="B322" s="16" t="str">
        <f t="shared" si="163"/>
        <v>-</v>
      </c>
      <c r="C322" s="7">
        <v>15</v>
      </c>
      <c r="D322" s="2">
        <v>43429.637708333335</v>
      </c>
      <c r="E322" s="3" t="s">
        <v>1098</v>
      </c>
      <c r="F322" s="3">
        <v>20009</v>
      </c>
      <c r="G322" s="3" t="s">
        <v>95</v>
      </c>
      <c r="H322" s="3">
        <v>0</v>
      </c>
      <c r="I322" s="3">
        <v>470</v>
      </c>
      <c r="J322" s="3">
        <v>11</v>
      </c>
      <c r="K322" s="3">
        <v>1</v>
      </c>
      <c r="M322" s="2">
        <v>43429.641655092593</v>
      </c>
      <c r="N322" s="2">
        <v>43429.652013888888</v>
      </c>
      <c r="O322" s="3" t="s">
        <v>70</v>
      </c>
      <c r="P322" s="3" t="s">
        <v>107</v>
      </c>
      <c r="Q322" s="3" t="s">
        <v>36</v>
      </c>
      <c r="R322" s="3" t="s">
        <v>37</v>
      </c>
      <c r="S322" s="2">
        <v>43429.642905092594</v>
      </c>
      <c r="T322" s="2">
        <v>43429.642905092594</v>
      </c>
      <c r="U322" s="2">
        <v>43429.653645833336</v>
      </c>
      <c r="V322" s="2">
        <v>43429.653645833336</v>
      </c>
      <c r="X322" s="2">
        <f t="shared" si="173"/>
        <v>43429.637708333335</v>
      </c>
      <c r="Y322" s="33">
        <f t="shared" si="174"/>
        <v>1.0358796294895001E-2</v>
      </c>
      <c r="Z322" s="33">
        <f t="shared" si="175"/>
        <v>1.0358796294895001E-2</v>
      </c>
      <c r="AA322" s="30"/>
      <c r="AB322" s="30">
        <f t="shared" si="160"/>
        <v>0</v>
      </c>
      <c r="AC322" s="30">
        <f t="shared" si="161"/>
        <v>3.9467592578148469E-3</v>
      </c>
      <c r="AD322" s="30"/>
      <c r="AE322" s="30"/>
    </row>
    <row r="323" spans="1:31" s="3" customFormat="1" x14ac:dyDescent="0.4">
      <c r="A323" s="16" t="str">
        <f t="shared" si="157"/>
        <v>-</v>
      </c>
      <c r="B323" s="16" t="str">
        <f t="shared" si="158"/>
        <v>-</v>
      </c>
      <c r="C323" s="7">
        <v>15</v>
      </c>
      <c r="D323" s="2">
        <v>43429.641099537039</v>
      </c>
      <c r="E323" s="3" t="s">
        <v>1244</v>
      </c>
      <c r="F323" s="3">
        <v>20012</v>
      </c>
      <c r="G323" s="3" t="s">
        <v>32</v>
      </c>
      <c r="H323" s="3">
        <v>6734</v>
      </c>
      <c r="I323" s="3">
        <v>146</v>
      </c>
      <c r="J323" s="3">
        <v>4</v>
      </c>
      <c r="K323" s="3">
        <v>3</v>
      </c>
      <c r="M323" s="2">
        <v>43429.655462962961</v>
      </c>
      <c r="N323" s="2">
        <v>43429.658171296294</v>
      </c>
      <c r="O323" s="3" t="s">
        <v>36</v>
      </c>
      <c r="P323" s="3" t="s">
        <v>37</v>
      </c>
      <c r="Q323" s="3" t="s">
        <v>30</v>
      </c>
      <c r="R323" s="3" t="s">
        <v>31</v>
      </c>
      <c r="S323" s="2">
        <v>43429.656307870369</v>
      </c>
      <c r="T323" s="2">
        <v>43429.656307870369</v>
      </c>
      <c r="U323" s="2">
        <v>43429.662777777776</v>
      </c>
      <c r="V323" s="2">
        <v>43429.662777777776</v>
      </c>
      <c r="X323" s="2">
        <f t="shared" si="159"/>
        <v>43429.641099537039</v>
      </c>
      <c r="Y323" s="33">
        <f t="shared" si="174"/>
        <v>2.7083333334303461E-3</v>
      </c>
      <c r="Z323" s="33">
        <f t="shared" si="175"/>
        <v>8.1250000002910383E-3</v>
      </c>
      <c r="AA323" s="30"/>
      <c r="AB323" s="30">
        <f t="shared" si="160"/>
        <v>0</v>
      </c>
      <c r="AC323" s="30">
        <f t="shared" si="161"/>
        <v>1.4363425922056194E-2</v>
      </c>
      <c r="AD323" s="30"/>
      <c r="AE323" s="30"/>
    </row>
    <row r="324" spans="1:31" s="3" customFormat="1" x14ac:dyDescent="0.4">
      <c r="A324" s="16" t="str">
        <f t="shared" si="157"/>
        <v>-</v>
      </c>
      <c r="B324" s="16" t="str">
        <f t="shared" si="158"/>
        <v>-</v>
      </c>
      <c r="C324" s="7">
        <v>15</v>
      </c>
      <c r="D324" s="2">
        <v>43429.641215277778</v>
      </c>
      <c r="E324" s="3" t="s">
        <v>1160</v>
      </c>
      <c r="F324" s="3">
        <v>20013</v>
      </c>
      <c r="G324" s="3" t="s">
        <v>18</v>
      </c>
      <c r="H324" s="3">
        <v>1162</v>
      </c>
      <c r="I324" s="3">
        <v>467</v>
      </c>
      <c r="J324" s="3">
        <v>10</v>
      </c>
      <c r="K324" s="3">
        <v>2</v>
      </c>
      <c r="M324" s="2">
        <v>43429.661932870367</v>
      </c>
      <c r="N324" s="2">
        <v>43429.674259259256</v>
      </c>
      <c r="O324" s="3" t="s">
        <v>63</v>
      </c>
      <c r="P324" s="3" t="s">
        <v>64</v>
      </c>
      <c r="Q324" s="3" t="s">
        <v>66</v>
      </c>
      <c r="R324" s="3" t="s">
        <v>67</v>
      </c>
      <c r="S324" s="2">
        <v>43429.661608796298</v>
      </c>
      <c r="T324" s="2">
        <v>43429.662048611113</v>
      </c>
      <c r="U324" s="2">
        <v>43429.669756944444</v>
      </c>
      <c r="V324" s="2">
        <v>43429.674837962964</v>
      </c>
      <c r="X324" s="2">
        <f t="shared" si="159"/>
        <v>43429.641215277778</v>
      </c>
      <c r="Y324" s="33">
        <f t="shared" si="174"/>
        <v>1.2326388889050577E-2</v>
      </c>
      <c r="Z324" s="33">
        <f t="shared" si="175"/>
        <v>2.4652777778101154E-2</v>
      </c>
      <c r="AA324" s="30"/>
      <c r="AB324" s="30">
        <f t="shared" si="160"/>
        <v>3.2407406979473308E-4</v>
      </c>
      <c r="AC324" s="30">
        <f t="shared" si="161"/>
        <v>2.0717592589790002E-2</v>
      </c>
      <c r="AD324" s="30"/>
      <c r="AE324" s="30"/>
    </row>
    <row r="325" spans="1:31" s="3" customFormat="1" x14ac:dyDescent="0.4">
      <c r="A325" s="16" t="str">
        <f t="shared" ref="A325:A391" si="176">IF(W325&gt;0, "★", "-")</f>
        <v>-</v>
      </c>
      <c r="B325" s="16" t="str">
        <f t="shared" ref="B325:B391" si="177">IF(L325&gt;0, "☆", "-")</f>
        <v>-</v>
      </c>
      <c r="C325" s="7">
        <v>15</v>
      </c>
      <c r="D325" s="2">
        <v>43429.642743055556</v>
      </c>
      <c r="E325" s="3" t="s">
        <v>1246</v>
      </c>
      <c r="F325" s="3">
        <v>20015</v>
      </c>
      <c r="G325" s="3" t="s">
        <v>32</v>
      </c>
      <c r="H325" s="3">
        <v>2046</v>
      </c>
      <c r="I325" s="3">
        <v>97</v>
      </c>
      <c r="J325" s="3">
        <v>5</v>
      </c>
      <c r="K325" s="3">
        <v>1</v>
      </c>
      <c r="M325" s="2">
        <v>43429.658483796295</v>
      </c>
      <c r="N325" s="2">
        <v>43429.674710648149</v>
      </c>
      <c r="O325" s="3" t="s">
        <v>104</v>
      </c>
      <c r="P325" s="3" t="s">
        <v>19</v>
      </c>
      <c r="Q325" s="3" t="s">
        <v>53</v>
      </c>
      <c r="R325" s="3" t="s">
        <v>54</v>
      </c>
      <c r="S325" s="2">
        <v>43429.659918981481</v>
      </c>
      <c r="T325" s="2">
        <v>43429.659918981481</v>
      </c>
      <c r="U325" s="2">
        <v>43429.669363425928</v>
      </c>
      <c r="V325" s="2">
        <v>43429.676921296297</v>
      </c>
      <c r="X325" s="2">
        <f t="shared" si="156"/>
        <v>43429.642743055556</v>
      </c>
      <c r="Y325" s="33">
        <f t="shared" si="174"/>
        <v>1.6226851854298729E-2</v>
      </c>
      <c r="Z325" s="33">
        <f t="shared" si="175"/>
        <v>1.6226851854298729E-2</v>
      </c>
      <c r="AA325" s="30"/>
      <c r="AB325" s="30">
        <f t="shared" si="160"/>
        <v>0</v>
      </c>
      <c r="AC325" s="30">
        <f t="shared" si="161"/>
        <v>1.5740740738692693E-2</v>
      </c>
      <c r="AD325" s="30"/>
      <c r="AE325" s="30"/>
    </row>
    <row r="326" spans="1:31" s="3" customFormat="1" x14ac:dyDescent="0.4">
      <c r="A326" s="16" t="str">
        <f t="shared" si="176"/>
        <v>-</v>
      </c>
      <c r="B326" s="16" t="str">
        <f t="shared" si="177"/>
        <v>-</v>
      </c>
      <c r="C326" s="7">
        <v>15</v>
      </c>
      <c r="D326" s="2">
        <v>43429.64402777778</v>
      </c>
      <c r="E326" s="3" t="s">
        <v>1127</v>
      </c>
      <c r="F326" s="3">
        <v>20017</v>
      </c>
      <c r="G326" s="3" t="s">
        <v>32</v>
      </c>
      <c r="H326" s="3">
        <v>6971</v>
      </c>
      <c r="I326" s="3">
        <v>815</v>
      </c>
      <c r="J326" s="3">
        <v>1</v>
      </c>
      <c r="K326" s="3">
        <v>4</v>
      </c>
      <c r="M326" s="2">
        <v>43429.666342592594</v>
      </c>
      <c r="N326" s="2">
        <v>43429.6716087963</v>
      </c>
      <c r="O326" s="3" t="s">
        <v>68</v>
      </c>
      <c r="P326" s="3" t="s">
        <v>69</v>
      </c>
      <c r="Q326" s="3" t="s">
        <v>104</v>
      </c>
      <c r="R326" s="3" t="s">
        <v>19</v>
      </c>
      <c r="S326" s="2">
        <v>43429.665381944447</v>
      </c>
      <c r="T326" s="2">
        <v>43429.665381944447</v>
      </c>
      <c r="U326" s="2">
        <v>43429.676770833335</v>
      </c>
      <c r="V326" s="2">
        <v>43429.676770833335</v>
      </c>
      <c r="X326" s="2">
        <f t="shared" si="156"/>
        <v>43429.64402777778</v>
      </c>
      <c r="Y326" s="33">
        <f t="shared" si="174"/>
        <v>5.2662037051049992E-3</v>
      </c>
      <c r="Z326" s="33">
        <f t="shared" si="175"/>
        <v>2.1064814820419997E-2</v>
      </c>
      <c r="AA326" s="30"/>
      <c r="AB326" s="30">
        <f t="shared" si="160"/>
        <v>9.6064814715646207E-4</v>
      </c>
      <c r="AC326" s="30">
        <f t="shared" si="161"/>
        <v>2.2314814814308193E-2</v>
      </c>
      <c r="AD326" s="30"/>
      <c r="AE326" s="30"/>
    </row>
    <row r="327" spans="1:31" s="3" customFormat="1" x14ac:dyDescent="0.4">
      <c r="A327" s="16" t="str">
        <f t="shared" si="176"/>
        <v>-</v>
      </c>
      <c r="B327" s="16" t="str">
        <f t="shared" si="177"/>
        <v>-</v>
      </c>
      <c r="C327" s="7">
        <v>15</v>
      </c>
      <c r="D327" s="2">
        <v>43429.645682870374</v>
      </c>
      <c r="E327" s="3" t="s">
        <v>1248</v>
      </c>
      <c r="F327" s="3">
        <v>20018</v>
      </c>
      <c r="G327" s="3" t="s">
        <v>95</v>
      </c>
      <c r="H327" s="3">
        <v>0</v>
      </c>
      <c r="I327" s="3">
        <v>39</v>
      </c>
      <c r="J327" s="3">
        <v>3</v>
      </c>
      <c r="K327" s="3">
        <v>3</v>
      </c>
      <c r="M327" s="2">
        <v>43429.665891203702</v>
      </c>
      <c r="N327" s="2">
        <v>43429.672118055554</v>
      </c>
      <c r="O327" s="3" t="s">
        <v>43</v>
      </c>
      <c r="P327" s="3" t="s">
        <v>89</v>
      </c>
      <c r="Q327" s="3" t="s">
        <v>20</v>
      </c>
      <c r="R327" s="3" t="s">
        <v>21</v>
      </c>
      <c r="S327" s="2">
        <v>43429.666979166665</v>
      </c>
      <c r="T327" s="2">
        <v>43429.666979166665</v>
      </c>
      <c r="U327" s="2">
        <v>43429.677604166667</v>
      </c>
      <c r="V327" s="2">
        <v>43429.677604166667</v>
      </c>
      <c r="X327" s="2">
        <f t="shared" si="156"/>
        <v>43429.645682870374</v>
      </c>
      <c r="Y327" s="33">
        <f t="shared" si="174"/>
        <v>6.2268518522614613E-3</v>
      </c>
      <c r="Z327" s="33">
        <f t="shared" si="175"/>
        <v>1.8680555556784384E-2</v>
      </c>
      <c r="AA327" s="30"/>
      <c r="AB327" s="30">
        <f t="shared" ref="AB327:AB393" si="178">IF(IF(A327="☆",L327-S327,M327-S327)&lt;0,0,IF(A327="☆",L327-S327,M327-S327))</f>
        <v>0</v>
      </c>
      <c r="AC327" s="30">
        <f t="shared" ref="AC327:AC393" si="179">IF(IF(B327="☆",(IF(L327&gt;S327,L327-X327,S327-X327)),M327-X327)&lt;0,0,IF(B327="☆",(IF(L327&gt;S327,L327-X327,S327-X327)),M327-X327))</f>
        <v>2.0208333327900618E-2</v>
      </c>
      <c r="AD327" s="30"/>
      <c r="AE327" s="30"/>
    </row>
    <row r="328" spans="1:31" s="3" customFormat="1" x14ac:dyDescent="0.4">
      <c r="A328" s="16" t="str">
        <f t="shared" si="176"/>
        <v>-</v>
      </c>
      <c r="B328" s="16" t="str">
        <f t="shared" si="177"/>
        <v>-</v>
      </c>
      <c r="C328" s="7">
        <v>15</v>
      </c>
      <c r="D328" s="2">
        <v>43429.646053240744</v>
      </c>
      <c r="E328" s="3" t="s">
        <v>1249</v>
      </c>
      <c r="F328" s="3">
        <v>20019</v>
      </c>
      <c r="G328" s="3" t="s">
        <v>95</v>
      </c>
      <c r="H328" s="3">
        <v>0</v>
      </c>
      <c r="I328" s="3">
        <v>849</v>
      </c>
      <c r="J328" s="3">
        <v>8</v>
      </c>
      <c r="K328" s="3">
        <v>1</v>
      </c>
      <c r="M328" s="2">
        <v>43429.651226851849</v>
      </c>
      <c r="N328" s="2">
        <v>43429.655868055554</v>
      </c>
      <c r="O328" s="3" t="s">
        <v>44</v>
      </c>
      <c r="P328" s="3" t="s">
        <v>45</v>
      </c>
      <c r="Q328" s="3" t="s">
        <v>104</v>
      </c>
      <c r="R328" s="3" t="s">
        <v>19</v>
      </c>
      <c r="S328" s="2">
        <v>43429.652569444443</v>
      </c>
      <c r="T328" s="2">
        <v>43429.652569444443</v>
      </c>
      <c r="U328" s="2">
        <v>43429.660081018519</v>
      </c>
      <c r="V328" s="2">
        <v>43429.660081018519</v>
      </c>
      <c r="X328" s="2">
        <f t="shared" si="156"/>
        <v>43429.646053240744</v>
      </c>
      <c r="Y328" s="33">
        <f t="shared" si="174"/>
        <v>4.6412037045229226E-3</v>
      </c>
      <c r="Z328" s="33">
        <f t="shared" si="175"/>
        <v>4.6412037045229226E-3</v>
      </c>
      <c r="AA328" s="30"/>
      <c r="AB328" s="30">
        <f t="shared" si="178"/>
        <v>0</v>
      </c>
      <c r="AC328" s="30">
        <f t="shared" si="179"/>
        <v>5.1736111054196954E-3</v>
      </c>
      <c r="AD328" s="30"/>
      <c r="AE328" s="30"/>
    </row>
    <row r="329" spans="1:31" s="3" customFormat="1" x14ac:dyDescent="0.4">
      <c r="A329" s="16" t="str">
        <f t="shared" si="176"/>
        <v>-</v>
      </c>
      <c r="B329" s="16" t="str">
        <f t="shared" si="177"/>
        <v>-</v>
      </c>
      <c r="C329" s="7">
        <v>15</v>
      </c>
      <c r="D329" s="2">
        <v>43429.647499999999</v>
      </c>
      <c r="E329" s="3" t="s">
        <v>810</v>
      </c>
      <c r="F329" s="3">
        <v>20021</v>
      </c>
      <c r="G329" s="3" t="s">
        <v>32</v>
      </c>
      <c r="H329" s="3">
        <v>4965</v>
      </c>
      <c r="I329" s="3">
        <v>542</v>
      </c>
      <c r="J329" s="3">
        <v>2</v>
      </c>
      <c r="K329" s="3">
        <v>1</v>
      </c>
      <c r="M329" s="2">
        <v>43429.65042824074</v>
      </c>
      <c r="N329" s="2">
        <v>43429.661550925928</v>
      </c>
      <c r="O329" s="3" t="s">
        <v>20</v>
      </c>
      <c r="P329" s="3" t="s">
        <v>21</v>
      </c>
      <c r="Q329" s="3" t="s">
        <v>77</v>
      </c>
      <c r="R329" s="3" t="s">
        <v>78</v>
      </c>
      <c r="S329" s="2">
        <v>43429.653877314813</v>
      </c>
      <c r="T329" s="2">
        <v>43429.653877314813</v>
      </c>
      <c r="U329" s="2">
        <v>43429.664629629631</v>
      </c>
      <c r="V329" s="2">
        <v>43429.660995370374</v>
      </c>
      <c r="X329" s="2">
        <f t="shared" si="156"/>
        <v>43429.647499999999</v>
      </c>
      <c r="Y329" s="33">
        <f t="shared" si="174"/>
        <v>1.1122685187729076E-2</v>
      </c>
      <c r="Z329" s="33">
        <f t="shared" si="175"/>
        <v>1.1122685187729076E-2</v>
      </c>
      <c r="AA329" s="30"/>
      <c r="AB329" s="30">
        <f t="shared" si="178"/>
        <v>0</v>
      </c>
      <c r="AC329" s="30">
        <f t="shared" si="179"/>
        <v>2.9282407413120382E-3</v>
      </c>
      <c r="AD329" s="30"/>
      <c r="AE329" s="30"/>
    </row>
    <row r="330" spans="1:31" s="3" customFormat="1" x14ac:dyDescent="0.4">
      <c r="A330" s="16" t="str">
        <f t="shared" ref="A330" si="180">IF(W330&gt;0, "★", "-")</f>
        <v>-</v>
      </c>
      <c r="B330" s="16" t="str">
        <f t="shared" ref="B330" si="181">IF(L330&gt;0, "☆", "-")</f>
        <v>-</v>
      </c>
      <c r="C330" s="7">
        <v>15</v>
      </c>
      <c r="D330" s="2">
        <v>43429.650868055556</v>
      </c>
      <c r="E330" s="3" t="s">
        <v>1255</v>
      </c>
      <c r="F330" s="3">
        <v>20030</v>
      </c>
      <c r="G330" s="3" t="s">
        <v>95</v>
      </c>
      <c r="H330" s="3">
        <v>0</v>
      </c>
      <c r="I330" s="3">
        <v>908</v>
      </c>
      <c r="J330" s="3">
        <v>12</v>
      </c>
      <c r="K330" s="3">
        <v>3</v>
      </c>
      <c r="M330" s="2">
        <v>43429.661412037036</v>
      </c>
      <c r="N330" s="2">
        <v>43429.666909722226</v>
      </c>
      <c r="O330" s="3" t="s">
        <v>39</v>
      </c>
      <c r="P330" s="3" t="s">
        <v>40</v>
      </c>
      <c r="Q330" s="3" t="s">
        <v>26</v>
      </c>
      <c r="R330" s="3" t="s">
        <v>27</v>
      </c>
      <c r="S330" s="2">
        <v>43429.665069444447</v>
      </c>
      <c r="T330" s="2">
        <v>43429.665069444447</v>
      </c>
      <c r="U330" s="2">
        <v>43429.673564814817</v>
      </c>
      <c r="V330" s="2">
        <v>43429.673564814817</v>
      </c>
      <c r="X330" s="2">
        <f t="shared" ref="X330" si="182">IF(W330&gt;0,W330,D330)</f>
        <v>43429.650868055556</v>
      </c>
      <c r="Y330" s="33">
        <f t="shared" si="174"/>
        <v>5.4976851897663437E-3</v>
      </c>
      <c r="Z330" s="33">
        <f t="shared" si="175"/>
        <v>1.6493055569299031E-2</v>
      </c>
      <c r="AA330" s="30"/>
      <c r="AB330" s="30">
        <f t="shared" si="178"/>
        <v>0</v>
      </c>
      <c r="AC330" s="30">
        <f t="shared" si="179"/>
        <v>1.0543981479713693E-2</v>
      </c>
      <c r="AD330" s="30"/>
      <c r="AE330" s="30"/>
    </row>
    <row r="331" spans="1:31" s="3" customFormat="1" x14ac:dyDescent="0.4">
      <c r="A331" s="16" t="str">
        <f t="shared" si="176"/>
        <v>-</v>
      </c>
      <c r="B331" s="16" t="str">
        <f t="shared" si="177"/>
        <v>-</v>
      </c>
      <c r="C331" s="7">
        <v>15</v>
      </c>
      <c r="D331" s="2">
        <v>43429.653252314813</v>
      </c>
      <c r="E331" s="3" t="s">
        <v>1186</v>
      </c>
      <c r="F331" s="3">
        <v>20035</v>
      </c>
      <c r="G331" s="3" t="s">
        <v>96</v>
      </c>
      <c r="H331" s="3">
        <v>0</v>
      </c>
      <c r="I331" s="3">
        <v>660</v>
      </c>
      <c r="J331" s="3">
        <v>2</v>
      </c>
      <c r="K331" s="3">
        <v>1</v>
      </c>
      <c r="M331" s="2">
        <v>43429.667731481481</v>
      </c>
      <c r="N331" s="2">
        <v>43429.671875</v>
      </c>
      <c r="O331" s="3" t="s">
        <v>53</v>
      </c>
      <c r="P331" s="3" t="s">
        <v>54</v>
      </c>
      <c r="Q331" s="3" t="s">
        <v>43</v>
      </c>
      <c r="R331" s="3" t="s">
        <v>89</v>
      </c>
      <c r="S331" s="2">
        <v>43429.664050925923</v>
      </c>
      <c r="T331" s="2">
        <v>43429.666412037041</v>
      </c>
      <c r="U331" s="2">
        <v>43429.66814814815</v>
      </c>
      <c r="V331" s="2">
        <v>43429.67050925926</v>
      </c>
      <c r="X331" s="2">
        <f t="shared" si="156"/>
        <v>43429.653252314813</v>
      </c>
      <c r="Y331" s="33">
        <f t="shared" si="174"/>
        <v>4.1435185194131918E-3</v>
      </c>
      <c r="Z331" s="33">
        <f t="shared" si="175"/>
        <v>4.1435185194131918E-3</v>
      </c>
      <c r="AA331" s="30"/>
      <c r="AB331" s="30">
        <f t="shared" si="178"/>
        <v>3.6805555573664606E-3</v>
      </c>
      <c r="AC331" s="30">
        <f t="shared" si="179"/>
        <v>1.4479166668024845E-2</v>
      </c>
      <c r="AD331" s="30"/>
      <c r="AE331" s="30"/>
    </row>
    <row r="332" spans="1:31" s="3" customFormat="1" x14ac:dyDescent="0.4">
      <c r="A332" s="16" t="str">
        <f t="shared" ref="A332:A389" si="183">IF(W332&gt;0, "★", "-")</f>
        <v>★</v>
      </c>
      <c r="B332" s="16" t="str">
        <f t="shared" ref="B332:B389" si="184">IF(L332&gt;0, "☆", "-")</f>
        <v>-</v>
      </c>
      <c r="C332" s="7">
        <v>15</v>
      </c>
      <c r="D332" s="2">
        <v>43429.654652777775</v>
      </c>
      <c r="E332" s="3" t="s">
        <v>1181</v>
      </c>
      <c r="F332" s="3">
        <v>20038</v>
      </c>
      <c r="G332" s="3" t="s">
        <v>32</v>
      </c>
      <c r="H332" s="3">
        <v>4261</v>
      </c>
      <c r="I332" s="3">
        <v>19</v>
      </c>
      <c r="J332" s="3">
        <v>8</v>
      </c>
      <c r="K332" s="3">
        <v>3</v>
      </c>
      <c r="M332" s="2">
        <v>43429.664224537039</v>
      </c>
      <c r="N332" s="2">
        <v>43429.677673611113</v>
      </c>
      <c r="O332" s="3" t="s">
        <v>38</v>
      </c>
      <c r="P332" s="3" t="s">
        <v>108</v>
      </c>
      <c r="Q332" s="3" t="s">
        <v>63</v>
      </c>
      <c r="R332" s="3" t="s">
        <v>64</v>
      </c>
      <c r="S332" s="2">
        <v>43429.665185185186</v>
      </c>
      <c r="T332" s="2">
        <v>43429.665185185186</v>
      </c>
      <c r="U332" s="2">
        <v>43429.679861111108</v>
      </c>
      <c r="V332" s="2">
        <v>43429.686111111114</v>
      </c>
      <c r="W332" s="2">
        <v>43429.661585648151</v>
      </c>
      <c r="X332" s="2">
        <f t="shared" ref="X332:X389" si="185">IF(W332&gt;0,W332,D332)</f>
        <v>43429.661585648151</v>
      </c>
      <c r="Y332" s="33">
        <f t="shared" si="174"/>
        <v>1.3449074074742384E-2</v>
      </c>
      <c r="Z332" s="33">
        <f t="shared" si="175"/>
        <v>4.0347222224227153E-2</v>
      </c>
      <c r="AA332" s="30"/>
      <c r="AB332" s="30">
        <f t="shared" si="178"/>
        <v>0</v>
      </c>
      <c r="AC332" s="30">
        <f t="shared" si="179"/>
        <v>2.638888887304347E-3</v>
      </c>
      <c r="AD332" s="30"/>
      <c r="AE332" s="30"/>
    </row>
    <row r="333" spans="1:31" s="3" customFormat="1" x14ac:dyDescent="0.4">
      <c r="A333" s="16" t="str">
        <f t="shared" si="183"/>
        <v>★</v>
      </c>
      <c r="B333" s="16" t="str">
        <f t="shared" si="184"/>
        <v>-</v>
      </c>
      <c r="C333" s="7">
        <v>15</v>
      </c>
      <c r="D333" s="2">
        <v>43429.655636574076</v>
      </c>
      <c r="E333" s="3" t="s">
        <v>741</v>
      </c>
      <c r="F333" s="3">
        <v>20039</v>
      </c>
      <c r="G333" s="3" t="s">
        <v>32</v>
      </c>
      <c r="H333" s="3">
        <v>1605</v>
      </c>
      <c r="I333" s="3">
        <v>488</v>
      </c>
      <c r="J333" s="3">
        <v>5</v>
      </c>
      <c r="K333" s="3">
        <v>2</v>
      </c>
      <c r="M333" s="2">
        <v>43429.660185185188</v>
      </c>
      <c r="N333" s="2">
        <v>43429.668032407404</v>
      </c>
      <c r="O333" s="3" t="s">
        <v>104</v>
      </c>
      <c r="P333" s="3" t="s">
        <v>19</v>
      </c>
      <c r="Q333" s="3" t="s">
        <v>26</v>
      </c>
      <c r="R333" s="3" t="s">
        <v>27</v>
      </c>
      <c r="S333" s="2">
        <v>43429.662557870368</v>
      </c>
      <c r="T333" s="2">
        <v>43429.662557870368</v>
      </c>
      <c r="U333" s="2">
        <v>43429.669548611113</v>
      </c>
      <c r="V333" s="2">
        <v>43429.669548611113</v>
      </c>
      <c r="W333" s="2">
        <v>43429.662557870368</v>
      </c>
      <c r="X333" s="2">
        <f t="shared" si="185"/>
        <v>43429.662557870368</v>
      </c>
      <c r="Y333" s="33">
        <f t="shared" si="174"/>
        <v>7.8472222157870419E-3</v>
      </c>
      <c r="Z333" s="33">
        <f t="shared" si="175"/>
        <v>1.5694444431574084E-2</v>
      </c>
      <c r="AA333" s="30"/>
      <c r="AB333" s="30">
        <f t="shared" si="178"/>
        <v>0</v>
      </c>
      <c r="AC333" s="30">
        <f t="shared" si="179"/>
        <v>0</v>
      </c>
      <c r="AD333" s="30"/>
      <c r="AE333" s="30"/>
    </row>
    <row r="334" spans="1:31" s="3" customFormat="1" x14ac:dyDescent="0.4">
      <c r="A334" s="16" t="str">
        <f t="shared" si="183"/>
        <v>★</v>
      </c>
      <c r="B334" s="16" t="str">
        <f t="shared" si="184"/>
        <v>-</v>
      </c>
      <c r="C334" s="7">
        <v>15</v>
      </c>
      <c r="D334" s="2">
        <v>43429.656145833331</v>
      </c>
      <c r="E334" s="3" t="s">
        <v>1154</v>
      </c>
      <c r="F334" s="3">
        <v>20040</v>
      </c>
      <c r="G334" s="3" t="s">
        <v>32</v>
      </c>
      <c r="H334" s="3">
        <v>4198</v>
      </c>
      <c r="I334" s="3">
        <v>348</v>
      </c>
      <c r="J334" s="3">
        <v>11</v>
      </c>
      <c r="K334" s="3">
        <v>1</v>
      </c>
      <c r="M334" s="2">
        <v>43429.668888888889</v>
      </c>
      <c r="N334" s="2">
        <v>43429.674340277779</v>
      </c>
      <c r="O334" s="3" t="s">
        <v>63</v>
      </c>
      <c r="P334" s="3" t="s">
        <v>64</v>
      </c>
      <c r="Q334" s="3" t="s">
        <v>48</v>
      </c>
      <c r="R334" s="3" t="s">
        <v>49</v>
      </c>
      <c r="S334" s="2">
        <v>43429.668078703704</v>
      </c>
      <c r="T334" s="2">
        <v>43429.668078703704</v>
      </c>
      <c r="U334" s="2">
        <v>43429.678807870368</v>
      </c>
      <c r="V334" s="2">
        <v>43429.678807870368</v>
      </c>
      <c r="W334" s="2">
        <v>43429.663078703707</v>
      </c>
      <c r="X334" s="2">
        <f t="shared" si="185"/>
        <v>43429.663078703707</v>
      </c>
      <c r="Y334" s="33">
        <f t="shared" si="174"/>
        <v>5.4513888899236917E-3</v>
      </c>
      <c r="Z334" s="33">
        <f t="shared" si="175"/>
        <v>5.4513888899236917E-3</v>
      </c>
      <c r="AA334" s="30"/>
      <c r="AB334" s="30">
        <f t="shared" si="178"/>
        <v>8.1018518540076911E-4</v>
      </c>
      <c r="AC334" s="30">
        <f t="shared" si="179"/>
        <v>5.8101851827814244E-3</v>
      </c>
      <c r="AD334" s="30"/>
      <c r="AE334" s="30"/>
    </row>
    <row r="335" spans="1:31" s="3" customFormat="1" x14ac:dyDescent="0.4">
      <c r="A335" s="16" t="str">
        <f t="shared" si="183"/>
        <v>★</v>
      </c>
      <c r="B335" s="16" t="str">
        <f t="shared" si="184"/>
        <v>-</v>
      </c>
      <c r="C335" s="7">
        <v>15</v>
      </c>
      <c r="D335" s="2">
        <v>43429.657175925924</v>
      </c>
      <c r="E335" s="3" t="s">
        <v>1258</v>
      </c>
      <c r="F335" s="3">
        <v>20041</v>
      </c>
      <c r="G335" s="3" t="s">
        <v>95</v>
      </c>
      <c r="H335" s="3">
        <v>0</v>
      </c>
      <c r="I335" s="3">
        <v>31</v>
      </c>
      <c r="J335" s="3">
        <v>4</v>
      </c>
      <c r="K335" s="3">
        <v>5</v>
      </c>
      <c r="M335" s="2">
        <v>43429.672881944447</v>
      </c>
      <c r="N335" s="2">
        <v>43429.679074074076</v>
      </c>
      <c r="O335" s="3" t="s">
        <v>104</v>
      </c>
      <c r="P335" s="3" t="s">
        <v>19</v>
      </c>
      <c r="Q335" s="3" t="s">
        <v>43</v>
      </c>
      <c r="R335" s="3" t="s">
        <v>89</v>
      </c>
      <c r="S335" s="2">
        <v>43429.676249999997</v>
      </c>
      <c r="T335" s="2">
        <v>43429.676249999997</v>
      </c>
      <c r="U335" s="2">
        <v>43429.686851851853</v>
      </c>
      <c r="V335" s="2">
        <v>43429.686851851853</v>
      </c>
      <c r="W335" s="2">
        <v>43429.662766203706</v>
      </c>
      <c r="X335" s="2">
        <f t="shared" si="185"/>
        <v>43429.662766203706</v>
      </c>
      <c r="Y335" s="33">
        <f t="shared" si="174"/>
        <v>6.1921296291984618E-3</v>
      </c>
      <c r="Z335" s="33">
        <f t="shared" si="175"/>
        <v>3.0960648145992309E-2</v>
      </c>
      <c r="AA335" s="30"/>
      <c r="AB335" s="30">
        <f t="shared" si="178"/>
        <v>0</v>
      </c>
      <c r="AC335" s="30">
        <f t="shared" si="179"/>
        <v>1.0115740740729962E-2</v>
      </c>
      <c r="AD335" s="30"/>
      <c r="AE335" s="30"/>
    </row>
    <row r="336" spans="1:31" s="3" customFormat="1" x14ac:dyDescent="0.4">
      <c r="A336" s="16" t="str">
        <f t="shared" si="183"/>
        <v>-</v>
      </c>
      <c r="B336" s="16" t="str">
        <f t="shared" si="184"/>
        <v>-</v>
      </c>
      <c r="C336" s="7">
        <v>15</v>
      </c>
      <c r="D336" s="2">
        <v>43429.657407407409</v>
      </c>
      <c r="E336" s="3" t="s">
        <v>1259</v>
      </c>
      <c r="F336" s="3">
        <v>20042</v>
      </c>
      <c r="G336" s="3" t="s">
        <v>95</v>
      </c>
      <c r="H336" s="3">
        <v>0</v>
      </c>
      <c r="I336" s="3">
        <v>307</v>
      </c>
      <c r="J336" s="3">
        <v>7</v>
      </c>
      <c r="K336" s="3">
        <v>2</v>
      </c>
      <c r="M336" s="2">
        <v>43429.669895833336</v>
      </c>
      <c r="N336" s="2">
        <v>43429.678136574075</v>
      </c>
      <c r="O336" s="3" t="s">
        <v>61</v>
      </c>
      <c r="P336" s="3" t="s">
        <v>62</v>
      </c>
      <c r="Q336" s="3" t="s">
        <v>43</v>
      </c>
      <c r="R336" s="3" t="s">
        <v>89</v>
      </c>
      <c r="S336" s="2">
        <v>43429.670798611114</v>
      </c>
      <c r="T336" s="2">
        <v>43429.670798611114</v>
      </c>
      <c r="U336" s="2">
        <v>43429.683807870373</v>
      </c>
      <c r="V336" s="2">
        <v>43429.683807870373</v>
      </c>
      <c r="X336" s="2">
        <f t="shared" si="185"/>
        <v>43429.657407407409</v>
      </c>
      <c r="Y336" s="33">
        <f t="shared" si="174"/>
        <v>8.2407407389837317E-3</v>
      </c>
      <c r="Z336" s="33">
        <f t="shared" si="175"/>
        <v>1.6481481477967463E-2</v>
      </c>
      <c r="AA336" s="30"/>
      <c r="AB336" s="30">
        <f t="shared" si="178"/>
        <v>0</v>
      </c>
      <c r="AC336" s="30">
        <f t="shared" si="179"/>
        <v>1.2488425927585922E-2</v>
      </c>
      <c r="AD336" s="30"/>
      <c r="AE336" s="30"/>
    </row>
    <row r="337" spans="1:33" s="7" customFormat="1" x14ac:dyDescent="0.4">
      <c r="A337" s="16" t="str">
        <f t="shared" ref="A337:A387" si="186">IF(W337&gt;0, "★", "-")</f>
        <v>-</v>
      </c>
      <c r="B337" s="16" t="str">
        <f t="shared" ref="B337:B387" si="187">IF(L337&gt;0, "☆", "-")</f>
        <v>-</v>
      </c>
      <c r="C337" s="7">
        <v>15</v>
      </c>
      <c r="D337" s="2">
        <v>43429.658564814818</v>
      </c>
      <c r="E337" s="3" t="s">
        <v>1260</v>
      </c>
      <c r="F337" s="3">
        <v>20043</v>
      </c>
      <c r="G337" s="3" t="s">
        <v>97</v>
      </c>
      <c r="H337" s="3">
        <v>7425</v>
      </c>
      <c r="I337" s="3">
        <v>164</v>
      </c>
      <c r="J337" s="3">
        <v>15</v>
      </c>
      <c r="K337" s="3">
        <v>2</v>
      </c>
      <c r="L337" s="3"/>
      <c r="M337" s="2">
        <v>43429.66710648148</v>
      </c>
      <c r="N337" s="2">
        <v>43429.673136574071</v>
      </c>
      <c r="O337" s="3" t="s">
        <v>26</v>
      </c>
      <c r="P337" s="3" t="s">
        <v>27</v>
      </c>
      <c r="Q337" s="3" t="s">
        <v>46</v>
      </c>
      <c r="R337" s="3" t="s">
        <v>47</v>
      </c>
      <c r="S337" s="2">
        <v>43429.666365740741</v>
      </c>
      <c r="T337" s="2">
        <v>43429.667754629627</v>
      </c>
      <c r="U337" s="2">
        <v>43429.676400462966</v>
      </c>
      <c r="V337" s="2">
        <v>43429.682268518518</v>
      </c>
      <c r="W337" s="3"/>
      <c r="X337" s="2">
        <f t="shared" ref="X337:X387" si="188">IF(W337&gt;0,W337,D337)</f>
        <v>43429.658564814818</v>
      </c>
      <c r="Y337" s="33">
        <f t="shared" si="174"/>
        <v>6.0300925906631164E-3</v>
      </c>
      <c r="Z337" s="33">
        <f t="shared" si="175"/>
        <v>1.2060185181326233E-2</v>
      </c>
      <c r="AA337" s="30"/>
      <c r="AB337" s="30">
        <f t="shared" si="178"/>
        <v>7.4074073927477002E-4</v>
      </c>
      <c r="AC337" s="30">
        <f t="shared" si="179"/>
        <v>8.5416666624951176E-3</v>
      </c>
      <c r="AD337" s="10"/>
      <c r="AE337" s="10"/>
    </row>
    <row r="338" spans="1:33" s="3" customFormat="1" x14ac:dyDescent="0.4">
      <c r="A338" s="16" t="str">
        <f t="shared" si="186"/>
        <v>-</v>
      </c>
      <c r="B338" s="16" t="str">
        <f t="shared" si="187"/>
        <v>-</v>
      </c>
      <c r="C338" s="7">
        <v>15</v>
      </c>
      <c r="D338" s="2">
        <v>43429.658668981479</v>
      </c>
      <c r="E338" s="3" t="s">
        <v>1197</v>
      </c>
      <c r="F338" s="3">
        <v>20044</v>
      </c>
      <c r="G338" s="3" t="s">
        <v>32</v>
      </c>
      <c r="H338" s="3">
        <v>7414</v>
      </c>
      <c r="I338" s="3">
        <v>117</v>
      </c>
      <c r="J338" s="3">
        <v>10</v>
      </c>
      <c r="K338" s="3">
        <v>1</v>
      </c>
      <c r="M338" s="2">
        <v>43429.66306712963</v>
      </c>
      <c r="N338" s="2">
        <v>43429.665694444448</v>
      </c>
      <c r="O338" s="3" t="s">
        <v>63</v>
      </c>
      <c r="P338" s="3" t="s">
        <v>64</v>
      </c>
      <c r="Q338" s="3" t="s">
        <v>28</v>
      </c>
      <c r="R338" s="3" t="s">
        <v>29</v>
      </c>
      <c r="S338" s="2">
        <v>43429.662743055553</v>
      </c>
      <c r="T338" s="2">
        <v>43429.662743055553</v>
      </c>
      <c r="U338" s="2">
        <v>43429.667002314818</v>
      </c>
      <c r="V338" s="2">
        <v>43429.667002314818</v>
      </c>
      <c r="X338" s="2">
        <f t="shared" si="188"/>
        <v>43429.658668981479</v>
      </c>
      <c r="Y338" s="33">
        <f t="shared" si="174"/>
        <v>2.6273148178006522E-3</v>
      </c>
      <c r="Z338" s="33">
        <f t="shared" si="175"/>
        <v>2.6273148178006522E-3</v>
      </c>
      <c r="AA338" s="30"/>
      <c r="AB338" s="30">
        <f t="shared" si="178"/>
        <v>3.2407407707069069E-4</v>
      </c>
      <c r="AC338" s="30">
        <f t="shared" si="179"/>
        <v>4.3981481503578834E-3</v>
      </c>
      <c r="AD338" s="30"/>
      <c r="AE338" s="30"/>
    </row>
    <row r="339" spans="1:33" s="3" customFormat="1" x14ac:dyDescent="0.4">
      <c r="A339" s="16" t="str">
        <f t="shared" si="186"/>
        <v>-</v>
      </c>
      <c r="B339" s="16" t="str">
        <f t="shared" si="187"/>
        <v>-</v>
      </c>
      <c r="C339" s="7">
        <v>15</v>
      </c>
      <c r="D339" s="2">
        <v>43429.658784722225</v>
      </c>
      <c r="E339" s="3" t="s">
        <v>827</v>
      </c>
      <c r="F339" s="3">
        <v>20045</v>
      </c>
      <c r="G339" s="3" t="s">
        <v>96</v>
      </c>
      <c r="H339" s="3">
        <v>0</v>
      </c>
      <c r="I339" s="3">
        <v>342</v>
      </c>
      <c r="J339" s="3">
        <v>2</v>
      </c>
      <c r="K339" s="3">
        <v>1</v>
      </c>
      <c r="M339" s="2">
        <v>43429.680185185185</v>
      </c>
      <c r="N339" s="2">
        <v>43429.688993055555</v>
      </c>
      <c r="O339" s="3" t="s">
        <v>44</v>
      </c>
      <c r="P339" s="3" t="s">
        <v>45</v>
      </c>
      <c r="Q339" s="3" t="s">
        <v>61</v>
      </c>
      <c r="R339" s="3" t="s">
        <v>62</v>
      </c>
      <c r="S339" s="2">
        <v>43429.675798611112</v>
      </c>
      <c r="T339" s="2">
        <v>43429.68068287037</v>
      </c>
      <c r="U339" s="2">
        <v>43429.685057870367</v>
      </c>
      <c r="V339" s="2">
        <v>43429.693657407406</v>
      </c>
      <c r="X339" s="2">
        <f t="shared" si="188"/>
        <v>43429.658784722225</v>
      </c>
      <c r="Y339" s="33">
        <f t="shared" si="174"/>
        <v>8.8078703702194616E-3</v>
      </c>
      <c r="Z339" s="33">
        <f t="shared" si="175"/>
        <v>8.8078703702194616E-3</v>
      </c>
      <c r="AA339" s="30"/>
      <c r="AB339" s="30">
        <f t="shared" si="178"/>
        <v>4.386574073578231E-3</v>
      </c>
      <c r="AC339" s="30">
        <f t="shared" si="179"/>
        <v>2.1400462959718425E-2</v>
      </c>
      <c r="AD339" s="30"/>
      <c r="AE339" s="30"/>
    </row>
    <row r="340" spans="1:33" s="7" customFormat="1" x14ac:dyDescent="0.4">
      <c r="A340" s="16" t="str">
        <f t="shared" si="186"/>
        <v>-</v>
      </c>
      <c r="B340" s="16" t="str">
        <f t="shared" si="187"/>
        <v>-</v>
      </c>
      <c r="C340" s="7">
        <v>15</v>
      </c>
      <c r="D340" s="2">
        <v>43429.660231481481</v>
      </c>
      <c r="E340" s="3" t="s">
        <v>1093</v>
      </c>
      <c r="F340" s="3">
        <v>20047</v>
      </c>
      <c r="G340" s="3" t="s">
        <v>32</v>
      </c>
      <c r="H340" s="3">
        <v>1885</v>
      </c>
      <c r="I340" s="3">
        <v>462</v>
      </c>
      <c r="J340" s="3">
        <v>15</v>
      </c>
      <c r="K340" s="3">
        <v>1</v>
      </c>
      <c r="L340" s="3"/>
      <c r="M340" s="2">
        <v>43429.666967592595</v>
      </c>
      <c r="N340" s="2">
        <v>43429.677557870367</v>
      </c>
      <c r="O340" s="3" t="s">
        <v>26</v>
      </c>
      <c r="P340" s="3" t="s">
        <v>27</v>
      </c>
      <c r="Q340" s="3" t="s">
        <v>36</v>
      </c>
      <c r="R340" s="3" t="s">
        <v>37</v>
      </c>
      <c r="S340" s="2">
        <v>43429.668449074074</v>
      </c>
      <c r="T340" s="2">
        <v>43429.668449074074</v>
      </c>
      <c r="U340" s="2">
        <v>43429.677442129629</v>
      </c>
      <c r="V340" s="2">
        <v>43429.677442129629</v>
      </c>
      <c r="W340" s="3"/>
      <c r="X340" s="2">
        <f t="shared" si="188"/>
        <v>43429.660231481481</v>
      </c>
      <c r="Y340" s="33">
        <f t="shared" si="174"/>
        <v>1.0590277772280388E-2</v>
      </c>
      <c r="Z340" s="33">
        <f t="shared" si="175"/>
        <v>1.0590277772280388E-2</v>
      </c>
      <c r="AA340" s="30"/>
      <c r="AB340" s="30">
        <f t="shared" si="178"/>
        <v>0</v>
      </c>
      <c r="AC340" s="30">
        <f t="shared" si="179"/>
        <v>6.7361111141508445E-3</v>
      </c>
      <c r="AD340" s="10"/>
      <c r="AE340" s="10"/>
      <c r="AG340" s="3"/>
    </row>
    <row r="341" spans="1:33" s="3" customFormat="1" x14ac:dyDescent="0.4">
      <c r="A341" s="16" t="str">
        <f t="shared" si="186"/>
        <v>-</v>
      </c>
      <c r="B341" s="16" t="str">
        <f t="shared" si="187"/>
        <v>-</v>
      </c>
      <c r="C341" s="7">
        <v>15</v>
      </c>
      <c r="D341" s="2">
        <v>43429.66101851852</v>
      </c>
      <c r="E341" s="3" t="s">
        <v>1262</v>
      </c>
      <c r="F341" s="3">
        <v>20049</v>
      </c>
      <c r="G341" s="3" t="s">
        <v>65</v>
      </c>
      <c r="H341" s="3">
        <v>7412</v>
      </c>
      <c r="I341" s="3">
        <v>730</v>
      </c>
      <c r="J341" s="3">
        <v>8</v>
      </c>
      <c r="K341" s="3">
        <v>2</v>
      </c>
      <c r="M341" s="2">
        <v>43429.666770833333</v>
      </c>
      <c r="N341" s="2">
        <v>43429.673113425924</v>
      </c>
      <c r="O341" s="3" t="s">
        <v>43</v>
      </c>
      <c r="P341" s="3" t="s">
        <v>89</v>
      </c>
      <c r="Q341" s="3" t="s">
        <v>28</v>
      </c>
      <c r="R341" s="3" t="s">
        <v>29</v>
      </c>
      <c r="S341" s="2">
        <v>43429.668437499997</v>
      </c>
      <c r="T341" s="2">
        <v>43429.668437499997</v>
      </c>
      <c r="U341" s="2">
        <v>43429.680752314816</v>
      </c>
      <c r="V341" s="2">
        <v>43429.680752314816</v>
      </c>
      <c r="X341" s="2">
        <f t="shared" si="188"/>
        <v>43429.66101851852</v>
      </c>
      <c r="Y341" s="33">
        <f t="shared" si="174"/>
        <v>6.3425925909541547E-3</v>
      </c>
      <c r="Z341" s="33">
        <f t="shared" si="175"/>
        <v>1.2685185181908309E-2</v>
      </c>
      <c r="AA341" s="30"/>
      <c r="AB341" s="30">
        <f t="shared" si="178"/>
        <v>0</v>
      </c>
      <c r="AC341" s="30">
        <f t="shared" si="179"/>
        <v>5.7523148134350777E-3</v>
      </c>
      <c r="AD341" s="30"/>
      <c r="AE341" s="30"/>
    </row>
    <row r="342" spans="1:33" s="3" customFormat="1" x14ac:dyDescent="0.4">
      <c r="A342" s="16" t="str">
        <f t="shared" si="186"/>
        <v>-</v>
      </c>
      <c r="B342" s="16" t="str">
        <f t="shared" si="187"/>
        <v>-</v>
      </c>
      <c r="C342" s="7">
        <v>15</v>
      </c>
      <c r="D342" s="2">
        <v>43429.661249999997</v>
      </c>
      <c r="E342" s="3" t="s">
        <v>1244</v>
      </c>
      <c r="F342" s="3">
        <v>20050</v>
      </c>
      <c r="G342" s="3" t="s">
        <v>32</v>
      </c>
      <c r="H342" s="3">
        <v>6734</v>
      </c>
      <c r="I342" s="3">
        <v>410</v>
      </c>
      <c r="J342" s="3">
        <v>9</v>
      </c>
      <c r="K342" s="3">
        <v>3</v>
      </c>
      <c r="M342" s="2">
        <v>43429.679131944446</v>
      </c>
      <c r="N342" s="2">
        <v>43429.687118055554</v>
      </c>
      <c r="O342" s="3" t="s">
        <v>30</v>
      </c>
      <c r="P342" s="3" t="s">
        <v>31</v>
      </c>
      <c r="Q342" s="3" t="s">
        <v>22</v>
      </c>
      <c r="R342" s="3" t="s">
        <v>23</v>
      </c>
      <c r="S342" s="2">
        <v>43429.680636574078</v>
      </c>
      <c r="T342" s="2">
        <v>43429.680636574078</v>
      </c>
      <c r="U342" s="2">
        <v>43429.690798611111</v>
      </c>
      <c r="V342" s="2">
        <v>43429.690798611111</v>
      </c>
      <c r="X342" s="2">
        <f t="shared" si="188"/>
        <v>43429.661249999997</v>
      </c>
      <c r="Y342" s="33">
        <f t="shared" si="174"/>
        <v>7.9861111080390401E-3</v>
      </c>
      <c r="Z342" s="33">
        <f t="shared" si="175"/>
        <v>2.395833332411712E-2</v>
      </c>
      <c r="AA342" s="30"/>
      <c r="AB342" s="30">
        <f t="shared" si="178"/>
        <v>0</v>
      </c>
      <c r="AC342" s="30">
        <f t="shared" si="179"/>
        <v>1.7881944448163267E-2</v>
      </c>
      <c r="AD342" s="30"/>
      <c r="AE342" s="30"/>
    </row>
    <row r="343" spans="1:33" s="3" customFormat="1" x14ac:dyDescent="0.4">
      <c r="A343" s="16" t="str">
        <f t="shared" si="186"/>
        <v>-</v>
      </c>
      <c r="B343" s="16" t="str">
        <f t="shared" si="187"/>
        <v>-</v>
      </c>
      <c r="C343" s="7">
        <v>15</v>
      </c>
      <c r="D343" s="2">
        <v>43429.663645833331</v>
      </c>
      <c r="E343" s="3" t="s">
        <v>1263</v>
      </c>
      <c r="F343" s="3">
        <v>20053</v>
      </c>
      <c r="G343" s="3" t="s">
        <v>96</v>
      </c>
      <c r="H343" s="3">
        <v>0</v>
      </c>
      <c r="I343" s="3">
        <v>376</v>
      </c>
      <c r="J343" s="3">
        <v>6</v>
      </c>
      <c r="K343" s="3">
        <v>2</v>
      </c>
      <c r="M343" s="2">
        <v>43429.665960648148</v>
      </c>
      <c r="N343" s="2">
        <v>43429.68246527778</v>
      </c>
      <c r="O343" s="3" t="s">
        <v>63</v>
      </c>
      <c r="P343" s="3" t="s">
        <v>64</v>
      </c>
      <c r="Q343" s="3" t="s">
        <v>26</v>
      </c>
      <c r="R343" s="3" t="s">
        <v>27</v>
      </c>
      <c r="S343" s="2">
        <v>43429.664953703701</v>
      </c>
      <c r="T343" s="2">
        <v>43429.665763888886</v>
      </c>
      <c r="U343" s="2">
        <v>43429.675208333334</v>
      </c>
      <c r="V343" s="2">
        <v>43429.684131944443</v>
      </c>
      <c r="X343" s="2">
        <f t="shared" si="188"/>
        <v>43429.663645833331</v>
      </c>
      <c r="Y343" s="33">
        <f t="shared" si="174"/>
        <v>1.6504629631526768E-2</v>
      </c>
      <c r="Z343" s="33">
        <f t="shared" si="175"/>
        <v>3.3009259263053536E-2</v>
      </c>
      <c r="AA343" s="30"/>
      <c r="AB343" s="30">
        <f t="shared" si="178"/>
        <v>1.006944446999114E-3</v>
      </c>
      <c r="AC343" s="30">
        <f t="shared" si="179"/>
        <v>2.3148148175096139E-3</v>
      </c>
      <c r="AD343" s="30"/>
      <c r="AE343" s="30"/>
    </row>
    <row r="344" spans="1:33" s="3" customFormat="1" x14ac:dyDescent="0.4">
      <c r="A344" s="16" t="str">
        <f t="shared" si="186"/>
        <v>-</v>
      </c>
      <c r="B344" s="16" t="str">
        <f t="shared" si="187"/>
        <v>-</v>
      </c>
      <c r="C344" s="7">
        <v>15</v>
      </c>
      <c r="D344" s="2">
        <v>43429.664074074077</v>
      </c>
      <c r="E344" s="3" t="s">
        <v>665</v>
      </c>
      <c r="F344" s="3">
        <v>20054</v>
      </c>
      <c r="G344" s="3" t="s">
        <v>32</v>
      </c>
      <c r="H344" s="3">
        <v>2813</v>
      </c>
      <c r="I344" s="3">
        <v>93</v>
      </c>
      <c r="J344" s="3">
        <v>6</v>
      </c>
      <c r="K344" s="3">
        <v>3</v>
      </c>
      <c r="M344" s="2">
        <v>43429.66920138889</v>
      </c>
      <c r="N344" s="2">
        <v>43429.672974537039</v>
      </c>
      <c r="O344" s="3" t="s">
        <v>63</v>
      </c>
      <c r="P344" s="3" t="s">
        <v>64</v>
      </c>
      <c r="Q344" s="3" t="s">
        <v>22</v>
      </c>
      <c r="R344" s="3" t="s">
        <v>23</v>
      </c>
      <c r="S344" s="2">
        <v>43429.666458333333</v>
      </c>
      <c r="T344" s="2">
        <v>43429.666458333333</v>
      </c>
      <c r="U344" s="2">
        <v>43429.671851851854</v>
      </c>
      <c r="V344" s="2">
        <v>43429.671851851854</v>
      </c>
      <c r="X344" s="2">
        <f t="shared" si="188"/>
        <v>43429.664074074077</v>
      </c>
      <c r="Y344" s="33">
        <f t="shared" si="174"/>
        <v>3.7731481497758068E-3</v>
      </c>
      <c r="Z344" s="33">
        <f t="shared" si="175"/>
        <v>1.131944444932742E-2</v>
      </c>
      <c r="AA344" s="30"/>
      <c r="AB344" s="30">
        <f t="shared" si="178"/>
        <v>2.7430555564933456E-3</v>
      </c>
      <c r="AC344" s="30">
        <f t="shared" si="179"/>
        <v>5.1273148128530011E-3</v>
      </c>
      <c r="AD344" s="30"/>
      <c r="AE344" s="30"/>
    </row>
    <row r="345" spans="1:33" s="3" customFormat="1" x14ac:dyDescent="0.4">
      <c r="A345" s="16" t="str">
        <f t="shared" si="186"/>
        <v>-</v>
      </c>
      <c r="B345" s="16" t="str">
        <f t="shared" si="187"/>
        <v>-</v>
      </c>
      <c r="C345" s="7">
        <v>15</v>
      </c>
      <c r="D345" s="2">
        <v>43429.664131944446</v>
      </c>
      <c r="E345" s="3" t="s">
        <v>1264</v>
      </c>
      <c r="F345" s="3">
        <v>20055</v>
      </c>
      <c r="G345" s="3" t="s">
        <v>143</v>
      </c>
      <c r="H345" s="3">
        <v>3653</v>
      </c>
      <c r="I345" s="3">
        <v>971</v>
      </c>
      <c r="J345" s="3">
        <v>12</v>
      </c>
      <c r="K345" s="3">
        <v>3</v>
      </c>
      <c r="M345" s="2">
        <v>43429.674803240741</v>
      </c>
      <c r="N345" s="2">
        <v>43429.681840277779</v>
      </c>
      <c r="O345" s="3" t="s">
        <v>63</v>
      </c>
      <c r="P345" s="3" t="s">
        <v>64</v>
      </c>
      <c r="Q345" s="3" t="s">
        <v>77</v>
      </c>
      <c r="R345" s="3" t="s">
        <v>78</v>
      </c>
      <c r="S345" s="2">
        <v>43429.679085648146</v>
      </c>
      <c r="T345" s="2">
        <v>43429.679085648146</v>
      </c>
      <c r="U345" s="2">
        <v>43429.69195601852</v>
      </c>
      <c r="V345" s="2">
        <v>43429.69195601852</v>
      </c>
      <c r="X345" s="2">
        <f t="shared" si="188"/>
        <v>43429.664131944446</v>
      </c>
      <c r="Y345" s="33">
        <f t="shared" si="174"/>
        <v>7.0370370376622304E-3</v>
      </c>
      <c r="Z345" s="33">
        <f t="shared" si="175"/>
        <v>2.1111111112986691E-2</v>
      </c>
      <c r="AA345" s="30"/>
      <c r="AB345" s="30">
        <f t="shared" si="178"/>
        <v>0</v>
      </c>
      <c r="AC345" s="30">
        <f t="shared" si="179"/>
        <v>1.0671296295186039E-2</v>
      </c>
      <c r="AD345" s="30"/>
      <c r="AE345" s="30"/>
    </row>
    <row r="346" spans="1:33" s="7" customFormat="1" x14ac:dyDescent="0.4">
      <c r="A346" s="16" t="str">
        <f t="shared" ref="A346:A383" si="189">IF(W346&gt;0, "★", "-")</f>
        <v>★</v>
      </c>
      <c r="B346" s="16" t="str">
        <f t="shared" ref="B346:B383" si="190">IF(L346&gt;0, "☆", "-")</f>
        <v>☆</v>
      </c>
      <c r="C346" s="7">
        <v>14</v>
      </c>
      <c r="D346" s="2">
        <v>43429.58971064815</v>
      </c>
      <c r="E346" s="3" t="s">
        <v>1211</v>
      </c>
      <c r="F346" s="3">
        <v>19915</v>
      </c>
      <c r="G346" s="3" t="s">
        <v>50</v>
      </c>
      <c r="H346" s="3">
        <v>891</v>
      </c>
      <c r="I346" s="3">
        <v>564</v>
      </c>
      <c r="J346" s="3">
        <v>9</v>
      </c>
      <c r="K346" s="3">
        <v>1</v>
      </c>
      <c r="L346" s="2">
        <v>43429.589837962965</v>
      </c>
      <c r="M346" s="3"/>
      <c r="N346" s="3"/>
      <c r="O346" s="3" t="s">
        <v>39</v>
      </c>
      <c r="P346" s="3" t="s">
        <v>40</v>
      </c>
      <c r="Q346" s="3" t="s">
        <v>30</v>
      </c>
      <c r="R346" s="3" t="s">
        <v>31</v>
      </c>
      <c r="S346" s="2">
        <v>43429.631249999999</v>
      </c>
      <c r="T346" s="3"/>
      <c r="U346" s="2">
        <v>43429.640370370369</v>
      </c>
      <c r="V346" s="3"/>
      <c r="W346" s="2">
        <v>43429.631249999999</v>
      </c>
      <c r="X346" s="2">
        <f t="shared" ref="X346:X383" si="191">IF(W346&gt;0,W346,D346)</f>
        <v>43429.631249999999</v>
      </c>
      <c r="Y346" s="33">
        <f t="shared" ref="Y346:Y383" si="192">N346-M346</f>
        <v>0</v>
      </c>
      <c r="Z346" s="33">
        <f t="shared" ref="Z346:Z383" si="193">Y346*K346</f>
        <v>0</v>
      </c>
      <c r="AA346" s="30"/>
      <c r="AB346" s="30">
        <f t="shared" ref="AB346:AB351" si="194">IF(IF(A346="☆",L346-S346,M346-S346)&lt;0,0,IF(A346="☆",L346-S346,M346-S346))</f>
        <v>0</v>
      </c>
      <c r="AC346" s="30">
        <f>IF(IF(B346="☆",(IF(L346&gt;S346,L346-X346,S346-X346)),M346-X346)&lt;0,0,IF(B346="☆",(IF(L346&gt;S346,L346-X346,S346-X346)),M346-X346))</f>
        <v>0</v>
      </c>
      <c r="AD346" s="10"/>
      <c r="AE346" s="10"/>
      <c r="AG346" s="3" t="s">
        <v>1385</v>
      </c>
    </row>
    <row r="347" spans="1:33" s="7" customFormat="1" x14ac:dyDescent="0.4">
      <c r="A347" s="16" t="str">
        <f t="shared" si="189"/>
        <v>★</v>
      </c>
      <c r="B347" s="16" t="str">
        <f t="shared" si="190"/>
        <v>☆</v>
      </c>
      <c r="C347" s="7">
        <v>14</v>
      </c>
      <c r="D347" s="2">
        <v>43429.590243055558</v>
      </c>
      <c r="E347" s="3" t="s">
        <v>1211</v>
      </c>
      <c r="F347" s="3">
        <v>19916</v>
      </c>
      <c r="G347" s="3" t="s">
        <v>50</v>
      </c>
      <c r="H347" s="3">
        <v>891</v>
      </c>
      <c r="I347" s="3">
        <v>760</v>
      </c>
      <c r="J347" s="3">
        <v>9</v>
      </c>
      <c r="K347" s="3">
        <v>1</v>
      </c>
      <c r="L347" s="2">
        <v>43429.590370370373</v>
      </c>
      <c r="M347" s="3"/>
      <c r="N347" s="3"/>
      <c r="O347" s="3" t="s">
        <v>39</v>
      </c>
      <c r="P347" s="3" t="s">
        <v>40</v>
      </c>
      <c r="Q347" s="3" t="s">
        <v>30</v>
      </c>
      <c r="R347" s="3" t="s">
        <v>31</v>
      </c>
      <c r="S347" s="2">
        <v>43429.631249999999</v>
      </c>
      <c r="T347" s="3"/>
      <c r="U347" s="2">
        <v>43429.640370370369</v>
      </c>
      <c r="V347" s="3"/>
      <c r="W347" s="2">
        <v>43429.631249999999</v>
      </c>
      <c r="X347" s="2">
        <f t="shared" si="191"/>
        <v>43429.631249999999</v>
      </c>
      <c r="Y347" s="33">
        <f t="shared" si="192"/>
        <v>0</v>
      </c>
      <c r="Z347" s="33">
        <f t="shared" si="193"/>
        <v>0</v>
      </c>
      <c r="AA347" s="30"/>
      <c r="AB347" s="30">
        <f t="shared" si="194"/>
        <v>0</v>
      </c>
      <c r="AC347" s="30"/>
      <c r="AD347" s="10"/>
      <c r="AE347" s="10"/>
      <c r="AG347" s="3" t="s">
        <v>1386</v>
      </c>
    </row>
    <row r="348" spans="1:33" s="7" customFormat="1" x14ac:dyDescent="0.4">
      <c r="A348" s="16" t="str">
        <f t="shared" si="189"/>
        <v>★</v>
      </c>
      <c r="B348" s="16" t="str">
        <f t="shared" si="190"/>
        <v>☆</v>
      </c>
      <c r="C348" s="7">
        <v>14</v>
      </c>
      <c r="D348" s="2">
        <v>43429.590821759259</v>
      </c>
      <c r="E348" s="3" t="s">
        <v>1211</v>
      </c>
      <c r="F348" s="3">
        <v>19918</v>
      </c>
      <c r="G348" s="3" t="s">
        <v>98</v>
      </c>
      <c r="H348" s="3">
        <v>891</v>
      </c>
      <c r="I348" s="3">
        <v>526</v>
      </c>
      <c r="J348" s="3">
        <v>2</v>
      </c>
      <c r="K348" s="3">
        <v>1</v>
      </c>
      <c r="L348" s="2">
        <v>43429.591180555559</v>
      </c>
      <c r="M348" s="3"/>
      <c r="N348" s="3"/>
      <c r="O348" s="3" t="s">
        <v>63</v>
      </c>
      <c r="P348" s="3" t="s">
        <v>64</v>
      </c>
      <c r="Q348" s="3" t="s">
        <v>46</v>
      </c>
      <c r="R348" s="3" t="s">
        <v>47</v>
      </c>
      <c r="S348" s="2">
        <v>43429.632476851853</v>
      </c>
      <c r="T348" s="3"/>
      <c r="U348" s="2">
        <v>43429.635567129626</v>
      </c>
      <c r="V348" s="3"/>
      <c r="W348" s="2">
        <v>43429.632476851853</v>
      </c>
      <c r="X348" s="2">
        <f t="shared" si="191"/>
        <v>43429.632476851853</v>
      </c>
      <c r="Y348" s="33">
        <f t="shared" si="192"/>
        <v>0</v>
      </c>
      <c r="Z348" s="33">
        <f t="shared" si="193"/>
        <v>0</v>
      </c>
      <c r="AA348" s="30"/>
      <c r="AB348" s="30">
        <f t="shared" si="194"/>
        <v>0</v>
      </c>
      <c r="AC348" s="30"/>
      <c r="AD348" s="10"/>
      <c r="AE348" s="10"/>
      <c r="AG348" s="3" t="s">
        <v>1387</v>
      </c>
    </row>
    <row r="349" spans="1:33" s="7" customFormat="1" x14ac:dyDescent="0.4">
      <c r="A349" s="16" t="str">
        <f t="shared" si="189"/>
        <v>★</v>
      </c>
      <c r="B349" s="16" t="str">
        <f t="shared" si="190"/>
        <v>☆</v>
      </c>
      <c r="C349" s="7">
        <v>14</v>
      </c>
      <c r="D349" s="2">
        <v>43429.592164351852</v>
      </c>
      <c r="E349" s="3" t="s">
        <v>1214</v>
      </c>
      <c r="F349" s="3">
        <v>19921</v>
      </c>
      <c r="G349" s="3" t="s">
        <v>96</v>
      </c>
      <c r="H349" s="3">
        <v>0</v>
      </c>
      <c r="I349" s="3">
        <v>493</v>
      </c>
      <c r="J349" s="3">
        <v>1</v>
      </c>
      <c r="K349" s="3">
        <v>4</v>
      </c>
      <c r="L349" s="2">
        <v>43429.607905092591</v>
      </c>
      <c r="M349" s="3"/>
      <c r="N349" s="3"/>
      <c r="O349" s="3" t="s">
        <v>30</v>
      </c>
      <c r="P349" s="3" t="s">
        <v>31</v>
      </c>
      <c r="Q349" s="3" t="s">
        <v>61</v>
      </c>
      <c r="R349" s="3" t="s">
        <v>62</v>
      </c>
      <c r="S349" s="2">
        <v>43429.633229166669</v>
      </c>
      <c r="T349" s="3"/>
      <c r="U349" s="2">
        <v>43429.645740740743</v>
      </c>
      <c r="V349" s="3"/>
      <c r="W349" s="2">
        <v>43429.633229166669</v>
      </c>
      <c r="X349" s="2">
        <f t="shared" si="191"/>
        <v>43429.633229166669</v>
      </c>
      <c r="Y349" s="33">
        <f t="shared" si="192"/>
        <v>0</v>
      </c>
      <c r="Z349" s="33">
        <f t="shared" si="193"/>
        <v>0</v>
      </c>
      <c r="AA349" s="30"/>
      <c r="AB349" s="30">
        <f t="shared" si="194"/>
        <v>0</v>
      </c>
      <c r="AC349" s="30">
        <f>IF(IF(B349="☆",(IF(L349&gt;S349,L349-X349,S349-X349)),M349-X349)&lt;0,0,IF(B349="☆",(IF(L349&gt;S349,L349-X349,S349-X349)),M349-X349))</f>
        <v>0</v>
      </c>
      <c r="AD349" s="10"/>
      <c r="AE349" s="10"/>
      <c r="AG349" s="3"/>
    </row>
    <row r="350" spans="1:33" s="3" customFormat="1" x14ac:dyDescent="0.4">
      <c r="A350" s="16" t="str">
        <f t="shared" si="189"/>
        <v>★</v>
      </c>
      <c r="B350" s="16" t="str">
        <f t="shared" si="190"/>
        <v>☆</v>
      </c>
      <c r="C350" s="7">
        <v>14</v>
      </c>
      <c r="D350" s="2">
        <v>43429.618611111109</v>
      </c>
      <c r="E350" s="3" t="s">
        <v>1220</v>
      </c>
      <c r="F350" s="3">
        <v>19968</v>
      </c>
      <c r="G350" s="3" t="s">
        <v>18</v>
      </c>
      <c r="H350" s="3">
        <v>7339</v>
      </c>
      <c r="I350" s="3">
        <v>422</v>
      </c>
      <c r="J350" s="3">
        <v>1</v>
      </c>
      <c r="K350" s="3">
        <v>3</v>
      </c>
      <c r="L350" s="2">
        <v>43429.623402777775</v>
      </c>
      <c r="O350" s="3" t="s">
        <v>30</v>
      </c>
      <c r="P350" s="3" t="s">
        <v>31</v>
      </c>
      <c r="Q350" s="3" t="s">
        <v>41</v>
      </c>
      <c r="R350" s="3" t="s">
        <v>42</v>
      </c>
      <c r="S350" s="2">
        <v>43429.625543981485</v>
      </c>
      <c r="U350" s="2">
        <v>43429.634618055556</v>
      </c>
      <c r="W350" s="2">
        <v>43429.625543981485</v>
      </c>
      <c r="X350" s="2">
        <f t="shared" si="191"/>
        <v>43429.625543981485</v>
      </c>
      <c r="Y350" s="33">
        <f t="shared" si="192"/>
        <v>0</v>
      </c>
      <c r="Z350" s="33">
        <f t="shared" si="193"/>
        <v>0</v>
      </c>
      <c r="AA350" s="30"/>
      <c r="AB350" s="30">
        <f t="shared" si="194"/>
        <v>0</v>
      </c>
      <c r="AC350" s="30">
        <f>IF(IF(B350="☆",(IF(L350&gt;S350,L350-X350,S350-X350)),M350-X350)&lt;0,0,IF(B350="☆",(IF(L350&gt;S350,L350-X350,S350-X350)),M350-X350))</f>
        <v>0</v>
      </c>
      <c r="AD350" s="30"/>
      <c r="AE350" s="30"/>
    </row>
    <row r="351" spans="1:33" s="7" customFormat="1" x14ac:dyDescent="0.4">
      <c r="A351" s="16" t="str">
        <f t="shared" si="189"/>
        <v>★</v>
      </c>
      <c r="B351" s="16" t="str">
        <f t="shared" si="190"/>
        <v>☆</v>
      </c>
      <c r="C351" s="7">
        <v>14</v>
      </c>
      <c r="D351" s="2">
        <v>43429.622407407405</v>
      </c>
      <c r="E351" s="3" t="s">
        <v>724</v>
      </c>
      <c r="F351" s="3">
        <v>19976</v>
      </c>
      <c r="G351" s="3" t="s">
        <v>32</v>
      </c>
      <c r="H351" s="3">
        <v>7233</v>
      </c>
      <c r="I351" s="3">
        <v>390</v>
      </c>
      <c r="J351" s="3">
        <v>14</v>
      </c>
      <c r="K351" s="3">
        <v>4</v>
      </c>
      <c r="L351" s="2">
        <v>43429.622800925928</v>
      </c>
      <c r="M351" s="3"/>
      <c r="N351" s="3"/>
      <c r="O351" s="3" t="s">
        <v>28</v>
      </c>
      <c r="P351" s="3" t="s">
        <v>29</v>
      </c>
      <c r="Q351" s="3" t="s">
        <v>104</v>
      </c>
      <c r="R351" s="3" t="s">
        <v>19</v>
      </c>
      <c r="S351" s="2">
        <v>43429.636018518519</v>
      </c>
      <c r="T351" s="3"/>
      <c r="U351" s="2">
        <v>43429.644976851851</v>
      </c>
      <c r="V351" s="3"/>
      <c r="W351" s="2">
        <v>43429.629340277781</v>
      </c>
      <c r="X351" s="2">
        <f t="shared" si="191"/>
        <v>43429.629340277781</v>
      </c>
      <c r="Y351" s="33">
        <f t="shared" si="192"/>
        <v>0</v>
      </c>
      <c r="Z351" s="33">
        <f t="shared" si="193"/>
        <v>0</v>
      </c>
      <c r="AA351" s="30"/>
      <c r="AB351" s="30">
        <f t="shared" si="194"/>
        <v>0</v>
      </c>
      <c r="AC351" s="30">
        <f>IF(IF(B351="☆",(IF(L351&gt;S351,L351-X351,S351-X351)),M351-X351)&lt;0,0,IF(B351="☆",(IF(L351&gt;S351,L351-X351,S351-X351)),M351-X351))</f>
        <v>6.6782407375285402E-3</v>
      </c>
      <c r="AD351" s="10"/>
      <c r="AE351" s="10"/>
      <c r="AG351" s="3"/>
    </row>
    <row r="352" spans="1:33" s="3" customFormat="1" x14ac:dyDescent="0.4">
      <c r="A352" s="16" t="str">
        <f t="shared" si="189"/>
        <v>-</v>
      </c>
      <c r="B352" s="16" t="str">
        <f t="shared" si="190"/>
        <v>☆</v>
      </c>
      <c r="C352" s="7">
        <v>15</v>
      </c>
      <c r="D352" s="2">
        <v>43429.625196759262</v>
      </c>
      <c r="E352" s="3" t="s">
        <v>1193</v>
      </c>
      <c r="F352" s="3">
        <v>19990</v>
      </c>
      <c r="G352" s="3" t="s">
        <v>32</v>
      </c>
      <c r="H352" s="3">
        <v>3512</v>
      </c>
      <c r="I352" s="3">
        <v>155</v>
      </c>
      <c r="J352" s="3">
        <v>8</v>
      </c>
      <c r="K352" s="3">
        <v>1</v>
      </c>
      <c r="L352" s="2">
        <v>43429.629224537035</v>
      </c>
      <c r="O352" s="3" t="s">
        <v>30</v>
      </c>
      <c r="P352" s="3" t="s">
        <v>31</v>
      </c>
      <c r="Q352" s="3" t="s">
        <v>22</v>
      </c>
      <c r="R352" s="3" t="s">
        <v>23</v>
      </c>
      <c r="S352" s="2">
        <v>43429.647326388891</v>
      </c>
      <c r="U352" s="2">
        <v>43429.656099537038</v>
      </c>
      <c r="X352" s="2">
        <f t="shared" si="191"/>
        <v>43429.625196759262</v>
      </c>
      <c r="Y352" s="33">
        <f t="shared" si="192"/>
        <v>0</v>
      </c>
      <c r="Z352" s="33">
        <f t="shared" si="193"/>
        <v>0</v>
      </c>
      <c r="AA352" s="30"/>
      <c r="AB352" s="30">
        <f t="shared" si="178"/>
        <v>0</v>
      </c>
      <c r="AC352" s="30">
        <f t="shared" si="179"/>
        <v>2.21296296294895E-2</v>
      </c>
      <c r="AD352" s="30"/>
      <c r="AE352" s="30"/>
    </row>
    <row r="353" spans="1:33" s="3" customFormat="1" x14ac:dyDescent="0.4">
      <c r="A353" s="16" t="str">
        <f t="shared" si="189"/>
        <v>-</v>
      </c>
      <c r="B353" s="16" t="str">
        <f t="shared" si="190"/>
        <v>☆</v>
      </c>
      <c r="C353" s="7">
        <v>15</v>
      </c>
      <c r="D353" s="2">
        <v>43429.62604166667</v>
      </c>
      <c r="E353" s="3" t="s">
        <v>1201</v>
      </c>
      <c r="F353" s="3">
        <v>19991</v>
      </c>
      <c r="G353" s="3" t="s">
        <v>32</v>
      </c>
      <c r="H353" s="3">
        <v>7311</v>
      </c>
      <c r="I353" s="3">
        <v>798</v>
      </c>
      <c r="J353" s="3">
        <v>3</v>
      </c>
      <c r="K353" s="3">
        <v>3</v>
      </c>
      <c r="L353" s="2">
        <v>43429.629675925928</v>
      </c>
      <c r="O353" s="3" t="s">
        <v>39</v>
      </c>
      <c r="P353" s="3" t="s">
        <v>40</v>
      </c>
      <c r="Q353" s="3" t="s">
        <v>57</v>
      </c>
      <c r="R353" s="3" t="s">
        <v>58</v>
      </c>
      <c r="S353" s="2">
        <v>43429.654085648152</v>
      </c>
      <c r="U353" s="2">
        <v>43429.667337962965</v>
      </c>
      <c r="X353" s="2">
        <f t="shared" si="191"/>
        <v>43429.62604166667</v>
      </c>
      <c r="Y353" s="33">
        <f t="shared" si="192"/>
        <v>0</v>
      </c>
      <c r="Z353" s="33">
        <f t="shared" si="193"/>
        <v>0</v>
      </c>
      <c r="AA353" s="30"/>
      <c r="AB353" s="30">
        <f t="shared" si="178"/>
        <v>0</v>
      </c>
      <c r="AC353" s="30">
        <f t="shared" si="179"/>
        <v>2.8043981481459923E-2</v>
      </c>
      <c r="AD353" s="30"/>
      <c r="AE353" s="30"/>
    </row>
    <row r="354" spans="1:33" s="7" customFormat="1" x14ac:dyDescent="0.4">
      <c r="A354" s="16" t="str">
        <f t="shared" si="189"/>
        <v>★</v>
      </c>
      <c r="B354" s="16" t="str">
        <f t="shared" si="190"/>
        <v>☆</v>
      </c>
      <c r="C354" s="7">
        <v>15</v>
      </c>
      <c r="D354" s="2">
        <v>43429.626655092594</v>
      </c>
      <c r="E354" s="3" t="s">
        <v>1237</v>
      </c>
      <c r="F354" s="3">
        <v>19992</v>
      </c>
      <c r="G354" s="3" t="s">
        <v>32</v>
      </c>
      <c r="H354" s="3">
        <v>7387</v>
      </c>
      <c r="I354" s="3">
        <v>783</v>
      </c>
      <c r="J354" s="3">
        <v>4</v>
      </c>
      <c r="K354" s="3">
        <v>2</v>
      </c>
      <c r="L354" s="2">
        <v>43429.626944444448</v>
      </c>
      <c r="M354" s="3"/>
      <c r="N354" s="3"/>
      <c r="O354" s="3" t="s">
        <v>30</v>
      </c>
      <c r="P354" s="3" t="s">
        <v>31</v>
      </c>
      <c r="Q354" s="3" t="s">
        <v>36</v>
      </c>
      <c r="R354" s="3" t="s">
        <v>37</v>
      </c>
      <c r="S354" s="2">
        <v>43429.65079861111</v>
      </c>
      <c r="T354" s="3"/>
      <c r="U354" s="2">
        <v>43429.661793981482</v>
      </c>
      <c r="V354" s="3"/>
      <c r="W354" s="2">
        <v>43429.633587962962</v>
      </c>
      <c r="X354" s="2">
        <f t="shared" si="191"/>
        <v>43429.633587962962</v>
      </c>
      <c r="Y354" s="33">
        <f t="shared" si="192"/>
        <v>0</v>
      </c>
      <c r="Z354" s="33">
        <f t="shared" si="193"/>
        <v>0</v>
      </c>
      <c r="AA354" s="30"/>
      <c r="AB354" s="30">
        <f t="shared" si="178"/>
        <v>0</v>
      </c>
      <c r="AC354" s="30">
        <f t="shared" si="179"/>
        <v>1.7210648147738539E-2</v>
      </c>
      <c r="AD354" s="10"/>
      <c r="AE354" s="10"/>
      <c r="AG354" s="3" t="s">
        <v>117</v>
      </c>
    </row>
    <row r="355" spans="1:33" s="7" customFormat="1" x14ac:dyDescent="0.4">
      <c r="A355" s="16" t="str">
        <f t="shared" si="189"/>
        <v>-</v>
      </c>
      <c r="B355" s="16" t="str">
        <f t="shared" si="190"/>
        <v>☆</v>
      </c>
      <c r="C355" s="7">
        <v>15</v>
      </c>
      <c r="D355" s="2">
        <v>43429.627638888887</v>
      </c>
      <c r="E355" s="3" t="s">
        <v>1239</v>
      </c>
      <c r="F355" s="3">
        <v>19994</v>
      </c>
      <c r="G355" s="3" t="s">
        <v>32</v>
      </c>
      <c r="H355" s="3">
        <v>7387</v>
      </c>
      <c r="I355" s="3">
        <v>905</v>
      </c>
      <c r="J355" s="3">
        <v>8</v>
      </c>
      <c r="K355" s="3">
        <v>1</v>
      </c>
      <c r="L355" s="2">
        <v>43429.627847222226</v>
      </c>
      <c r="M355" s="3"/>
      <c r="N355" s="3"/>
      <c r="O355" s="3" t="s">
        <v>30</v>
      </c>
      <c r="P355" s="3" t="s">
        <v>31</v>
      </c>
      <c r="Q355" s="3" t="s">
        <v>36</v>
      </c>
      <c r="R355" s="3" t="s">
        <v>37</v>
      </c>
      <c r="S355" s="2">
        <v>43429.647673611114</v>
      </c>
      <c r="T355" s="3"/>
      <c r="U355" s="2">
        <v>43429.65797453704</v>
      </c>
      <c r="V355" s="3"/>
      <c r="W355" s="3"/>
      <c r="X355" s="2">
        <f t="shared" si="191"/>
        <v>43429.627638888887</v>
      </c>
      <c r="Y355" s="33">
        <f t="shared" si="192"/>
        <v>0</v>
      </c>
      <c r="Z355" s="33">
        <f t="shared" si="193"/>
        <v>0</v>
      </c>
      <c r="AA355" s="30"/>
      <c r="AB355" s="30">
        <f t="shared" si="178"/>
        <v>0</v>
      </c>
      <c r="AC355" s="30"/>
      <c r="AD355" s="10"/>
      <c r="AE355" s="10"/>
      <c r="AG355" s="3" t="s">
        <v>1388</v>
      </c>
    </row>
    <row r="356" spans="1:33" s="7" customFormat="1" x14ac:dyDescent="0.4">
      <c r="A356" s="16" t="str">
        <f t="shared" si="189"/>
        <v>-</v>
      </c>
      <c r="B356" s="16" t="str">
        <f t="shared" si="190"/>
        <v>☆</v>
      </c>
      <c r="C356" s="7">
        <v>15</v>
      </c>
      <c r="D356" s="2">
        <v>43429.628738425927</v>
      </c>
      <c r="E356" s="3" t="s">
        <v>911</v>
      </c>
      <c r="F356" s="3">
        <v>20000</v>
      </c>
      <c r="G356" s="3" t="s">
        <v>65</v>
      </c>
      <c r="H356" s="3">
        <v>7284</v>
      </c>
      <c r="I356" s="3">
        <v>449</v>
      </c>
      <c r="J356" s="3">
        <v>12</v>
      </c>
      <c r="K356" s="3">
        <v>3</v>
      </c>
      <c r="L356" s="2">
        <v>43429.630046296297</v>
      </c>
      <c r="M356" s="3"/>
      <c r="N356" s="3"/>
      <c r="O356" s="3" t="s">
        <v>20</v>
      </c>
      <c r="P356" s="3" t="s">
        <v>21</v>
      </c>
      <c r="Q356" s="3" t="s">
        <v>70</v>
      </c>
      <c r="R356" s="3" t="s">
        <v>107</v>
      </c>
      <c r="S356" s="2">
        <v>43429.659016203703</v>
      </c>
      <c r="T356" s="3"/>
      <c r="U356" s="2">
        <v>43429.667534722219</v>
      </c>
      <c r="V356" s="3"/>
      <c r="W356" s="3"/>
      <c r="X356" s="2">
        <f t="shared" si="191"/>
        <v>43429.628738425927</v>
      </c>
      <c r="Y356" s="33">
        <f t="shared" si="192"/>
        <v>0</v>
      </c>
      <c r="Z356" s="33">
        <f t="shared" si="193"/>
        <v>0</v>
      </c>
      <c r="AA356" s="30"/>
      <c r="AB356" s="30">
        <f t="shared" si="178"/>
        <v>0</v>
      </c>
      <c r="AC356" s="30"/>
      <c r="AD356" s="10"/>
      <c r="AE356" s="10"/>
      <c r="AG356" s="3" t="s">
        <v>1389</v>
      </c>
    </row>
    <row r="357" spans="1:33" s="7" customFormat="1" x14ac:dyDescent="0.4">
      <c r="A357" s="16" t="str">
        <f t="shared" si="189"/>
        <v>-</v>
      </c>
      <c r="B357" s="16" t="str">
        <f t="shared" si="190"/>
        <v>☆</v>
      </c>
      <c r="C357" s="7">
        <v>15</v>
      </c>
      <c r="D357" s="2">
        <v>43429.629444444443</v>
      </c>
      <c r="E357" s="3" t="s">
        <v>1241</v>
      </c>
      <c r="F357" s="3">
        <v>20003</v>
      </c>
      <c r="G357" s="3" t="s">
        <v>97</v>
      </c>
      <c r="H357" s="3">
        <v>7295</v>
      </c>
      <c r="I357" s="3">
        <v>503</v>
      </c>
      <c r="J357" s="3">
        <v>10</v>
      </c>
      <c r="K357" s="3">
        <v>4</v>
      </c>
      <c r="L357" s="2">
        <v>43429.629618055558</v>
      </c>
      <c r="M357" s="3"/>
      <c r="N357" s="3"/>
      <c r="O357" s="3" t="s">
        <v>22</v>
      </c>
      <c r="P357" s="3" t="s">
        <v>23</v>
      </c>
      <c r="Q357" s="3" t="s">
        <v>59</v>
      </c>
      <c r="R357" s="3" t="s">
        <v>60</v>
      </c>
      <c r="S357" s="2">
        <v>43429.659988425927</v>
      </c>
      <c r="T357" s="3"/>
      <c r="U357" s="2">
        <v>43429.675069444442</v>
      </c>
      <c r="V357" s="3"/>
      <c r="W357" s="3"/>
      <c r="X357" s="2">
        <f t="shared" si="191"/>
        <v>43429.629444444443</v>
      </c>
      <c r="Y357" s="33">
        <f t="shared" si="192"/>
        <v>0</v>
      </c>
      <c r="Z357" s="33">
        <f t="shared" si="193"/>
        <v>0</v>
      </c>
      <c r="AA357" s="30"/>
      <c r="AB357" s="30">
        <f t="shared" si="178"/>
        <v>0</v>
      </c>
      <c r="AC357" s="30">
        <f t="shared" si="179"/>
        <v>3.054398148378823E-2</v>
      </c>
      <c r="AD357" s="10"/>
      <c r="AE357" s="10"/>
      <c r="AG357" s="3"/>
    </row>
    <row r="358" spans="1:33" s="7" customFormat="1" x14ac:dyDescent="0.4">
      <c r="A358" s="16" t="str">
        <f t="shared" si="189"/>
        <v>-</v>
      </c>
      <c r="B358" s="16" t="str">
        <f t="shared" si="190"/>
        <v>☆</v>
      </c>
      <c r="C358" s="7">
        <v>15</v>
      </c>
      <c r="D358" s="2">
        <v>43429.630740740744</v>
      </c>
      <c r="E358" s="3" t="s">
        <v>1242</v>
      </c>
      <c r="F358" s="3">
        <v>20004</v>
      </c>
      <c r="G358" s="3" t="s">
        <v>96</v>
      </c>
      <c r="H358" s="3">
        <v>0</v>
      </c>
      <c r="I358" s="3">
        <v>795</v>
      </c>
      <c r="J358" s="3">
        <v>3</v>
      </c>
      <c r="K358" s="3">
        <v>3</v>
      </c>
      <c r="L358" s="2">
        <v>43429.631006944444</v>
      </c>
      <c r="M358" s="3"/>
      <c r="N358" s="3"/>
      <c r="O358" s="3" t="s">
        <v>30</v>
      </c>
      <c r="P358" s="3" t="s">
        <v>31</v>
      </c>
      <c r="Q358" s="3" t="s">
        <v>104</v>
      </c>
      <c r="R358" s="3" t="s">
        <v>19</v>
      </c>
      <c r="S358" s="2">
        <v>43429.655833333331</v>
      </c>
      <c r="T358" s="3"/>
      <c r="U358" s="2">
        <v>43429.665625000001</v>
      </c>
      <c r="V358" s="3"/>
      <c r="W358" s="3"/>
      <c r="X358" s="2">
        <f t="shared" si="191"/>
        <v>43429.630740740744</v>
      </c>
      <c r="Y358" s="33">
        <f t="shared" si="192"/>
        <v>0</v>
      </c>
      <c r="Z358" s="33">
        <f t="shared" si="193"/>
        <v>0</v>
      </c>
      <c r="AA358" s="30"/>
      <c r="AB358" s="30">
        <f t="shared" si="178"/>
        <v>0</v>
      </c>
      <c r="AC358" s="30">
        <f t="shared" si="179"/>
        <v>2.509259258658858E-2</v>
      </c>
      <c r="AD358" s="10"/>
      <c r="AE358" s="10"/>
      <c r="AG358" s="3"/>
    </row>
    <row r="359" spans="1:33" s="3" customFormat="1" x14ac:dyDescent="0.4">
      <c r="A359" s="16" t="str">
        <f t="shared" si="189"/>
        <v>-</v>
      </c>
      <c r="B359" s="16" t="str">
        <f t="shared" si="190"/>
        <v>☆</v>
      </c>
      <c r="C359" s="7">
        <v>15</v>
      </c>
      <c r="D359" s="2">
        <v>43429.631249999999</v>
      </c>
      <c r="E359" s="3" t="s">
        <v>911</v>
      </c>
      <c r="F359" s="3">
        <v>20005</v>
      </c>
      <c r="G359" s="3" t="s">
        <v>65</v>
      </c>
      <c r="H359" s="3">
        <v>7284</v>
      </c>
      <c r="I359" s="3">
        <v>552</v>
      </c>
      <c r="J359" s="3">
        <v>8</v>
      </c>
      <c r="K359" s="3">
        <v>3</v>
      </c>
      <c r="L359" s="2">
        <v>43429.632488425923</v>
      </c>
      <c r="O359" s="3" t="s">
        <v>30</v>
      </c>
      <c r="P359" s="3" t="s">
        <v>31</v>
      </c>
      <c r="Q359" s="3" t="s">
        <v>36</v>
      </c>
      <c r="R359" s="3" t="s">
        <v>37</v>
      </c>
      <c r="S359" s="2">
        <v>43429.649062500001</v>
      </c>
      <c r="U359" s="2">
        <v>43429.661446759259</v>
      </c>
      <c r="X359" s="2">
        <f t="shared" si="191"/>
        <v>43429.631249999999</v>
      </c>
      <c r="Y359" s="33">
        <f t="shared" si="192"/>
        <v>0</v>
      </c>
      <c r="Z359" s="33">
        <f t="shared" si="193"/>
        <v>0</v>
      </c>
      <c r="AA359" s="30"/>
      <c r="AB359" s="30">
        <f t="shared" si="178"/>
        <v>0</v>
      </c>
      <c r="AC359" s="30">
        <f t="shared" si="179"/>
        <v>1.7812500002037268E-2</v>
      </c>
      <c r="AD359" s="30"/>
      <c r="AE359" s="30"/>
      <c r="AG359" s="3" t="s">
        <v>116</v>
      </c>
    </row>
    <row r="360" spans="1:33" s="7" customFormat="1" x14ac:dyDescent="0.4">
      <c r="A360" s="16" t="str">
        <f t="shared" si="189"/>
        <v>-</v>
      </c>
      <c r="B360" s="16" t="str">
        <f t="shared" si="190"/>
        <v>☆</v>
      </c>
      <c r="C360" s="7">
        <v>15</v>
      </c>
      <c r="D360" s="2">
        <v>43429.638460648152</v>
      </c>
      <c r="E360" s="3" t="s">
        <v>1127</v>
      </c>
      <c r="F360" s="3">
        <v>20010</v>
      </c>
      <c r="G360" s="3" t="s">
        <v>32</v>
      </c>
      <c r="H360" s="3">
        <v>6971</v>
      </c>
      <c r="I360" s="3">
        <v>91</v>
      </c>
      <c r="J360" s="3">
        <v>1</v>
      </c>
      <c r="K360" s="3">
        <v>4</v>
      </c>
      <c r="L360" s="2">
        <v>43429.639062499999</v>
      </c>
      <c r="M360" s="3"/>
      <c r="N360" s="3"/>
      <c r="O360" s="3" t="s">
        <v>68</v>
      </c>
      <c r="P360" s="3" t="s">
        <v>69</v>
      </c>
      <c r="Q360" s="3" t="s">
        <v>30</v>
      </c>
      <c r="R360" s="3" t="s">
        <v>31</v>
      </c>
      <c r="S360" s="2">
        <v>43429.665636574071</v>
      </c>
      <c r="T360" s="3"/>
      <c r="U360" s="2">
        <v>43429.677974537037</v>
      </c>
      <c r="V360" s="3"/>
      <c r="W360" s="3"/>
      <c r="X360" s="2">
        <f t="shared" si="191"/>
        <v>43429.638460648152</v>
      </c>
      <c r="Y360" s="33">
        <f t="shared" si="192"/>
        <v>0</v>
      </c>
      <c r="Z360" s="33">
        <f t="shared" si="193"/>
        <v>0</v>
      </c>
      <c r="AA360" s="30"/>
      <c r="AB360" s="30">
        <f t="shared" si="178"/>
        <v>0</v>
      </c>
      <c r="AC360" s="30"/>
      <c r="AD360" s="10"/>
      <c r="AE360" s="10"/>
      <c r="AG360" s="3" t="s">
        <v>110</v>
      </c>
    </row>
    <row r="361" spans="1:33" s="3" customFormat="1" x14ac:dyDescent="0.4">
      <c r="A361" s="16" t="str">
        <f t="shared" si="189"/>
        <v>★</v>
      </c>
      <c r="B361" s="16" t="str">
        <f t="shared" si="190"/>
        <v>☆</v>
      </c>
      <c r="C361" s="7">
        <v>15</v>
      </c>
      <c r="D361" s="2">
        <v>43429.639699074076</v>
      </c>
      <c r="E361" s="3" t="s">
        <v>1127</v>
      </c>
      <c r="F361" s="3">
        <v>20011</v>
      </c>
      <c r="G361" s="3" t="s">
        <v>32</v>
      </c>
      <c r="H361" s="3">
        <v>6971</v>
      </c>
      <c r="I361" s="3">
        <v>983</v>
      </c>
      <c r="J361" s="3">
        <v>1</v>
      </c>
      <c r="K361" s="3">
        <v>4</v>
      </c>
      <c r="L361" s="2">
        <v>43429.643530092595</v>
      </c>
      <c r="O361" s="3" t="s">
        <v>38</v>
      </c>
      <c r="P361" s="3" t="s">
        <v>108</v>
      </c>
      <c r="Q361" s="3" t="s">
        <v>30</v>
      </c>
      <c r="R361" s="3" t="s">
        <v>31</v>
      </c>
      <c r="S361" s="2">
        <v>43429.663888888892</v>
      </c>
      <c r="U361" s="2">
        <v>43429.676469907405</v>
      </c>
      <c r="W361" s="2">
        <v>43429.646631944444</v>
      </c>
      <c r="X361" s="2">
        <f t="shared" si="191"/>
        <v>43429.646631944444</v>
      </c>
      <c r="Y361" s="33">
        <f t="shared" si="192"/>
        <v>0</v>
      </c>
      <c r="Z361" s="33">
        <f t="shared" si="193"/>
        <v>0</v>
      </c>
      <c r="AA361" s="30"/>
      <c r="AB361" s="30">
        <f t="shared" si="178"/>
        <v>0</v>
      </c>
      <c r="AC361" s="30">
        <f t="shared" si="179"/>
        <v>1.7256944447581191E-2</v>
      </c>
      <c r="AD361" s="30"/>
      <c r="AE361" s="30"/>
      <c r="AG361" s="3" t="s">
        <v>1390</v>
      </c>
    </row>
    <row r="362" spans="1:33" s="7" customFormat="1" x14ac:dyDescent="0.4">
      <c r="A362" s="16" t="str">
        <f t="shared" si="189"/>
        <v>-</v>
      </c>
      <c r="B362" s="16" t="str">
        <f t="shared" si="190"/>
        <v>☆</v>
      </c>
      <c r="C362" s="7">
        <v>15</v>
      </c>
      <c r="D362" s="2">
        <v>43429.642546296294</v>
      </c>
      <c r="E362" s="3" t="s">
        <v>1245</v>
      </c>
      <c r="F362" s="3">
        <v>20014</v>
      </c>
      <c r="G362" s="3" t="s">
        <v>32</v>
      </c>
      <c r="H362" s="3">
        <v>7421</v>
      </c>
      <c r="I362" s="3">
        <v>103</v>
      </c>
      <c r="J362" s="3">
        <v>5</v>
      </c>
      <c r="K362" s="3">
        <v>1</v>
      </c>
      <c r="L362" s="2">
        <v>43429.64271990741</v>
      </c>
      <c r="M362" s="3"/>
      <c r="N362" s="3"/>
      <c r="O362" s="3" t="s">
        <v>104</v>
      </c>
      <c r="P362" s="3" t="s">
        <v>19</v>
      </c>
      <c r="Q362" s="3" t="s">
        <v>30</v>
      </c>
      <c r="R362" s="3" t="s">
        <v>31</v>
      </c>
      <c r="S362" s="2">
        <v>43429.659918981481</v>
      </c>
      <c r="T362" s="3"/>
      <c r="U362" s="2">
        <v>43429.667488425926</v>
      </c>
      <c r="V362" s="3"/>
      <c r="W362" s="3"/>
      <c r="X362" s="2">
        <f t="shared" si="191"/>
        <v>43429.642546296294</v>
      </c>
      <c r="Y362" s="33">
        <f t="shared" si="192"/>
        <v>0</v>
      </c>
      <c r="Z362" s="33">
        <f t="shared" si="193"/>
        <v>0</v>
      </c>
      <c r="AA362" s="30"/>
      <c r="AB362" s="30">
        <f t="shared" si="178"/>
        <v>0</v>
      </c>
      <c r="AC362" s="30">
        <f t="shared" si="179"/>
        <v>1.7372685186273884E-2</v>
      </c>
      <c r="AD362" s="10"/>
      <c r="AE362" s="10"/>
      <c r="AG362" s="3" t="s">
        <v>1391</v>
      </c>
    </row>
    <row r="363" spans="1:33" s="3" customFormat="1" x14ac:dyDescent="0.4">
      <c r="A363" s="16" t="str">
        <f t="shared" si="189"/>
        <v>-</v>
      </c>
      <c r="B363" s="16" t="str">
        <f t="shared" si="190"/>
        <v>☆</v>
      </c>
      <c r="C363" s="7">
        <v>15</v>
      </c>
      <c r="D363" s="2">
        <v>43429.643182870372</v>
      </c>
      <c r="E363" s="3" t="s">
        <v>1247</v>
      </c>
      <c r="F363" s="3">
        <v>20016</v>
      </c>
      <c r="G363" s="3" t="s">
        <v>32</v>
      </c>
      <c r="H363" s="3">
        <v>7421</v>
      </c>
      <c r="I363" s="3">
        <v>639</v>
      </c>
      <c r="J363" s="3">
        <v>12</v>
      </c>
      <c r="K363" s="3">
        <v>4</v>
      </c>
      <c r="L363" s="2">
        <v>43429.643576388888</v>
      </c>
      <c r="O363" s="3" t="s">
        <v>104</v>
      </c>
      <c r="P363" s="3" t="s">
        <v>19</v>
      </c>
      <c r="Q363" s="3" t="s">
        <v>30</v>
      </c>
      <c r="R363" s="3" t="s">
        <v>31</v>
      </c>
      <c r="S363" s="2">
        <v>43429.67292824074</v>
      </c>
      <c r="U363" s="2">
        <v>43429.682581018518</v>
      </c>
      <c r="X363" s="2">
        <f t="shared" si="191"/>
        <v>43429.643182870372</v>
      </c>
      <c r="Y363" s="33">
        <f t="shared" si="192"/>
        <v>0</v>
      </c>
      <c r="Z363" s="33">
        <f t="shared" si="193"/>
        <v>0</v>
      </c>
      <c r="AA363" s="30"/>
      <c r="AB363" s="30">
        <f t="shared" si="178"/>
        <v>0</v>
      </c>
      <c r="AC363" s="30"/>
      <c r="AD363" s="30"/>
      <c r="AE363" s="30"/>
      <c r="AG363" s="3" t="s">
        <v>1392</v>
      </c>
    </row>
    <row r="364" spans="1:33" s="3" customFormat="1" x14ac:dyDescent="0.4">
      <c r="A364" s="16" t="str">
        <f t="shared" si="189"/>
        <v>-</v>
      </c>
      <c r="B364" s="16" t="str">
        <f t="shared" si="190"/>
        <v>☆</v>
      </c>
      <c r="C364" s="7">
        <v>15</v>
      </c>
      <c r="D364" s="2">
        <v>43429.646967592591</v>
      </c>
      <c r="E364" s="3" t="s">
        <v>1250</v>
      </c>
      <c r="F364" s="3">
        <v>20020</v>
      </c>
      <c r="G364" s="3" t="s">
        <v>32</v>
      </c>
      <c r="H364" s="3">
        <v>4034</v>
      </c>
      <c r="I364" s="3">
        <v>234</v>
      </c>
      <c r="J364" s="3">
        <v>11</v>
      </c>
      <c r="K364" s="3">
        <v>3</v>
      </c>
      <c r="L364" s="2">
        <v>43429.647152777776</v>
      </c>
      <c r="O364" s="3" t="s">
        <v>63</v>
      </c>
      <c r="P364" s="3" t="s">
        <v>64</v>
      </c>
      <c r="Q364" s="3" t="s">
        <v>77</v>
      </c>
      <c r="R364" s="3" t="s">
        <v>78</v>
      </c>
      <c r="S364" s="2">
        <v>43429.671064814815</v>
      </c>
      <c r="U364" s="2">
        <v>43429.683935185189</v>
      </c>
      <c r="X364" s="2">
        <f t="shared" si="191"/>
        <v>43429.646967592591</v>
      </c>
      <c r="Y364" s="33">
        <f t="shared" si="192"/>
        <v>0</v>
      </c>
      <c r="Z364" s="33">
        <f t="shared" si="193"/>
        <v>0</v>
      </c>
      <c r="AA364" s="30"/>
      <c r="AB364" s="30">
        <f t="shared" si="178"/>
        <v>0</v>
      </c>
      <c r="AC364" s="30"/>
      <c r="AD364" s="30"/>
      <c r="AE364" s="30"/>
      <c r="AG364" s="3" t="s">
        <v>1393</v>
      </c>
    </row>
    <row r="365" spans="1:33" s="3" customFormat="1" x14ac:dyDescent="0.4">
      <c r="A365" s="16" t="str">
        <f t="shared" si="189"/>
        <v>-</v>
      </c>
      <c r="B365" s="16" t="str">
        <f t="shared" si="190"/>
        <v>☆</v>
      </c>
      <c r="C365" s="7">
        <v>15</v>
      </c>
      <c r="D365" s="2">
        <v>43429.647638888891</v>
      </c>
      <c r="E365" s="3" t="s">
        <v>1250</v>
      </c>
      <c r="F365" s="3">
        <v>20022</v>
      </c>
      <c r="G365" s="3" t="s">
        <v>32</v>
      </c>
      <c r="H365" s="3">
        <v>4034</v>
      </c>
      <c r="I365" s="3">
        <v>806</v>
      </c>
      <c r="J365" s="3">
        <v>11</v>
      </c>
      <c r="K365" s="3">
        <v>3</v>
      </c>
      <c r="L365" s="2">
        <v>43429.647777777776</v>
      </c>
      <c r="O365" s="3" t="s">
        <v>36</v>
      </c>
      <c r="P365" s="3" t="s">
        <v>37</v>
      </c>
      <c r="Q365" s="3" t="s">
        <v>77</v>
      </c>
      <c r="R365" s="3" t="s">
        <v>78</v>
      </c>
      <c r="S365" s="2">
        <v>43429.666666666664</v>
      </c>
      <c r="U365" s="2">
        <v>43429.677060185182</v>
      </c>
      <c r="X365" s="2">
        <f t="shared" si="191"/>
        <v>43429.647638888891</v>
      </c>
      <c r="Y365" s="33">
        <f t="shared" si="192"/>
        <v>0</v>
      </c>
      <c r="Z365" s="33">
        <f t="shared" si="193"/>
        <v>0</v>
      </c>
      <c r="AA365" s="30"/>
      <c r="AB365" s="30">
        <f t="shared" si="178"/>
        <v>0</v>
      </c>
      <c r="AC365" s="30"/>
      <c r="AD365" s="30"/>
      <c r="AE365" s="30"/>
      <c r="AG365" s="3" t="s">
        <v>1394</v>
      </c>
    </row>
    <row r="366" spans="1:33" s="3" customFormat="1" x14ac:dyDescent="0.4">
      <c r="A366" s="16" t="str">
        <f t="shared" si="189"/>
        <v>-</v>
      </c>
      <c r="B366" s="16" t="str">
        <f t="shared" si="190"/>
        <v>☆</v>
      </c>
      <c r="C366" s="7">
        <v>15</v>
      </c>
      <c r="D366" s="2">
        <v>43429.648715277777</v>
      </c>
      <c r="E366" s="3" t="s">
        <v>1251</v>
      </c>
      <c r="F366" s="3">
        <v>20023</v>
      </c>
      <c r="G366" s="3" t="s">
        <v>32</v>
      </c>
      <c r="H366" s="3">
        <v>5984</v>
      </c>
      <c r="I366" s="3">
        <v>343</v>
      </c>
      <c r="J366" s="3">
        <v>11</v>
      </c>
      <c r="K366" s="3">
        <v>1</v>
      </c>
      <c r="L366" s="2">
        <v>43429.649085648147</v>
      </c>
      <c r="O366" s="3" t="s">
        <v>22</v>
      </c>
      <c r="P366" s="3" t="s">
        <v>23</v>
      </c>
      <c r="Q366" s="3" t="s">
        <v>26</v>
      </c>
      <c r="R366" s="3" t="s">
        <v>27</v>
      </c>
      <c r="S366" s="2">
        <v>43429.67046296296</v>
      </c>
      <c r="U366" s="2">
        <v>43429.682743055557</v>
      </c>
      <c r="X366" s="2">
        <f t="shared" si="191"/>
        <v>43429.648715277777</v>
      </c>
      <c r="Y366" s="33">
        <f t="shared" si="192"/>
        <v>0</v>
      </c>
      <c r="Z366" s="33">
        <f t="shared" si="193"/>
        <v>0</v>
      </c>
      <c r="AA366" s="30"/>
      <c r="AB366" s="30">
        <f t="shared" si="178"/>
        <v>0</v>
      </c>
      <c r="AC366" s="30">
        <f t="shared" si="179"/>
        <v>2.1747685183072463E-2</v>
      </c>
      <c r="AD366" s="30"/>
      <c r="AE366" s="30"/>
      <c r="AG366" s="3" t="s">
        <v>134</v>
      </c>
    </row>
    <row r="367" spans="1:33" s="3" customFormat="1" x14ac:dyDescent="0.4">
      <c r="A367" s="16" t="str">
        <f t="shared" si="189"/>
        <v>-</v>
      </c>
      <c r="B367" s="16" t="str">
        <f t="shared" si="190"/>
        <v>☆</v>
      </c>
      <c r="C367" s="7">
        <v>15</v>
      </c>
      <c r="D367" s="2">
        <v>43429.649687500001</v>
      </c>
      <c r="E367" s="3" t="s">
        <v>1250</v>
      </c>
      <c r="F367" s="3">
        <v>20024</v>
      </c>
      <c r="G367" s="3" t="s">
        <v>32</v>
      </c>
      <c r="H367" s="3">
        <v>4034</v>
      </c>
      <c r="I367" s="3">
        <v>797</v>
      </c>
      <c r="J367" s="3">
        <v>11</v>
      </c>
      <c r="K367" s="3">
        <v>3</v>
      </c>
      <c r="L367" s="2">
        <v>43429.649814814817</v>
      </c>
      <c r="O367" s="3" t="s">
        <v>36</v>
      </c>
      <c r="P367" s="3" t="s">
        <v>37</v>
      </c>
      <c r="Q367" s="3" t="s">
        <v>59</v>
      </c>
      <c r="R367" s="3" t="s">
        <v>60</v>
      </c>
      <c r="S367" s="2">
        <v>43429.666666666664</v>
      </c>
      <c r="U367" s="2">
        <v>43429.678599537037</v>
      </c>
      <c r="X367" s="2">
        <f t="shared" si="191"/>
        <v>43429.649687500001</v>
      </c>
      <c r="Y367" s="33">
        <f t="shared" si="192"/>
        <v>0</v>
      </c>
      <c r="Z367" s="33">
        <f t="shared" si="193"/>
        <v>0</v>
      </c>
      <c r="AA367" s="30"/>
      <c r="AB367" s="30">
        <f t="shared" si="178"/>
        <v>0</v>
      </c>
      <c r="AC367" s="30">
        <f t="shared" si="179"/>
        <v>1.6979166663077194E-2</v>
      </c>
      <c r="AD367" s="30"/>
      <c r="AE367" s="30"/>
      <c r="AG367" s="3" t="s">
        <v>1395</v>
      </c>
    </row>
    <row r="368" spans="1:33" s="3" customFormat="1" x14ac:dyDescent="0.4">
      <c r="A368" s="16" t="str">
        <f t="shared" si="189"/>
        <v>-</v>
      </c>
      <c r="B368" s="16" t="str">
        <f t="shared" si="190"/>
        <v>☆</v>
      </c>
      <c r="C368" s="7">
        <v>15</v>
      </c>
      <c r="D368" s="2">
        <v>43429.649756944447</v>
      </c>
      <c r="E368" s="3" t="s">
        <v>1252</v>
      </c>
      <c r="F368" s="3">
        <v>20025</v>
      </c>
      <c r="G368" s="3" t="s">
        <v>32</v>
      </c>
      <c r="H368" s="3">
        <v>5984</v>
      </c>
      <c r="I368" s="3">
        <v>189</v>
      </c>
      <c r="J368" s="3">
        <v>8</v>
      </c>
      <c r="K368" s="3">
        <v>4</v>
      </c>
      <c r="L368" s="2">
        <v>43429.652280092596</v>
      </c>
      <c r="O368" s="3" t="s">
        <v>22</v>
      </c>
      <c r="P368" s="3" t="s">
        <v>23</v>
      </c>
      <c r="Q368" s="3" t="s">
        <v>26</v>
      </c>
      <c r="R368" s="3" t="s">
        <v>27</v>
      </c>
      <c r="S368" s="2">
        <v>43429.671539351853</v>
      </c>
      <c r="U368" s="2">
        <v>43429.685902777775</v>
      </c>
      <c r="X368" s="2">
        <f t="shared" si="191"/>
        <v>43429.649756944447</v>
      </c>
      <c r="Y368" s="33">
        <f t="shared" si="192"/>
        <v>0</v>
      </c>
      <c r="Z368" s="33">
        <f t="shared" si="193"/>
        <v>0</v>
      </c>
      <c r="AA368" s="30"/>
      <c r="AB368" s="30">
        <f t="shared" si="178"/>
        <v>0</v>
      </c>
      <c r="AC368" s="30"/>
      <c r="AD368" s="30"/>
      <c r="AE368" s="30"/>
      <c r="AG368" s="3" t="s">
        <v>118</v>
      </c>
    </row>
    <row r="369" spans="1:33" s="3" customFormat="1" x14ac:dyDescent="0.4">
      <c r="A369" s="16" t="str">
        <f t="shared" si="189"/>
        <v>-</v>
      </c>
      <c r="B369" s="16" t="str">
        <f t="shared" si="190"/>
        <v>☆</v>
      </c>
      <c r="C369" s="7">
        <v>15</v>
      </c>
      <c r="D369" s="2">
        <v>43429.650196759256</v>
      </c>
      <c r="E369" s="3" t="s">
        <v>1253</v>
      </c>
      <c r="F369" s="3">
        <v>20026</v>
      </c>
      <c r="G369" s="3" t="s">
        <v>32</v>
      </c>
      <c r="H369" s="3">
        <v>6573</v>
      </c>
      <c r="I369" s="3">
        <v>990</v>
      </c>
      <c r="J369" s="3">
        <v>12</v>
      </c>
      <c r="K369" s="3">
        <v>1</v>
      </c>
      <c r="L369" s="2">
        <v>43429.650289351855</v>
      </c>
      <c r="O369" s="3" t="s">
        <v>26</v>
      </c>
      <c r="P369" s="3" t="s">
        <v>27</v>
      </c>
      <c r="Q369" s="3" t="s">
        <v>68</v>
      </c>
      <c r="R369" s="3" t="s">
        <v>69</v>
      </c>
      <c r="S369" s="2">
        <v>43429.657581018517</v>
      </c>
      <c r="U369" s="2">
        <v>43429.6643287037</v>
      </c>
      <c r="X369" s="2">
        <f t="shared" si="191"/>
        <v>43429.650196759256</v>
      </c>
      <c r="Y369" s="33">
        <f t="shared" si="192"/>
        <v>0</v>
      </c>
      <c r="Z369" s="33">
        <f t="shared" si="193"/>
        <v>0</v>
      </c>
      <c r="AA369" s="30"/>
      <c r="AB369" s="30">
        <f t="shared" si="178"/>
        <v>0</v>
      </c>
      <c r="AC369" s="30">
        <f t="shared" si="179"/>
        <v>7.3842592610162683E-3</v>
      </c>
      <c r="AD369" s="30"/>
      <c r="AE369" s="30"/>
      <c r="AG369" s="3" t="s">
        <v>127</v>
      </c>
    </row>
    <row r="370" spans="1:33" s="3" customFormat="1" x14ac:dyDescent="0.4">
      <c r="A370" s="16" t="str">
        <f t="shared" si="189"/>
        <v>-</v>
      </c>
      <c r="B370" s="16" t="str">
        <f t="shared" si="190"/>
        <v>☆</v>
      </c>
      <c r="C370" s="7">
        <v>15</v>
      </c>
      <c r="D370" s="2">
        <v>43429.650555555556</v>
      </c>
      <c r="E370" s="3" t="s">
        <v>688</v>
      </c>
      <c r="F370" s="3">
        <v>20027</v>
      </c>
      <c r="G370" s="3" t="s">
        <v>32</v>
      </c>
      <c r="H370" s="3">
        <v>6573</v>
      </c>
      <c r="I370" s="3">
        <v>547</v>
      </c>
      <c r="J370" s="3">
        <v>2</v>
      </c>
      <c r="K370" s="3">
        <v>2</v>
      </c>
      <c r="L370" s="2">
        <v>43429.650694444441</v>
      </c>
      <c r="O370" s="3" t="s">
        <v>26</v>
      </c>
      <c r="P370" s="3" t="s">
        <v>27</v>
      </c>
      <c r="Q370" s="3" t="s">
        <v>68</v>
      </c>
      <c r="R370" s="3" t="s">
        <v>69</v>
      </c>
      <c r="S370" s="2">
        <v>43429.671122685184</v>
      </c>
      <c r="U370" s="2">
        <v>43429.678564814814</v>
      </c>
      <c r="X370" s="2">
        <f t="shared" si="191"/>
        <v>43429.650555555556</v>
      </c>
      <c r="Y370" s="33">
        <f t="shared" si="192"/>
        <v>0</v>
      </c>
      <c r="Z370" s="33">
        <f t="shared" si="193"/>
        <v>0</v>
      </c>
      <c r="AA370" s="30"/>
      <c r="AB370" s="30">
        <f t="shared" si="178"/>
        <v>0</v>
      </c>
      <c r="AC370" s="30"/>
      <c r="AD370" s="30"/>
      <c r="AE370" s="30"/>
      <c r="AG370" s="3" t="s">
        <v>128</v>
      </c>
    </row>
    <row r="371" spans="1:33" s="3" customFormat="1" x14ac:dyDescent="0.4">
      <c r="A371" s="16" t="str">
        <f t="shared" si="189"/>
        <v>-</v>
      </c>
      <c r="B371" s="16" t="str">
        <f t="shared" si="190"/>
        <v>☆</v>
      </c>
      <c r="C371" s="7">
        <v>15</v>
      </c>
      <c r="D371" s="2">
        <v>43429.650625000002</v>
      </c>
      <c r="E371" s="3" t="s">
        <v>1207</v>
      </c>
      <c r="F371" s="3">
        <v>20028</v>
      </c>
      <c r="G371" s="3" t="s">
        <v>32</v>
      </c>
      <c r="H371" s="3">
        <v>6882</v>
      </c>
      <c r="I371" s="3">
        <v>754</v>
      </c>
      <c r="J371" s="3">
        <v>11</v>
      </c>
      <c r="K371" s="3">
        <v>3</v>
      </c>
      <c r="L371" s="2">
        <v>43429.650995370372</v>
      </c>
      <c r="O371" s="3" t="s">
        <v>22</v>
      </c>
      <c r="P371" s="3" t="s">
        <v>23</v>
      </c>
      <c r="Q371" s="3" t="s">
        <v>41</v>
      </c>
      <c r="R371" s="3" t="s">
        <v>42</v>
      </c>
      <c r="S371" s="2">
        <v>43429.67046296296</v>
      </c>
      <c r="U371" s="2">
        <v>43429.685046296298</v>
      </c>
      <c r="X371" s="2">
        <f t="shared" si="191"/>
        <v>43429.650625000002</v>
      </c>
      <c r="Y371" s="33">
        <f t="shared" si="192"/>
        <v>0</v>
      </c>
      <c r="Z371" s="33">
        <f t="shared" si="193"/>
        <v>0</v>
      </c>
      <c r="AA371" s="30"/>
      <c r="AB371" s="30">
        <f t="shared" si="178"/>
        <v>0</v>
      </c>
      <c r="AC371" s="30"/>
      <c r="AD371" s="30"/>
      <c r="AE371" s="30"/>
      <c r="AG371" s="3" t="s">
        <v>1396</v>
      </c>
    </row>
    <row r="372" spans="1:33" s="3" customFormat="1" x14ac:dyDescent="0.4">
      <c r="A372" s="16" t="str">
        <f t="shared" si="189"/>
        <v>-</v>
      </c>
      <c r="B372" s="16" t="str">
        <f t="shared" si="190"/>
        <v>☆</v>
      </c>
      <c r="C372" s="7">
        <v>15</v>
      </c>
      <c r="D372" s="2">
        <v>43429.650671296295</v>
      </c>
      <c r="E372" s="3" t="s">
        <v>1254</v>
      </c>
      <c r="F372" s="3">
        <v>20029</v>
      </c>
      <c r="G372" s="3" t="s">
        <v>32</v>
      </c>
      <c r="H372" s="3">
        <v>3880</v>
      </c>
      <c r="I372" s="3">
        <v>840</v>
      </c>
      <c r="J372" s="3">
        <v>12</v>
      </c>
      <c r="K372" s="3">
        <v>3</v>
      </c>
      <c r="L372" s="2">
        <v>43429.650833333333</v>
      </c>
      <c r="O372" s="3" t="s">
        <v>26</v>
      </c>
      <c r="P372" s="3" t="s">
        <v>27</v>
      </c>
      <c r="Q372" s="3" t="s">
        <v>63</v>
      </c>
      <c r="R372" s="3" t="s">
        <v>64</v>
      </c>
      <c r="S372" s="2">
        <v>43429.671481481484</v>
      </c>
      <c r="U372" s="2">
        <v>43429.682615740741</v>
      </c>
      <c r="X372" s="2">
        <f t="shared" si="191"/>
        <v>43429.650671296295</v>
      </c>
      <c r="Y372" s="33">
        <f t="shared" si="192"/>
        <v>0</v>
      </c>
      <c r="Z372" s="33">
        <f t="shared" si="193"/>
        <v>0</v>
      </c>
      <c r="AA372" s="30"/>
      <c r="AB372" s="30">
        <f t="shared" si="178"/>
        <v>0</v>
      </c>
      <c r="AC372" s="30"/>
      <c r="AD372" s="30"/>
      <c r="AE372" s="30"/>
      <c r="AG372" s="3" t="s">
        <v>92</v>
      </c>
    </row>
    <row r="373" spans="1:33" s="3" customFormat="1" x14ac:dyDescent="0.4">
      <c r="A373" s="16" t="str">
        <f t="shared" si="189"/>
        <v>★</v>
      </c>
      <c r="B373" s="16" t="str">
        <f t="shared" si="190"/>
        <v>☆</v>
      </c>
      <c r="C373" s="7">
        <v>15</v>
      </c>
      <c r="D373" s="2">
        <v>43429.651134259257</v>
      </c>
      <c r="E373" s="3" t="s">
        <v>1256</v>
      </c>
      <c r="F373" s="3">
        <v>20031</v>
      </c>
      <c r="G373" s="3" t="s">
        <v>32</v>
      </c>
      <c r="H373" s="3">
        <v>3880</v>
      </c>
      <c r="I373" s="3">
        <v>209</v>
      </c>
      <c r="J373" s="3">
        <v>2</v>
      </c>
      <c r="K373" s="3">
        <v>3</v>
      </c>
      <c r="L373" s="2">
        <v>43429.651354166665</v>
      </c>
      <c r="O373" s="3" t="s">
        <v>26</v>
      </c>
      <c r="P373" s="3" t="s">
        <v>27</v>
      </c>
      <c r="Q373" s="3" t="s">
        <v>63</v>
      </c>
      <c r="R373" s="3" t="s">
        <v>64</v>
      </c>
      <c r="S373" s="2">
        <v>43429.670694444445</v>
      </c>
      <c r="U373" s="2">
        <v>43429.681828703702</v>
      </c>
      <c r="W373" s="2">
        <v>43429.658067129632</v>
      </c>
      <c r="X373" s="2">
        <f t="shared" si="191"/>
        <v>43429.658067129632</v>
      </c>
      <c r="Y373" s="33">
        <f t="shared" si="192"/>
        <v>0</v>
      </c>
      <c r="Z373" s="33">
        <f t="shared" si="193"/>
        <v>0</v>
      </c>
      <c r="AA373" s="30"/>
      <c r="AB373" s="30">
        <f t="shared" si="178"/>
        <v>0</v>
      </c>
      <c r="AC373" s="30"/>
      <c r="AD373" s="30"/>
      <c r="AE373" s="30"/>
      <c r="AG373" s="3" t="s">
        <v>92</v>
      </c>
    </row>
    <row r="374" spans="1:33" s="3" customFormat="1" x14ac:dyDescent="0.4">
      <c r="A374" s="16" t="str">
        <f t="shared" si="189"/>
        <v>★</v>
      </c>
      <c r="B374" s="16" t="str">
        <f t="shared" si="190"/>
        <v>☆</v>
      </c>
      <c r="C374" s="7">
        <v>15</v>
      </c>
      <c r="D374" s="2">
        <v>43429.651643518519</v>
      </c>
      <c r="E374" s="3" t="s">
        <v>1257</v>
      </c>
      <c r="F374" s="3">
        <v>20032</v>
      </c>
      <c r="G374" s="3" t="s">
        <v>32</v>
      </c>
      <c r="H374" s="3">
        <v>3880</v>
      </c>
      <c r="I374" s="3">
        <v>624</v>
      </c>
      <c r="J374" s="3">
        <v>2</v>
      </c>
      <c r="K374" s="3">
        <v>1</v>
      </c>
      <c r="L374" s="2">
        <v>43429.651770833334</v>
      </c>
      <c r="O374" s="3" t="s">
        <v>26</v>
      </c>
      <c r="P374" s="3" t="s">
        <v>27</v>
      </c>
      <c r="Q374" s="3" t="s">
        <v>46</v>
      </c>
      <c r="R374" s="3" t="s">
        <v>47</v>
      </c>
      <c r="S374" s="2">
        <v>43429.67119212963</v>
      </c>
      <c r="U374" s="2">
        <v>43429.680532407408</v>
      </c>
      <c r="W374" s="2">
        <v>43429.658576388887</v>
      </c>
      <c r="X374" s="2">
        <f t="shared" si="191"/>
        <v>43429.658576388887</v>
      </c>
      <c r="Y374" s="33">
        <f t="shared" si="192"/>
        <v>0</v>
      </c>
      <c r="Z374" s="33">
        <f t="shared" si="193"/>
        <v>0</v>
      </c>
      <c r="AA374" s="30"/>
      <c r="AB374" s="30">
        <f t="shared" si="178"/>
        <v>0</v>
      </c>
      <c r="AC374" s="30">
        <f t="shared" si="179"/>
        <v>1.2615740743058268E-2</v>
      </c>
      <c r="AD374" s="30"/>
      <c r="AE374" s="30"/>
      <c r="AG374" s="3" t="s">
        <v>92</v>
      </c>
    </row>
    <row r="375" spans="1:33" s="3" customFormat="1" x14ac:dyDescent="0.4">
      <c r="A375" s="16" t="str">
        <f t="shared" si="189"/>
        <v>-</v>
      </c>
      <c r="B375" s="16" t="str">
        <f t="shared" si="190"/>
        <v>☆</v>
      </c>
      <c r="C375" s="7">
        <v>15</v>
      </c>
      <c r="D375" s="2">
        <v>43429.652384259258</v>
      </c>
      <c r="E375" s="3" t="s">
        <v>1207</v>
      </c>
      <c r="F375" s="3">
        <v>20033</v>
      </c>
      <c r="G375" s="3" t="s">
        <v>32</v>
      </c>
      <c r="H375" s="3">
        <v>6882</v>
      </c>
      <c r="I375" s="3">
        <v>626</v>
      </c>
      <c r="J375" s="3">
        <v>11</v>
      </c>
      <c r="K375" s="3">
        <v>3</v>
      </c>
      <c r="L375" s="2">
        <v>43429.655486111114</v>
      </c>
      <c r="O375" s="3" t="s">
        <v>63</v>
      </c>
      <c r="P375" s="3" t="s">
        <v>64</v>
      </c>
      <c r="Q375" s="3" t="s">
        <v>41</v>
      </c>
      <c r="R375" s="3" t="s">
        <v>42</v>
      </c>
      <c r="S375" s="2">
        <v>43429.670613425929</v>
      </c>
      <c r="U375" s="2">
        <v>43429.684849537036</v>
      </c>
      <c r="X375" s="2">
        <f t="shared" si="191"/>
        <v>43429.652384259258</v>
      </c>
      <c r="Y375" s="33">
        <f t="shared" si="192"/>
        <v>0</v>
      </c>
      <c r="Z375" s="33">
        <f t="shared" si="193"/>
        <v>0</v>
      </c>
      <c r="AA375" s="30"/>
      <c r="AB375" s="30">
        <f t="shared" si="178"/>
        <v>0</v>
      </c>
      <c r="AC375" s="30">
        <f t="shared" si="179"/>
        <v>1.8229166671517305E-2</v>
      </c>
      <c r="AD375" s="30"/>
      <c r="AE375" s="30"/>
      <c r="AG375" s="3" t="s">
        <v>126</v>
      </c>
    </row>
    <row r="376" spans="1:33" s="3" customFormat="1" x14ac:dyDescent="0.4">
      <c r="A376" s="16" t="str">
        <f t="shared" si="189"/>
        <v>-</v>
      </c>
      <c r="B376" s="16" t="str">
        <f t="shared" si="190"/>
        <v>☆</v>
      </c>
      <c r="C376" s="7">
        <v>15</v>
      </c>
      <c r="D376" s="2">
        <v>43429.65247685185</v>
      </c>
      <c r="E376" s="3" t="s">
        <v>1256</v>
      </c>
      <c r="F376" s="3">
        <v>20034</v>
      </c>
      <c r="G376" s="3" t="s">
        <v>32</v>
      </c>
      <c r="H376" s="3">
        <v>3880</v>
      </c>
      <c r="I376" s="3">
        <v>973</v>
      </c>
      <c r="J376" s="3">
        <v>2</v>
      </c>
      <c r="K376" s="3">
        <v>3</v>
      </c>
      <c r="L376" s="2">
        <v>43429.652627314812</v>
      </c>
      <c r="O376" s="3" t="s">
        <v>26</v>
      </c>
      <c r="P376" s="3" t="s">
        <v>27</v>
      </c>
      <c r="Q376" s="3" t="s">
        <v>66</v>
      </c>
      <c r="R376" s="3" t="s">
        <v>67</v>
      </c>
      <c r="S376" s="2">
        <v>43429.671736111108</v>
      </c>
      <c r="U376" s="2">
        <v>43429.676840277774</v>
      </c>
      <c r="X376" s="2">
        <f t="shared" si="191"/>
        <v>43429.65247685185</v>
      </c>
      <c r="Y376" s="33">
        <f t="shared" si="192"/>
        <v>0</v>
      </c>
      <c r="Z376" s="33">
        <f t="shared" si="193"/>
        <v>0</v>
      </c>
      <c r="AA376" s="30"/>
      <c r="AB376" s="30">
        <f t="shared" si="178"/>
        <v>0</v>
      </c>
      <c r="AC376" s="30"/>
      <c r="AD376" s="30"/>
      <c r="AE376" s="30"/>
      <c r="AG376" s="3" t="s">
        <v>92</v>
      </c>
    </row>
    <row r="377" spans="1:33" s="3" customFormat="1" x14ac:dyDescent="0.4">
      <c r="A377" s="16" t="str">
        <f t="shared" si="189"/>
        <v>★</v>
      </c>
      <c r="B377" s="16" t="str">
        <f t="shared" si="190"/>
        <v>☆</v>
      </c>
      <c r="C377" s="7">
        <v>15</v>
      </c>
      <c r="D377" s="2">
        <v>43429.654224537036</v>
      </c>
      <c r="E377" s="3" t="s">
        <v>1125</v>
      </c>
      <c r="F377" s="3">
        <v>20036</v>
      </c>
      <c r="G377" s="3" t="s">
        <v>32</v>
      </c>
      <c r="H377" s="3">
        <v>2737</v>
      </c>
      <c r="I377" s="3">
        <v>978</v>
      </c>
      <c r="J377" s="3">
        <v>5</v>
      </c>
      <c r="K377" s="3">
        <v>1</v>
      </c>
      <c r="L377" s="2">
        <v>43429.655069444445</v>
      </c>
      <c r="O377" s="3" t="s">
        <v>104</v>
      </c>
      <c r="P377" s="3" t="s">
        <v>19</v>
      </c>
      <c r="Q377" s="3" t="s">
        <v>26</v>
      </c>
      <c r="R377" s="3" t="s">
        <v>27</v>
      </c>
      <c r="S377" s="2">
        <v>43429.661157407405</v>
      </c>
      <c r="U377" s="2">
        <v>43429.667453703703</v>
      </c>
      <c r="W377" s="2">
        <v>43429.661157407405</v>
      </c>
      <c r="X377" s="2">
        <f t="shared" si="191"/>
        <v>43429.661157407405</v>
      </c>
      <c r="Y377" s="33">
        <f t="shared" si="192"/>
        <v>0</v>
      </c>
      <c r="Z377" s="33">
        <f t="shared" si="193"/>
        <v>0</v>
      </c>
      <c r="AA377" s="30"/>
      <c r="AB377" s="30">
        <f t="shared" si="178"/>
        <v>0</v>
      </c>
      <c r="AC377" s="30">
        <f t="shared" si="179"/>
        <v>0</v>
      </c>
      <c r="AD377" s="30"/>
      <c r="AE377" s="30"/>
    </row>
    <row r="378" spans="1:33" s="3" customFormat="1" x14ac:dyDescent="0.4">
      <c r="A378" s="16" t="str">
        <f t="shared" si="189"/>
        <v>-</v>
      </c>
      <c r="B378" s="16" t="str">
        <f t="shared" si="190"/>
        <v>☆</v>
      </c>
      <c r="C378" s="7">
        <v>15</v>
      </c>
      <c r="D378" s="2">
        <v>43429.659201388888</v>
      </c>
      <c r="E378" s="3" t="s">
        <v>1261</v>
      </c>
      <c r="F378" s="3">
        <v>20046</v>
      </c>
      <c r="G378" s="3" t="s">
        <v>95</v>
      </c>
      <c r="H378" s="3">
        <v>0</v>
      </c>
      <c r="I378" s="3">
        <v>664</v>
      </c>
      <c r="J378" s="3">
        <v>8</v>
      </c>
      <c r="K378" s="3">
        <v>2</v>
      </c>
      <c r="L378" s="2">
        <v>43429.65965277778</v>
      </c>
      <c r="O378" s="3" t="s">
        <v>51</v>
      </c>
      <c r="P378" s="3" t="s">
        <v>52</v>
      </c>
      <c r="Q378" s="3" t="s">
        <v>39</v>
      </c>
      <c r="R378" s="3" t="s">
        <v>40</v>
      </c>
      <c r="S378" s="2">
        <v>43429.669432870367</v>
      </c>
      <c r="U378" s="2">
        <v>43429.673981481479</v>
      </c>
      <c r="X378" s="2">
        <f t="shared" si="191"/>
        <v>43429.659201388888</v>
      </c>
      <c r="Y378" s="33">
        <f t="shared" si="192"/>
        <v>0</v>
      </c>
      <c r="Z378" s="33">
        <f t="shared" si="193"/>
        <v>0</v>
      </c>
      <c r="AA378" s="30"/>
      <c r="AB378" s="30">
        <f t="shared" si="178"/>
        <v>0</v>
      </c>
      <c r="AC378" s="30">
        <f t="shared" si="179"/>
        <v>1.0231481479422655E-2</v>
      </c>
      <c r="AD378" s="30"/>
      <c r="AE378" s="30"/>
    </row>
    <row r="379" spans="1:33" s="3" customFormat="1" x14ac:dyDescent="0.4">
      <c r="A379" s="16" t="str">
        <f t="shared" si="189"/>
        <v>-</v>
      </c>
      <c r="B379" s="16" t="str">
        <f t="shared" si="190"/>
        <v>☆</v>
      </c>
      <c r="C379" s="7">
        <v>15</v>
      </c>
      <c r="D379" s="2">
        <v>43429.660428240742</v>
      </c>
      <c r="E379" s="3" t="s">
        <v>1244</v>
      </c>
      <c r="F379" s="3">
        <v>20048</v>
      </c>
      <c r="G379" s="3" t="s">
        <v>32</v>
      </c>
      <c r="H379" s="3">
        <v>6734</v>
      </c>
      <c r="I379" s="3">
        <v>203</v>
      </c>
      <c r="J379" s="3">
        <v>9</v>
      </c>
      <c r="K379" s="3">
        <v>3</v>
      </c>
      <c r="L379" s="2">
        <v>43429.660555555558</v>
      </c>
      <c r="O379" s="3" t="s">
        <v>22</v>
      </c>
      <c r="P379" s="3" t="s">
        <v>23</v>
      </c>
      <c r="Q379" s="3" t="s">
        <v>36</v>
      </c>
      <c r="R379" s="3" t="s">
        <v>37</v>
      </c>
      <c r="S379" s="2">
        <v>43429.681990740741</v>
      </c>
      <c r="U379" s="2">
        <v>43429.691921296297</v>
      </c>
      <c r="X379" s="2">
        <f t="shared" si="191"/>
        <v>43429.660428240742</v>
      </c>
      <c r="Y379" s="33">
        <f t="shared" si="192"/>
        <v>0</v>
      </c>
      <c r="Z379" s="33">
        <f t="shared" si="193"/>
        <v>0</v>
      </c>
      <c r="AA379" s="30"/>
      <c r="AB379" s="30">
        <f t="shared" si="178"/>
        <v>0</v>
      </c>
      <c r="AC379" s="30">
        <f t="shared" si="179"/>
        <v>2.156249999825377E-2</v>
      </c>
      <c r="AD379" s="30"/>
      <c r="AE379" s="30"/>
    </row>
    <row r="380" spans="1:33" s="5" customFormat="1" x14ac:dyDescent="0.4">
      <c r="A380" s="17" t="str">
        <f t="shared" si="189"/>
        <v>-</v>
      </c>
      <c r="B380" s="17" t="str">
        <f t="shared" si="190"/>
        <v>☆</v>
      </c>
      <c r="C380" s="12">
        <v>15</v>
      </c>
      <c r="D380" s="4">
        <v>43429.662175925929</v>
      </c>
      <c r="E380" s="5" t="s">
        <v>1120</v>
      </c>
      <c r="F380" s="5">
        <v>20052</v>
      </c>
      <c r="G380" s="5" t="s">
        <v>32</v>
      </c>
      <c r="H380" s="5">
        <v>6063</v>
      </c>
      <c r="I380" s="5">
        <v>912</v>
      </c>
      <c r="J380" s="5">
        <v>12</v>
      </c>
      <c r="K380" s="5">
        <v>2</v>
      </c>
      <c r="L380" s="4">
        <v>43429.662592592591</v>
      </c>
      <c r="O380" s="5" t="s">
        <v>63</v>
      </c>
      <c r="P380" s="5" t="s">
        <v>64</v>
      </c>
      <c r="Q380" s="5" t="s">
        <v>22</v>
      </c>
      <c r="R380" s="5" t="s">
        <v>23</v>
      </c>
      <c r="S380" s="4">
        <v>43429.677303240744</v>
      </c>
      <c r="U380" s="4">
        <v>43429.682002314818</v>
      </c>
      <c r="X380" s="4">
        <f t="shared" si="191"/>
        <v>43429.662175925929</v>
      </c>
      <c r="Y380" s="34">
        <f t="shared" si="192"/>
        <v>0</v>
      </c>
      <c r="Z380" s="34">
        <f t="shared" si="193"/>
        <v>0</v>
      </c>
      <c r="AA380" s="31"/>
      <c r="AB380" s="31">
        <f t="shared" si="178"/>
        <v>0</v>
      </c>
      <c r="AC380" s="31">
        <f t="shared" si="179"/>
        <v>1.5127314814890269E-2</v>
      </c>
      <c r="AD380" s="31"/>
      <c r="AE380" s="31"/>
    </row>
    <row r="381" spans="1:33" s="21" customFormat="1" x14ac:dyDescent="0.4">
      <c r="A381" s="20" t="str">
        <f t="shared" si="189"/>
        <v>★</v>
      </c>
      <c r="B381" s="20" t="str">
        <f t="shared" si="190"/>
        <v>-</v>
      </c>
      <c r="C381" s="23">
        <v>15</v>
      </c>
      <c r="D381" s="22">
        <v>43429.661435185182</v>
      </c>
      <c r="E381" s="21" t="s">
        <v>1125</v>
      </c>
      <c r="F381" s="21">
        <v>20051</v>
      </c>
      <c r="G381" s="21" t="s">
        <v>32</v>
      </c>
      <c r="H381" s="21">
        <v>2737</v>
      </c>
      <c r="I381" s="21">
        <v>212</v>
      </c>
      <c r="J381" s="21">
        <v>5</v>
      </c>
      <c r="K381" s="21">
        <v>1</v>
      </c>
      <c r="M381" s="22">
        <v>43429.665636574071</v>
      </c>
      <c r="N381" s="22">
        <v>43429.667951388888</v>
      </c>
      <c r="O381" s="21" t="s">
        <v>104</v>
      </c>
      <c r="P381" s="21" t="s">
        <v>19</v>
      </c>
      <c r="Q381" s="21" t="s">
        <v>26</v>
      </c>
      <c r="R381" s="21" t="s">
        <v>27</v>
      </c>
      <c r="S381" s="22">
        <v>43429.668368055558</v>
      </c>
      <c r="T381" s="22">
        <v>43429.668368055558</v>
      </c>
      <c r="U381" s="22">
        <v>43429.674664351849</v>
      </c>
      <c r="V381" s="22">
        <v>43429.674664351849</v>
      </c>
      <c r="W381" s="22">
        <v>43429.668368055558</v>
      </c>
      <c r="X381" s="22">
        <f t="shared" si="191"/>
        <v>43429.668368055558</v>
      </c>
      <c r="Y381" s="35">
        <f t="shared" si="192"/>
        <v>2.3148148175096139E-3</v>
      </c>
      <c r="Z381" s="35">
        <f t="shared" si="193"/>
        <v>2.3148148175096139E-3</v>
      </c>
      <c r="AA381" s="32">
        <f>SUM(Z381:Z419)</f>
        <v>0.51627314813958947</v>
      </c>
      <c r="AB381" s="32">
        <f>IF(IF(A381="☆",L381-S381,M381-S381)&lt;0,0,IF(A381="☆",L381-S381,M381-S381))</f>
        <v>0</v>
      </c>
      <c r="AC381" s="32">
        <f>IF(IF(B381="☆",(IF(L381&gt;S381,L381-X381,S381-X381)),M381-X381)&lt;0,0,IF(B381="☆",(IF(L381&gt;S381,L381-X381,S381-X381)),M381-X381))</f>
        <v>0</v>
      </c>
      <c r="AD381" s="32">
        <f>AVERAGE(AC381:AC419)</f>
        <v>3.4579772075700862E-3</v>
      </c>
      <c r="AE381" s="32">
        <f>MEDIAN(AC381:AC419)</f>
        <v>2.9398148180916905E-3</v>
      </c>
    </row>
    <row r="382" spans="1:33" s="3" customFormat="1" x14ac:dyDescent="0.4">
      <c r="A382" s="16" t="str">
        <f t="shared" si="189"/>
        <v>★</v>
      </c>
      <c r="B382" s="16" t="str">
        <f t="shared" si="190"/>
        <v>-</v>
      </c>
      <c r="C382" s="7">
        <v>15</v>
      </c>
      <c r="D382" s="2">
        <v>43429.664849537039</v>
      </c>
      <c r="E382" s="3" t="s">
        <v>1265</v>
      </c>
      <c r="F382" s="3">
        <v>20056</v>
      </c>
      <c r="G382" s="3" t="s">
        <v>32</v>
      </c>
      <c r="H382" s="3">
        <v>7428</v>
      </c>
      <c r="I382" s="3">
        <v>864</v>
      </c>
      <c r="J382" s="3">
        <v>2</v>
      </c>
      <c r="K382" s="3">
        <v>2</v>
      </c>
      <c r="M382" s="2">
        <v>43429.674097222225</v>
      </c>
      <c r="N382" s="2">
        <v>43429.684120370373</v>
      </c>
      <c r="O382" s="3" t="s">
        <v>68</v>
      </c>
      <c r="P382" s="3" t="s">
        <v>69</v>
      </c>
      <c r="Q382" s="3" t="s">
        <v>57</v>
      </c>
      <c r="R382" s="3" t="s">
        <v>58</v>
      </c>
      <c r="S382" s="2">
        <v>43429.671782407408</v>
      </c>
      <c r="T382" s="2">
        <v>43429.671782407408</v>
      </c>
      <c r="U382" s="2">
        <v>43429.687951388885</v>
      </c>
      <c r="V382" s="2">
        <v>43429.687951388885</v>
      </c>
      <c r="W382" s="2">
        <v>43429.671782407408</v>
      </c>
      <c r="X382" s="2">
        <f t="shared" si="191"/>
        <v>43429.671782407408</v>
      </c>
      <c r="Y382" s="33">
        <f t="shared" si="192"/>
        <v>1.0023148148320615E-2</v>
      </c>
      <c r="Z382" s="33">
        <f t="shared" si="193"/>
        <v>2.0046296296641231E-2</v>
      </c>
      <c r="AA382" s="30"/>
      <c r="AB382" s="30">
        <f>IF(IF(A382="☆",L382-S382,M382-S382)&lt;0,0,IF(A382="☆",L382-S382,M382-S382))</f>
        <v>2.3148148175096139E-3</v>
      </c>
      <c r="AC382" s="30">
        <f>IF(IF(B382="☆",(IF(L382&gt;S382,L382-X382,S382-X382)),M382-X382)&lt;0,0,IF(B382="☆",(IF(L382&gt;S382,L382-X382,S382-X382)),M382-X382))</f>
        <v>2.3148148175096139E-3</v>
      </c>
      <c r="AD382" s="30"/>
      <c r="AE382" s="30"/>
    </row>
    <row r="383" spans="1:33" s="3" customFormat="1" x14ac:dyDescent="0.4">
      <c r="A383" s="16" t="str">
        <f t="shared" si="189"/>
        <v>★</v>
      </c>
      <c r="B383" s="16" t="str">
        <f t="shared" si="190"/>
        <v>-</v>
      </c>
      <c r="C383" s="7">
        <v>15</v>
      </c>
      <c r="D383" s="2">
        <v>43429.665231481478</v>
      </c>
      <c r="E383" s="3" t="s">
        <v>1135</v>
      </c>
      <c r="F383" s="3">
        <v>20057</v>
      </c>
      <c r="G383" s="3" t="s">
        <v>143</v>
      </c>
      <c r="H383" s="3">
        <v>4256</v>
      </c>
      <c r="I383" s="3">
        <v>188</v>
      </c>
      <c r="J383" s="3">
        <v>10</v>
      </c>
      <c r="K383" s="3">
        <v>2</v>
      </c>
      <c r="M383" s="2">
        <v>43429.671759259261</v>
      </c>
      <c r="N383" s="2">
        <v>43429.692546296297</v>
      </c>
      <c r="O383" s="3" t="s">
        <v>104</v>
      </c>
      <c r="P383" s="3" t="s">
        <v>19</v>
      </c>
      <c r="Q383" s="3" t="s">
        <v>38</v>
      </c>
      <c r="R383" s="3" t="s">
        <v>108</v>
      </c>
      <c r="S383" s="2">
        <v>43429.672129629631</v>
      </c>
      <c r="T383" s="2">
        <v>43429.672129629631</v>
      </c>
      <c r="U383" s="2">
        <v>43429.688738425924</v>
      </c>
      <c r="V383" s="2">
        <v>43429.688738425924</v>
      </c>
      <c r="W383" s="2">
        <v>43429.672129629631</v>
      </c>
      <c r="X383" s="2">
        <f t="shared" si="191"/>
        <v>43429.672129629631</v>
      </c>
      <c r="Y383" s="33">
        <f t="shared" si="192"/>
        <v>2.0787037035916001E-2</v>
      </c>
      <c r="Z383" s="33">
        <f t="shared" si="193"/>
        <v>4.1574074071832001E-2</v>
      </c>
      <c r="AA383" s="30"/>
      <c r="AB383" s="30">
        <f>IF(IF(A383="☆",L383-S383,M383-S383)&lt;0,0,IF(A383="☆",L383-S383,M383-S383))</f>
        <v>0</v>
      </c>
      <c r="AC383" s="30">
        <f>IF(IF(B383="☆",(IF(L383&gt;S383,L383-X383,S383-X383)),M383-X383)&lt;0,0,IF(B383="☆",(IF(L383&gt;S383,L383-X383,S383-X383)),M383-X383))</f>
        <v>0</v>
      </c>
      <c r="AD383" s="30"/>
      <c r="AE383" s="30"/>
    </row>
    <row r="384" spans="1:33" s="3" customFormat="1" x14ac:dyDescent="0.4">
      <c r="A384" s="16" t="str">
        <f t="shared" si="186"/>
        <v>-</v>
      </c>
      <c r="B384" s="16" t="str">
        <f t="shared" si="187"/>
        <v>-</v>
      </c>
      <c r="C384" s="7">
        <v>16</v>
      </c>
      <c r="D384" s="2">
        <v>43429.666759259257</v>
      </c>
      <c r="E384" s="3" t="s">
        <v>1266</v>
      </c>
      <c r="F384" s="3">
        <v>20058</v>
      </c>
      <c r="G384" s="3" t="s">
        <v>32</v>
      </c>
      <c r="H384" s="3">
        <v>2683</v>
      </c>
      <c r="I384" s="3">
        <v>145</v>
      </c>
      <c r="J384" s="3">
        <v>13</v>
      </c>
      <c r="K384" s="3">
        <v>2</v>
      </c>
      <c r="M384" s="2">
        <v>43429.670081018521</v>
      </c>
      <c r="N384" s="2">
        <v>43429.67765046296</v>
      </c>
      <c r="O384" s="3" t="s">
        <v>22</v>
      </c>
      <c r="P384" s="3" t="s">
        <v>23</v>
      </c>
      <c r="Q384" s="3" t="s">
        <v>55</v>
      </c>
      <c r="R384" s="3" t="s">
        <v>56</v>
      </c>
      <c r="S384" s="2">
        <v>43429.669317129628</v>
      </c>
      <c r="T384" s="2">
        <v>43429.669317129628</v>
      </c>
      <c r="U384" s="2">
        <v>43429.680868055555</v>
      </c>
      <c r="V384" s="2">
        <v>43429.680868055555</v>
      </c>
      <c r="X384" s="2">
        <f t="shared" si="188"/>
        <v>43429.666759259257</v>
      </c>
      <c r="Y384" s="33">
        <f t="shared" si="174"/>
        <v>7.5694444385590032E-3</v>
      </c>
      <c r="Z384" s="33">
        <f t="shared" si="175"/>
        <v>1.5138888877118006E-2</v>
      </c>
      <c r="AA384" s="30"/>
      <c r="AB384" s="30">
        <f t="shared" si="178"/>
        <v>7.638888928340748E-4</v>
      </c>
      <c r="AC384" s="30">
        <f t="shared" si="179"/>
        <v>3.3217592645087279E-3</v>
      </c>
      <c r="AD384" s="30"/>
      <c r="AE384" s="30"/>
    </row>
    <row r="385" spans="1:31" s="3" customFormat="1" x14ac:dyDescent="0.4">
      <c r="A385" s="16" t="str">
        <f t="shared" si="186"/>
        <v>-</v>
      </c>
      <c r="B385" s="16" t="str">
        <f t="shared" si="187"/>
        <v>-</v>
      </c>
      <c r="C385" s="7">
        <v>16</v>
      </c>
      <c r="D385" s="2">
        <v>43429.669178240743</v>
      </c>
      <c r="E385" s="3" t="s">
        <v>1267</v>
      </c>
      <c r="F385" s="3">
        <v>20059</v>
      </c>
      <c r="G385" s="3" t="s">
        <v>65</v>
      </c>
      <c r="H385" s="3">
        <v>3814</v>
      </c>
      <c r="I385" s="3">
        <v>234</v>
      </c>
      <c r="J385" s="3">
        <v>5</v>
      </c>
      <c r="K385" s="3">
        <v>1</v>
      </c>
      <c r="M385" s="2">
        <v>43429.678043981483</v>
      </c>
      <c r="N385" s="2">
        <v>43429.68550925926</v>
      </c>
      <c r="O385" s="3" t="s">
        <v>77</v>
      </c>
      <c r="P385" s="3" t="s">
        <v>78</v>
      </c>
      <c r="Q385" s="3" t="s">
        <v>36</v>
      </c>
      <c r="R385" s="3" t="s">
        <v>37</v>
      </c>
      <c r="S385" s="2">
        <v>43429.678703703707</v>
      </c>
      <c r="T385" s="2">
        <v>43429.678703703707</v>
      </c>
      <c r="U385" s="2">
        <v>43429.692060185182</v>
      </c>
      <c r="V385" s="2">
        <v>43429.692060185182</v>
      </c>
      <c r="X385" s="2">
        <f t="shared" si="188"/>
        <v>43429.669178240743</v>
      </c>
      <c r="Y385" s="33">
        <f t="shared" ref="Y385:Y442" si="195">N385-M385</f>
        <v>7.4652777766459621E-3</v>
      </c>
      <c r="Z385" s="33">
        <f t="shared" ref="Z385:Z442" si="196">Y385*K385</f>
        <v>7.4652777766459621E-3</v>
      </c>
      <c r="AA385" s="30"/>
      <c r="AB385" s="30">
        <f t="shared" si="178"/>
        <v>0</v>
      </c>
      <c r="AC385" s="30">
        <f t="shared" si="179"/>
        <v>8.8657407395658083E-3</v>
      </c>
      <c r="AD385" s="30"/>
      <c r="AE385" s="30"/>
    </row>
    <row r="386" spans="1:31" s="3" customFormat="1" x14ac:dyDescent="0.4">
      <c r="A386" s="16" t="str">
        <f t="shared" si="186"/>
        <v>-</v>
      </c>
      <c r="B386" s="16" t="str">
        <f t="shared" si="187"/>
        <v>-</v>
      </c>
      <c r="C386" s="7">
        <v>16</v>
      </c>
      <c r="D386" s="2">
        <v>43429.670486111114</v>
      </c>
      <c r="E386" s="3" t="s">
        <v>1240</v>
      </c>
      <c r="F386" s="3">
        <v>20060</v>
      </c>
      <c r="G386" s="3" t="s">
        <v>32</v>
      </c>
      <c r="H386" s="3">
        <v>2574</v>
      </c>
      <c r="I386" s="3">
        <v>120</v>
      </c>
      <c r="J386" s="3">
        <v>3</v>
      </c>
      <c r="K386" s="3">
        <v>1</v>
      </c>
      <c r="M386" s="2">
        <v>43429.679467592592</v>
      </c>
      <c r="N386" s="2">
        <v>43429.707083333335</v>
      </c>
      <c r="O386" s="3" t="s">
        <v>39</v>
      </c>
      <c r="P386" s="3" t="s">
        <v>40</v>
      </c>
      <c r="Q386" s="3" t="s">
        <v>36</v>
      </c>
      <c r="R386" s="3" t="s">
        <v>37</v>
      </c>
      <c r="S386" s="2">
        <v>43429.680185185185</v>
      </c>
      <c r="T386" s="2">
        <v>43429.680185185185</v>
      </c>
      <c r="U386" s="2">
        <v>43429.693935185183</v>
      </c>
      <c r="V386" s="2">
        <v>43429.693935185183</v>
      </c>
      <c r="X386" s="2">
        <f t="shared" si="188"/>
        <v>43429.670486111114</v>
      </c>
      <c r="Y386" s="33">
        <f t="shared" si="195"/>
        <v>2.7615740742476191E-2</v>
      </c>
      <c r="Z386" s="33">
        <f t="shared" si="196"/>
        <v>2.7615740742476191E-2</v>
      </c>
      <c r="AA386" s="30"/>
      <c r="AB386" s="30">
        <f t="shared" si="178"/>
        <v>0</v>
      </c>
      <c r="AC386" s="30">
        <f t="shared" si="179"/>
        <v>8.9814814782585017E-3</v>
      </c>
      <c r="AD386" s="30"/>
      <c r="AE386" s="30"/>
    </row>
    <row r="387" spans="1:31" s="3" customFormat="1" x14ac:dyDescent="0.4">
      <c r="A387" s="16" t="str">
        <f t="shared" si="186"/>
        <v>-</v>
      </c>
      <c r="B387" s="16" t="str">
        <f t="shared" si="187"/>
        <v>-</v>
      </c>
      <c r="C387" s="7">
        <v>16</v>
      </c>
      <c r="D387" s="2">
        <v>43429.671111111114</v>
      </c>
      <c r="E387" s="3" t="s">
        <v>1220</v>
      </c>
      <c r="F387" s="3">
        <v>20061</v>
      </c>
      <c r="G387" s="3" t="s">
        <v>18</v>
      </c>
      <c r="H387" s="3">
        <v>7339</v>
      </c>
      <c r="I387" s="3">
        <v>377</v>
      </c>
      <c r="J387" s="3">
        <v>11</v>
      </c>
      <c r="K387" s="3">
        <v>3</v>
      </c>
      <c r="M387" s="2">
        <v>43429.681840277779</v>
      </c>
      <c r="N387" s="2">
        <v>43429.682881944442</v>
      </c>
      <c r="O387" s="3" t="s">
        <v>41</v>
      </c>
      <c r="P387" s="3" t="s">
        <v>42</v>
      </c>
      <c r="Q387" s="3" t="s">
        <v>43</v>
      </c>
      <c r="R387" s="3" t="s">
        <v>89</v>
      </c>
      <c r="S387" s="2">
        <v>43429.680798611109</v>
      </c>
      <c r="T387" s="2">
        <v>43429.680798611109</v>
      </c>
      <c r="U387" s="2">
        <v>43429.686354166668</v>
      </c>
      <c r="V387" s="2">
        <v>43429.686354166668</v>
      </c>
      <c r="X387" s="2">
        <f t="shared" si="188"/>
        <v>43429.671111111114</v>
      </c>
      <c r="Y387" s="33">
        <f t="shared" si="195"/>
        <v>1.0416666627861559E-3</v>
      </c>
      <c r="Z387" s="33">
        <f t="shared" si="196"/>
        <v>3.1249999883584678E-3</v>
      </c>
      <c r="AA387" s="30"/>
      <c r="AB387" s="30">
        <f t="shared" si="178"/>
        <v>1.0416666700621136E-3</v>
      </c>
      <c r="AC387" s="30">
        <f t="shared" si="179"/>
        <v>1.0729166664532386E-2</v>
      </c>
      <c r="AD387" s="30"/>
      <c r="AE387" s="30"/>
    </row>
    <row r="388" spans="1:31" s="3" customFormat="1" x14ac:dyDescent="0.4">
      <c r="A388" s="16" t="str">
        <f t="shared" si="183"/>
        <v>-</v>
      </c>
      <c r="B388" s="16" t="str">
        <f t="shared" si="184"/>
        <v>-</v>
      </c>
      <c r="C388" s="7">
        <v>16</v>
      </c>
      <c r="D388" s="2">
        <v>43429.676111111112</v>
      </c>
      <c r="E388" s="3" t="s">
        <v>1269</v>
      </c>
      <c r="F388" s="3">
        <v>20064</v>
      </c>
      <c r="G388" s="3" t="s">
        <v>95</v>
      </c>
      <c r="H388" s="3">
        <v>0</v>
      </c>
      <c r="I388" s="3">
        <v>802</v>
      </c>
      <c r="J388" s="3">
        <v>15</v>
      </c>
      <c r="K388" s="3">
        <v>1</v>
      </c>
      <c r="M388" s="2">
        <v>43429.682638888888</v>
      </c>
      <c r="N388" s="2">
        <v>43429.686562499999</v>
      </c>
      <c r="O388" s="3" t="s">
        <v>61</v>
      </c>
      <c r="P388" s="3" t="s">
        <v>62</v>
      </c>
      <c r="Q388" s="3" t="s">
        <v>36</v>
      </c>
      <c r="R388" s="3" t="s">
        <v>37</v>
      </c>
      <c r="S388" s="2">
        <v>43429.682268518518</v>
      </c>
      <c r="T388" s="2">
        <v>43429.682268518518</v>
      </c>
      <c r="U388" s="2">
        <v>43429.688981481479</v>
      </c>
      <c r="V388" s="2">
        <v>43429.688981481479</v>
      </c>
      <c r="X388" s="2">
        <f t="shared" si="185"/>
        <v>43429.676111111112</v>
      </c>
      <c r="Y388" s="33">
        <f t="shared" si="195"/>
        <v>3.9236111115314998E-3</v>
      </c>
      <c r="Z388" s="33">
        <f t="shared" si="196"/>
        <v>3.9236111115314998E-3</v>
      </c>
      <c r="AA388" s="30"/>
      <c r="AB388" s="30">
        <f t="shared" si="178"/>
        <v>3.7037036963738501E-4</v>
      </c>
      <c r="AC388" s="30">
        <f t="shared" si="179"/>
        <v>6.5277777757728472E-3</v>
      </c>
      <c r="AD388" s="30"/>
      <c r="AE388" s="30"/>
    </row>
    <row r="389" spans="1:31" s="3" customFormat="1" x14ac:dyDescent="0.4">
      <c r="A389" s="16" t="str">
        <f t="shared" si="183"/>
        <v>★</v>
      </c>
      <c r="B389" s="16" t="str">
        <f t="shared" si="184"/>
        <v>-</v>
      </c>
      <c r="C389" s="7">
        <v>16</v>
      </c>
      <c r="D389" s="2">
        <v>43429.678043981483</v>
      </c>
      <c r="E389" s="3" t="s">
        <v>1228</v>
      </c>
      <c r="F389" s="3">
        <v>20066</v>
      </c>
      <c r="G389" s="3" t="s">
        <v>32</v>
      </c>
      <c r="H389" s="3">
        <v>6546</v>
      </c>
      <c r="I389" s="3">
        <v>784</v>
      </c>
      <c r="J389" s="3">
        <v>4</v>
      </c>
      <c r="K389" s="3">
        <v>2</v>
      </c>
      <c r="M389" s="2">
        <v>43429.682650462964</v>
      </c>
      <c r="N389" s="2">
        <v>43429.706944444442</v>
      </c>
      <c r="O389" s="3" t="s">
        <v>68</v>
      </c>
      <c r="P389" s="3" t="s">
        <v>69</v>
      </c>
      <c r="Q389" s="3" t="s">
        <v>63</v>
      </c>
      <c r="R389" s="3" t="s">
        <v>64</v>
      </c>
      <c r="S389" s="2">
        <v>43429.684976851851</v>
      </c>
      <c r="T389" s="2">
        <v>43429.684976851851</v>
      </c>
      <c r="U389" s="2">
        <v>43429.707083333335</v>
      </c>
      <c r="V389" s="2">
        <v>43429.709652777776</v>
      </c>
      <c r="W389" s="2">
        <v>43429.684976851851</v>
      </c>
      <c r="X389" s="2">
        <f t="shared" si="185"/>
        <v>43429.684976851851</v>
      </c>
      <c r="Y389" s="33">
        <f t="shared" si="195"/>
        <v>2.4293981477967463E-2</v>
      </c>
      <c r="Z389" s="33">
        <f t="shared" si="196"/>
        <v>4.8587962955934927E-2</v>
      </c>
      <c r="AA389" s="30"/>
      <c r="AB389" s="30">
        <f t="shared" si="178"/>
        <v>0</v>
      </c>
      <c r="AC389" s="30">
        <f t="shared" si="179"/>
        <v>0</v>
      </c>
      <c r="AD389" s="30"/>
      <c r="AE389" s="30"/>
    </row>
    <row r="390" spans="1:31" s="3" customFormat="1" x14ac:dyDescent="0.4">
      <c r="A390" s="16" t="str">
        <f t="shared" si="176"/>
        <v>★</v>
      </c>
      <c r="B390" s="16" t="str">
        <f t="shared" si="177"/>
        <v>-</v>
      </c>
      <c r="C390" s="7">
        <v>16</v>
      </c>
      <c r="D390" s="2">
        <v>43429.681527777779</v>
      </c>
      <c r="E390" s="3" t="s">
        <v>1246</v>
      </c>
      <c r="F390" s="3">
        <v>20069</v>
      </c>
      <c r="G390" s="3" t="s">
        <v>32</v>
      </c>
      <c r="H390" s="3">
        <v>2046</v>
      </c>
      <c r="I390" s="3">
        <v>510</v>
      </c>
      <c r="J390" s="3">
        <v>4</v>
      </c>
      <c r="K390" s="3">
        <v>1</v>
      </c>
      <c r="M390" s="2">
        <v>43429.689456018517</v>
      </c>
      <c r="N390" s="2">
        <v>43429.700266203705</v>
      </c>
      <c r="O390" s="3" t="s">
        <v>53</v>
      </c>
      <c r="P390" s="3" t="s">
        <v>54</v>
      </c>
      <c r="Q390" s="3" t="s">
        <v>104</v>
      </c>
      <c r="R390" s="3" t="s">
        <v>19</v>
      </c>
      <c r="S390" s="2">
        <v>43429.688460648147</v>
      </c>
      <c r="T390" s="2">
        <v>43429.688460648147</v>
      </c>
      <c r="U390" s="2">
        <v>43429.702650462961</v>
      </c>
      <c r="V390" s="2">
        <v>43429.702650462961</v>
      </c>
      <c r="W390" s="2">
        <v>43429.688460648147</v>
      </c>
      <c r="X390" s="2">
        <f t="shared" si="156"/>
        <v>43429.688460648147</v>
      </c>
      <c r="Y390" s="33">
        <f t="shared" si="195"/>
        <v>1.0810185187438037E-2</v>
      </c>
      <c r="Z390" s="33">
        <f t="shared" si="196"/>
        <v>1.0810185187438037E-2</v>
      </c>
      <c r="AA390" s="30"/>
      <c r="AB390" s="30">
        <f t="shared" si="178"/>
        <v>9.9537037021946162E-4</v>
      </c>
      <c r="AC390" s="30">
        <f t="shared" si="179"/>
        <v>9.9537037021946162E-4</v>
      </c>
      <c r="AD390" s="30"/>
      <c r="AE390" s="30"/>
    </row>
    <row r="391" spans="1:31" s="3" customFormat="1" x14ac:dyDescent="0.4">
      <c r="A391" s="16" t="str">
        <f t="shared" si="176"/>
        <v>-</v>
      </c>
      <c r="B391" s="16" t="str">
        <f t="shared" si="177"/>
        <v>-</v>
      </c>
      <c r="C391" s="7">
        <v>16</v>
      </c>
      <c r="D391" s="2">
        <v>43429.681701388887</v>
      </c>
      <c r="E391" s="3" t="s">
        <v>858</v>
      </c>
      <c r="F391" s="3">
        <v>20070</v>
      </c>
      <c r="G391" s="3" t="s">
        <v>50</v>
      </c>
      <c r="H391" s="3">
        <v>7266</v>
      </c>
      <c r="I391" s="3">
        <v>793</v>
      </c>
      <c r="J391" s="3">
        <v>7</v>
      </c>
      <c r="K391" s="3">
        <v>2</v>
      </c>
      <c r="M391" s="2">
        <v>43429.685358796298</v>
      </c>
      <c r="N391" s="2">
        <v>43429.700729166667</v>
      </c>
      <c r="O391" s="3" t="s">
        <v>68</v>
      </c>
      <c r="P391" s="3" t="s">
        <v>69</v>
      </c>
      <c r="Q391" s="3" t="s">
        <v>104</v>
      </c>
      <c r="R391" s="3" t="s">
        <v>19</v>
      </c>
      <c r="S391" s="2">
        <v>43429.684293981481</v>
      </c>
      <c r="T391" s="2">
        <v>43429.684293981481</v>
      </c>
      <c r="U391" s="2">
        <v>43429.694293981483</v>
      </c>
      <c r="V391" s="2">
        <v>43429.694293981483</v>
      </c>
      <c r="X391" s="2">
        <f t="shared" ref="X391:X444" si="197">IF(W391&gt;0,W391,D391)</f>
        <v>43429.681701388887</v>
      </c>
      <c r="Y391" s="33">
        <f t="shared" si="195"/>
        <v>1.5370370369055308E-2</v>
      </c>
      <c r="Z391" s="33">
        <f t="shared" si="196"/>
        <v>3.0740740738110617E-2</v>
      </c>
      <c r="AA391" s="30"/>
      <c r="AB391" s="30">
        <f t="shared" si="178"/>
        <v>1.0648148163454607E-3</v>
      </c>
      <c r="AC391" s="30">
        <f t="shared" si="179"/>
        <v>3.6574074110831134E-3</v>
      </c>
      <c r="AD391" s="30"/>
      <c r="AE391" s="30"/>
    </row>
    <row r="392" spans="1:31" s="3" customFormat="1" x14ac:dyDescent="0.4">
      <c r="A392" s="16" t="str">
        <f t="shared" ref="A392:A445" si="198">IF(W392&gt;0, "★", "-")</f>
        <v>-</v>
      </c>
      <c r="B392" s="16" t="str">
        <f t="shared" ref="B392:B445" si="199">IF(L392&gt;0, "☆", "-")</f>
        <v>-</v>
      </c>
      <c r="C392" s="7">
        <v>16</v>
      </c>
      <c r="D392" s="2">
        <v>43429.681712962964</v>
      </c>
      <c r="E392" s="3" t="s">
        <v>1261</v>
      </c>
      <c r="F392" s="3">
        <v>20071</v>
      </c>
      <c r="G392" s="3" t="s">
        <v>95</v>
      </c>
      <c r="H392" s="3">
        <v>0</v>
      </c>
      <c r="I392" s="3">
        <v>794</v>
      </c>
      <c r="J392" s="3">
        <v>13</v>
      </c>
      <c r="K392" s="3">
        <v>2</v>
      </c>
      <c r="M392" s="2">
        <v>43429.686851851853</v>
      </c>
      <c r="N392" s="2">
        <v>43429.694050925929</v>
      </c>
      <c r="O392" s="3" t="s">
        <v>59</v>
      </c>
      <c r="P392" s="3" t="s">
        <v>60</v>
      </c>
      <c r="Q392" s="3" t="s">
        <v>30</v>
      </c>
      <c r="R392" s="3" t="s">
        <v>31</v>
      </c>
      <c r="S392" s="2">
        <v>43429.684837962966</v>
      </c>
      <c r="T392" s="2">
        <v>43429.684837962966</v>
      </c>
      <c r="U392" s="2">
        <v>43429.695868055554</v>
      </c>
      <c r="V392" s="2">
        <v>43429.695868055554</v>
      </c>
      <c r="X392" s="2">
        <f t="shared" si="197"/>
        <v>43429.681712962964</v>
      </c>
      <c r="Y392" s="33">
        <f t="shared" si="195"/>
        <v>7.1990740761975758E-3</v>
      </c>
      <c r="Z392" s="33">
        <f t="shared" si="196"/>
        <v>1.4398148152395152E-2</v>
      </c>
      <c r="AA392" s="30"/>
      <c r="AB392" s="30">
        <f t="shared" si="178"/>
        <v>2.0138888867222704E-3</v>
      </c>
      <c r="AC392" s="30">
        <f t="shared" si="179"/>
        <v>5.1388888896326534E-3</v>
      </c>
      <c r="AD392" s="30"/>
      <c r="AE392" s="30"/>
    </row>
    <row r="393" spans="1:31" s="3" customFormat="1" x14ac:dyDescent="0.4">
      <c r="A393" s="16" t="str">
        <f t="shared" si="198"/>
        <v>★</v>
      </c>
      <c r="B393" s="16" t="str">
        <f t="shared" si="199"/>
        <v>-</v>
      </c>
      <c r="C393" s="7">
        <v>16</v>
      </c>
      <c r="D393" s="2">
        <v>43429.681759259256</v>
      </c>
      <c r="E393" s="3" t="s">
        <v>1187</v>
      </c>
      <c r="F393" s="3">
        <v>20072</v>
      </c>
      <c r="G393" s="3" t="s">
        <v>32</v>
      </c>
      <c r="H393" s="3">
        <v>7407</v>
      </c>
      <c r="I393" s="3">
        <v>213</v>
      </c>
      <c r="J393" s="3">
        <v>3</v>
      </c>
      <c r="K393" s="3">
        <v>2</v>
      </c>
      <c r="M393" s="2">
        <v>43429.688402777778</v>
      </c>
      <c r="N393" s="2">
        <v>43429.703888888886</v>
      </c>
      <c r="O393" s="3" t="s">
        <v>53</v>
      </c>
      <c r="P393" s="3" t="s">
        <v>54</v>
      </c>
      <c r="Q393" s="3" t="s">
        <v>46</v>
      </c>
      <c r="R393" s="3" t="s">
        <v>47</v>
      </c>
      <c r="S393" s="2">
        <v>43429.688692129632</v>
      </c>
      <c r="T393" s="2">
        <v>43429.688692129632</v>
      </c>
      <c r="U393" s="2">
        <v>43429.703472222223</v>
      </c>
      <c r="V393" s="2">
        <v>43429.703472222223</v>
      </c>
      <c r="W393" s="2">
        <v>43429.688692129632</v>
      </c>
      <c r="X393" s="2">
        <f t="shared" si="197"/>
        <v>43429.688692129632</v>
      </c>
      <c r="Y393" s="33">
        <f t="shared" si="195"/>
        <v>1.5486111107748002E-2</v>
      </c>
      <c r="Z393" s="33">
        <f t="shared" si="196"/>
        <v>3.0972222215496004E-2</v>
      </c>
      <c r="AA393" s="30"/>
      <c r="AB393" s="30">
        <f t="shared" si="178"/>
        <v>0</v>
      </c>
      <c r="AC393" s="30">
        <f t="shared" si="179"/>
        <v>0</v>
      </c>
      <c r="AD393" s="30"/>
      <c r="AE393" s="30"/>
    </row>
    <row r="394" spans="1:31" s="3" customFormat="1" x14ac:dyDescent="0.4">
      <c r="A394" s="16" t="str">
        <f t="shared" si="198"/>
        <v>-</v>
      </c>
      <c r="B394" s="16" t="str">
        <f t="shared" si="199"/>
        <v>-</v>
      </c>
      <c r="C394" s="7">
        <v>16</v>
      </c>
      <c r="D394" s="2">
        <v>43429.685023148151</v>
      </c>
      <c r="E394" s="3" t="s">
        <v>847</v>
      </c>
      <c r="F394" s="3">
        <v>20075</v>
      </c>
      <c r="G394" s="3" t="s">
        <v>32</v>
      </c>
      <c r="H394" s="3">
        <v>3039</v>
      </c>
      <c r="I394" s="3">
        <v>477</v>
      </c>
      <c r="J394" s="3">
        <v>15</v>
      </c>
      <c r="K394" s="3">
        <v>2</v>
      </c>
      <c r="M394" s="2">
        <v>43429.687569444446</v>
      </c>
      <c r="N394" s="2">
        <v>43429.691203703704</v>
      </c>
      <c r="O394" s="3" t="s">
        <v>36</v>
      </c>
      <c r="P394" s="3" t="s">
        <v>37</v>
      </c>
      <c r="Q394" s="3" t="s">
        <v>71</v>
      </c>
      <c r="R394" s="3" t="s">
        <v>72</v>
      </c>
      <c r="S394" s="2">
        <v>43429.688599537039</v>
      </c>
      <c r="T394" s="2">
        <v>43429.688599537039</v>
      </c>
      <c r="U394" s="2">
        <v>43429.696828703702</v>
      </c>
      <c r="V394" s="2">
        <v>43429.696828703702</v>
      </c>
      <c r="X394" s="2">
        <f t="shared" si="197"/>
        <v>43429.685023148151</v>
      </c>
      <c r="Y394" s="33">
        <f t="shared" si="195"/>
        <v>3.6342592575238086E-3</v>
      </c>
      <c r="Z394" s="33">
        <f t="shared" si="196"/>
        <v>7.2685185150476173E-3</v>
      </c>
      <c r="AA394" s="30"/>
      <c r="AB394" s="30">
        <f t="shared" ref="AB394:AB458" si="200">IF(IF(A394="☆",L394-S394,M394-S394)&lt;0,0,IF(A394="☆",L394-S394,M394-S394))</f>
        <v>0</v>
      </c>
      <c r="AC394" s="30">
        <f t="shared" ref="AC394:AC458" si="201">IF(IF(B394="☆",(IF(L394&gt;S394,L394-X394,S394-X394)),M394-X394)&lt;0,0,IF(B394="☆",(IF(L394&gt;S394,L394-X394,S394-X394)),M394-X394))</f>
        <v>2.5462962948950008E-3</v>
      </c>
      <c r="AD394" s="30"/>
      <c r="AE394" s="30"/>
    </row>
    <row r="395" spans="1:31" s="3" customFormat="1" x14ac:dyDescent="0.4">
      <c r="A395" s="16" t="str">
        <f t="shared" si="198"/>
        <v>-</v>
      </c>
      <c r="B395" s="16" t="str">
        <f t="shared" si="199"/>
        <v>-</v>
      </c>
      <c r="C395" s="7">
        <v>16</v>
      </c>
      <c r="D395" s="2">
        <v>43429.685763888891</v>
      </c>
      <c r="E395" s="3" t="s">
        <v>1180</v>
      </c>
      <c r="F395" s="3">
        <v>20076</v>
      </c>
      <c r="G395" s="3" t="s">
        <v>98</v>
      </c>
      <c r="H395" s="3">
        <v>7400</v>
      </c>
      <c r="I395" s="3">
        <v>163</v>
      </c>
      <c r="J395" s="3">
        <v>12</v>
      </c>
      <c r="K395" s="3">
        <v>3</v>
      </c>
      <c r="M395" s="2">
        <v>43429.68917824074</v>
      </c>
      <c r="N395" s="2">
        <v>43429.691840277781</v>
      </c>
      <c r="O395" s="3" t="s">
        <v>39</v>
      </c>
      <c r="P395" s="3" t="s">
        <v>40</v>
      </c>
      <c r="Q395" s="3" t="s">
        <v>75</v>
      </c>
      <c r="R395" s="3" t="s">
        <v>76</v>
      </c>
      <c r="S395" s="2">
        <v>43429.689618055556</v>
      </c>
      <c r="T395" s="2">
        <v>43429.689618055556</v>
      </c>
      <c r="U395" s="2">
        <v>43429.695925925924</v>
      </c>
      <c r="V395" s="2">
        <v>43429.695925925924</v>
      </c>
      <c r="X395" s="2">
        <f t="shared" si="197"/>
        <v>43429.685763888891</v>
      </c>
      <c r="Y395" s="33">
        <f t="shared" si="195"/>
        <v>2.6620370408636518E-3</v>
      </c>
      <c r="Z395" s="33">
        <f t="shared" si="196"/>
        <v>7.9861111225909553E-3</v>
      </c>
      <c r="AA395" s="30"/>
      <c r="AB395" s="30">
        <f t="shared" si="200"/>
        <v>0</v>
      </c>
      <c r="AC395" s="30">
        <f t="shared" si="201"/>
        <v>3.4143518496421166E-3</v>
      </c>
      <c r="AD395" s="30"/>
      <c r="AE395" s="30"/>
    </row>
    <row r="396" spans="1:31" s="3" customFormat="1" x14ac:dyDescent="0.4">
      <c r="A396" s="16" t="str">
        <f t="shared" ref="A396:A403" si="202">IF(W396&gt;0, "★", "-")</f>
        <v>-</v>
      </c>
      <c r="B396" s="16" t="str">
        <f t="shared" ref="B396:B403" si="203">IF(L396&gt;0, "☆", "-")</f>
        <v>-</v>
      </c>
      <c r="C396" s="7">
        <v>16</v>
      </c>
      <c r="D396" s="2">
        <v>43429.688159722224</v>
      </c>
      <c r="E396" s="3" t="s">
        <v>1273</v>
      </c>
      <c r="F396" s="3">
        <v>20078</v>
      </c>
      <c r="G396" s="3" t="s">
        <v>32</v>
      </c>
      <c r="H396" s="3">
        <v>7434</v>
      </c>
      <c r="I396" s="3">
        <v>434</v>
      </c>
      <c r="J396" s="3">
        <v>5</v>
      </c>
      <c r="K396" s="3">
        <v>1</v>
      </c>
      <c r="M396" s="2">
        <v>43429.691041666665</v>
      </c>
      <c r="N396" s="2">
        <v>43429.694166666668</v>
      </c>
      <c r="O396" s="3" t="s">
        <v>70</v>
      </c>
      <c r="P396" s="3" t="s">
        <v>107</v>
      </c>
      <c r="Q396" s="3" t="s">
        <v>46</v>
      </c>
      <c r="R396" s="3" t="s">
        <v>47</v>
      </c>
      <c r="S396" s="2">
        <v>43429.693344907406</v>
      </c>
      <c r="T396" s="2">
        <v>43429.693344907406</v>
      </c>
      <c r="U396" s="2">
        <v>43429.701493055552</v>
      </c>
      <c r="V396" s="2">
        <v>43429.701493055552</v>
      </c>
      <c r="X396" s="2">
        <f t="shared" ref="X396:X403" si="204">IF(W396&gt;0,W396,D396)</f>
        <v>43429.688159722224</v>
      </c>
      <c r="Y396" s="33">
        <f t="shared" si="195"/>
        <v>3.125000002910383E-3</v>
      </c>
      <c r="Z396" s="33">
        <f t="shared" si="196"/>
        <v>3.125000002910383E-3</v>
      </c>
      <c r="AA396" s="30"/>
      <c r="AB396" s="30">
        <f t="shared" si="200"/>
        <v>0</v>
      </c>
      <c r="AC396" s="30">
        <f t="shared" si="201"/>
        <v>2.8819444414693862E-3</v>
      </c>
      <c r="AD396" s="30"/>
      <c r="AE396" s="30"/>
    </row>
    <row r="397" spans="1:31" s="3" customFormat="1" x14ac:dyDescent="0.4">
      <c r="A397" s="16" t="str">
        <f t="shared" si="202"/>
        <v>★</v>
      </c>
      <c r="B397" s="16" t="str">
        <f t="shared" si="203"/>
        <v>-</v>
      </c>
      <c r="C397" s="7">
        <v>16</v>
      </c>
      <c r="D397" s="2">
        <v>43429.688518518517</v>
      </c>
      <c r="E397" s="3" t="s">
        <v>854</v>
      </c>
      <c r="F397" s="3">
        <v>20079</v>
      </c>
      <c r="G397" s="3" t="s">
        <v>143</v>
      </c>
      <c r="H397" s="3">
        <v>5037</v>
      </c>
      <c r="I397" s="3">
        <v>911</v>
      </c>
      <c r="J397" s="3">
        <v>7</v>
      </c>
      <c r="K397" s="3">
        <v>1</v>
      </c>
      <c r="M397" s="2">
        <v>43429.695208333331</v>
      </c>
      <c r="N397" s="2">
        <v>43429.700856481482</v>
      </c>
      <c r="O397" s="3" t="s">
        <v>26</v>
      </c>
      <c r="P397" s="3" t="s">
        <v>27</v>
      </c>
      <c r="Q397" s="3" t="s">
        <v>33</v>
      </c>
      <c r="R397" s="3" t="s">
        <v>34</v>
      </c>
      <c r="S397" s="2">
        <v>43429.695439814815</v>
      </c>
      <c r="T397" s="2">
        <v>43429.695439814815</v>
      </c>
      <c r="U397" s="2">
        <v>43429.703483796293</v>
      </c>
      <c r="V397" s="2">
        <v>43429.703483796293</v>
      </c>
      <c r="W397" s="2">
        <v>43429.695439814815</v>
      </c>
      <c r="X397" s="2">
        <f t="shared" si="204"/>
        <v>43429.695439814815</v>
      </c>
      <c r="Y397" s="33">
        <f t="shared" si="195"/>
        <v>5.6481481515220366E-3</v>
      </c>
      <c r="Z397" s="33">
        <f t="shared" si="196"/>
        <v>5.6481481515220366E-3</v>
      </c>
      <c r="AA397" s="30"/>
      <c r="AB397" s="30">
        <f t="shared" si="200"/>
        <v>0</v>
      </c>
      <c r="AC397" s="30">
        <f t="shared" si="201"/>
        <v>0</v>
      </c>
      <c r="AD397" s="30"/>
      <c r="AE397" s="30"/>
    </row>
    <row r="398" spans="1:31" s="3" customFormat="1" x14ac:dyDescent="0.4">
      <c r="A398" s="16" t="str">
        <f t="shared" si="202"/>
        <v>★</v>
      </c>
      <c r="B398" s="16" t="str">
        <f t="shared" si="203"/>
        <v>-</v>
      </c>
      <c r="C398" s="7">
        <v>16</v>
      </c>
      <c r="D398" s="2">
        <v>43429.688645833332</v>
      </c>
      <c r="E398" s="3" t="s">
        <v>1274</v>
      </c>
      <c r="F398" s="3">
        <v>20080</v>
      </c>
      <c r="G398" s="3" t="s">
        <v>18</v>
      </c>
      <c r="H398" s="3">
        <v>7437</v>
      </c>
      <c r="I398" s="3">
        <v>943</v>
      </c>
      <c r="J398" s="3">
        <v>8</v>
      </c>
      <c r="K398" s="3">
        <v>5</v>
      </c>
      <c r="M398" s="2">
        <v>43429.694282407407</v>
      </c>
      <c r="N398" s="2">
        <v>43429.700810185182</v>
      </c>
      <c r="O398" s="3" t="s">
        <v>36</v>
      </c>
      <c r="P398" s="3" t="s">
        <v>37</v>
      </c>
      <c r="Q398" s="3" t="s">
        <v>43</v>
      </c>
      <c r="R398" s="3" t="s">
        <v>89</v>
      </c>
      <c r="S398" s="2">
        <v>43429.6955787037</v>
      </c>
      <c r="T398" s="2">
        <v>43429.6955787037</v>
      </c>
      <c r="U398" s="2">
        <v>43429.708356481482</v>
      </c>
      <c r="V398" s="2">
        <v>43429.708356481482</v>
      </c>
      <c r="W398" s="2">
        <v>43429.6955787037</v>
      </c>
      <c r="X398" s="2">
        <f t="shared" si="204"/>
        <v>43429.6955787037</v>
      </c>
      <c r="Y398" s="33">
        <f t="shared" si="195"/>
        <v>6.5277777757728472E-3</v>
      </c>
      <c r="Z398" s="33">
        <f t="shared" si="196"/>
        <v>3.2638888878864236E-2</v>
      </c>
      <c r="AA398" s="30"/>
      <c r="AB398" s="30">
        <f t="shared" si="200"/>
        <v>0</v>
      </c>
      <c r="AC398" s="30">
        <f t="shared" si="201"/>
        <v>0</v>
      </c>
      <c r="AD398" s="30"/>
      <c r="AE398" s="30"/>
    </row>
    <row r="399" spans="1:31" s="3" customFormat="1" x14ac:dyDescent="0.4">
      <c r="A399" s="16" t="str">
        <f t="shared" si="202"/>
        <v>★</v>
      </c>
      <c r="B399" s="16" t="str">
        <f t="shared" si="203"/>
        <v>-</v>
      </c>
      <c r="C399" s="7">
        <v>16</v>
      </c>
      <c r="D399" s="2">
        <v>43429.690625000003</v>
      </c>
      <c r="E399" s="3" t="s">
        <v>1275</v>
      </c>
      <c r="F399" s="3">
        <v>20081</v>
      </c>
      <c r="G399" s="3" t="s">
        <v>65</v>
      </c>
      <c r="H399" s="3">
        <v>7435</v>
      </c>
      <c r="I399" s="3">
        <v>145</v>
      </c>
      <c r="J399" s="3">
        <v>15</v>
      </c>
      <c r="K399" s="3">
        <v>1</v>
      </c>
      <c r="M399" s="2">
        <v>43429.697627314818</v>
      </c>
      <c r="N399" s="2">
        <v>43429.711006944446</v>
      </c>
      <c r="O399" s="3" t="s">
        <v>33</v>
      </c>
      <c r="P399" s="3" t="s">
        <v>34</v>
      </c>
      <c r="Q399" s="3" t="s">
        <v>43</v>
      </c>
      <c r="R399" s="3" t="s">
        <v>89</v>
      </c>
      <c r="S399" s="2">
        <v>43429.697557870371</v>
      </c>
      <c r="T399" s="2">
        <v>43429.697557870371</v>
      </c>
      <c r="U399" s="2">
        <v>43429.707430555558</v>
      </c>
      <c r="V399" s="2">
        <v>43429.708831018521</v>
      </c>
      <c r="W399" s="2">
        <v>43429.697557870371</v>
      </c>
      <c r="X399" s="2">
        <f t="shared" si="204"/>
        <v>43429.697557870371</v>
      </c>
      <c r="Y399" s="33">
        <f t="shared" si="195"/>
        <v>1.3379629628616385E-2</v>
      </c>
      <c r="Z399" s="33">
        <f t="shared" si="196"/>
        <v>1.3379629628616385E-2</v>
      </c>
      <c r="AA399" s="30"/>
      <c r="AB399" s="30">
        <f t="shared" si="200"/>
        <v>6.9444446125999093E-5</v>
      </c>
      <c r="AC399" s="30">
        <f t="shared" si="201"/>
        <v>6.9444446125999093E-5</v>
      </c>
      <c r="AD399" s="30"/>
      <c r="AE399" s="30"/>
    </row>
    <row r="400" spans="1:31" s="3" customFormat="1" x14ac:dyDescent="0.4">
      <c r="A400" s="16" t="str">
        <f t="shared" si="202"/>
        <v>★</v>
      </c>
      <c r="B400" s="16" t="str">
        <f t="shared" si="203"/>
        <v>-</v>
      </c>
      <c r="C400" s="7">
        <v>16</v>
      </c>
      <c r="D400" s="2">
        <v>43429.691678240742</v>
      </c>
      <c r="E400" s="3" t="s">
        <v>1276</v>
      </c>
      <c r="F400" s="3">
        <v>20082</v>
      </c>
      <c r="G400" s="3" t="s">
        <v>65</v>
      </c>
      <c r="H400" s="3">
        <v>7436</v>
      </c>
      <c r="I400" s="3">
        <v>353</v>
      </c>
      <c r="J400" s="3">
        <v>15</v>
      </c>
      <c r="K400" s="3">
        <v>1</v>
      </c>
      <c r="M400" s="2">
        <v>43429.697511574072</v>
      </c>
      <c r="N400" s="2">
        <v>43429.7109375</v>
      </c>
      <c r="O400" s="3" t="s">
        <v>33</v>
      </c>
      <c r="P400" s="3" t="s">
        <v>34</v>
      </c>
      <c r="Q400" s="3" t="s">
        <v>43</v>
      </c>
      <c r="R400" s="3" t="s">
        <v>89</v>
      </c>
      <c r="S400" s="2">
        <v>43429.698611111111</v>
      </c>
      <c r="T400" s="2">
        <v>43429.698611111111</v>
      </c>
      <c r="U400" s="2">
        <v>43429.708483796298</v>
      </c>
      <c r="V400" s="2">
        <v>43429.708483796298</v>
      </c>
      <c r="W400" s="2">
        <v>43429.698611111111</v>
      </c>
      <c r="X400" s="2">
        <f t="shared" si="204"/>
        <v>43429.698611111111</v>
      </c>
      <c r="Y400" s="33">
        <f t="shared" si="195"/>
        <v>1.3425925928459037E-2</v>
      </c>
      <c r="Z400" s="33">
        <f t="shared" si="196"/>
        <v>1.3425925928459037E-2</v>
      </c>
      <c r="AA400" s="30"/>
      <c r="AB400" s="30">
        <f t="shared" si="200"/>
        <v>0</v>
      </c>
      <c r="AC400" s="30">
        <f t="shared" si="201"/>
        <v>0</v>
      </c>
      <c r="AD400" s="30"/>
      <c r="AE400" s="30"/>
    </row>
    <row r="401" spans="1:31" s="3" customFormat="1" x14ac:dyDescent="0.4">
      <c r="A401" s="16" t="str">
        <f t="shared" si="202"/>
        <v>-</v>
      </c>
      <c r="B401" s="16" t="str">
        <f t="shared" si="203"/>
        <v>-</v>
      </c>
      <c r="C401" s="7">
        <v>16</v>
      </c>
      <c r="D401" s="2">
        <v>43429.692418981482</v>
      </c>
      <c r="E401" s="3" t="s">
        <v>1277</v>
      </c>
      <c r="F401" s="3">
        <v>20083</v>
      </c>
      <c r="G401" s="3" t="s">
        <v>32</v>
      </c>
      <c r="H401" s="3">
        <v>7424</v>
      </c>
      <c r="I401" s="3">
        <v>772</v>
      </c>
      <c r="J401" s="3">
        <v>12</v>
      </c>
      <c r="K401" s="3">
        <v>3</v>
      </c>
      <c r="M401" s="2">
        <v>43429.694884259261</v>
      </c>
      <c r="N401" s="2">
        <v>43429.702719907407</v>
      </c>
      <c r="O401" s="3" t="s">
        <v>77</v>
      </c>
      <c r="P401" s="3" t="s">
        <v>78</v>
      </c>
      <c r="Q401" s="3" t="s">
        <v>46</v>
      </c>
      <c r="R401" s="3" t="s">
        <v>47</v>
      </c>
      <c r="S401" s="2">
        <v>43429.69431712963</v>
      </c>
      <c r="T401" s="2">
        <v>43429.69431712963</v>
      </c>
      <c r="U401" s="2">
        <v>43429.70753472222</v>
      </c>
      <c r="V401" s="2">
        <v>43429.70753472222</v>
      </c>
      <c r="X401" s="2">
        <f t="shared" si="204"/>
        <v>43429.692418981482</v>
      </c>
      <c r="Y401" s="33">
        <f t="shared" si="195"/>
        <v>7.8356481462833472E-3</v>
      </c>
      <c r="Z401" s="33">
        <f t="shared" si="196"/>
        <v>2.3506944438850041E-2</v>
      </c>
      <c r="AA401" s="30"/>
      <c r="AB401" s="30">
        <f t="shared" si="200"/>
        <v>5.671296312357299E-4</v>
      </c>
      <c r="AC401" s="30">
        <f t="shared" si="201"/>
        <v>2.4652777792653069E-3</v>
      </c>
      <c r="AD401" s="30"/>
      <c r="AE401" s="30"/>
    </row>
    <row r="402" spans="1:31" s="3" customFormat="1" x14ac:dyDescent="0.4">
      <c r="A402" s="16" t="str">
        <f t="shared" si="202"/>
        <v>-</v>
      </c>
      <c r="B402" s="16" t="str">
        <f t="shared" si="203"/>
        <v>-</v>
      </c>
      <c r="C402" s="7">
        <v>16</v>
      </c>
      <c r="D402" s="2">
        <v>43429.693344907406</v>
      </c>
      <c r="E402" s="3" t="s">
        <v>1121</v>
      </c>
      <c r="F402" s="3">
        <v>20084</v>
      </c>
      <c r="G402" s="3" t="s">
        <v>32</v>
      </c>
      <c r="H402" s="3">
        <v>5605</v>
      </c>
      <c r="I402" s="3">
        <v>787</v>
      </c>
      <c r="J402" s="3">
        <v>10</v>
      </c>
      <c r="K402" s="3">
        <v>3</v>
      </c>
      <c r="M402" s="2">
        <v>43429.697071759256</v>
      </c>
      <c r="N402" s="2">
        <v>43429.704710648148</v>
      </c>
      <c r="O402" s="3" t="s">
        <v>75</v>
      </c>
      <c r="P402" s="3" t="s">
        <v>76</v>
      </c>
      <c r="Q402" s="3" t="s">
        <v>36</v>
      </c>
      <c r="R402" s="3" t="s">
        <v>37</v>
      </c>
      <c r="S402" s="2">
        <v>43429.697314814817</v>
      </c>
      <c r="T402" s="2">
        <v>43429.697314814817</v>
      </c>
      <c r="U402" s="2">
        <v>43429.713726851849</v>
      </c>
      <c r="V402" s="2">
        <v>43429.713726851849</v>
      </c>
      <c r="X402" s="2">
        <f t="shared" si="204"/>
        <v>43429.693344907406</v>
      </c>
      <c r="Y402" s="33">
        <f t="shared" si="195"/>
        <v>7.6388888919609599E-3</v>
      </c>
      <c r="Z402" s="33">
        <f t="shared" si="196"/>
        <v>2.291666667588288E-2</v>
      </c>
      <c r="AA402" s="30"/>
      <c r="AB402" s="30">
        <f t="shared" si="200"/>
        <v>0</v>
      </c>
      <c r="AC402" s="30">
        <f t="shared" si="201"/>
        <v>3.7268518499331549E-3</v>
      </c>
      <c r="AD402" s="30"/>
      <c r="AE402" s="30"/>
    </row>
    <row r="403" spans="1:31" s="3" customFormat="1" x14ac:dyDescent="0.4">
      <c r="A403" s="16" t="str">
        <f t="shared" si="202"/>
        <v>★</v>
      </c>
      <c r="B403" s="16" t="str">
        <f t="shared" si="203"/>
        <v>-</v>
      </c>
      <c r="C403" s="7">
        <v>16</v>
      </c>
      <c r="D403" s="2">
        <v>43429.694502314815</v>
      </c>
      <c r="E403" s="3" t="s">
        <v>1278</v>
      </c>
      <c r="F403" s="3">
        <v>20085</v>
      </c>
      <c r="G403" s="3" t="s">
        <v>65</v>
      </c>
      <c r="H403" s="3">
        <v>5679</v>
      </c>
      <c r="I403" s="3">
        <v>190</v>
      </c>
      <c r="J403" s="3">
        <v>5</v>
      </c>
      <c r="K403" s="3">
        <v>2</v>
      </c>
      <c r="M403" s="2">
        <v>43429.697893518518</v>
      </c>
      <c r="N403" s="2">
        <v>43429.705023148148</v>
      </c>
      <c r="O403" s="3" t="s">
        <v>57</v>
      </c>
      <c r="P403" s="3" t="s">
        <v>58</v>
      </c>
      <c r="Q403" s="3" t="s">
        <v>22</v>
      </c>
      <c r="R403" s="3" t="s">
        <v>23</v>
      </c>
      <c r="S403" s="2">
        <v>43429.701435185183</v>
      </c>
      <c r="T403" s="2">
        <v>43429.701435185183</v>
      </c>
      <c r="U403" s="2">
        <v>43429.70884259259</v>
      </c>
      <c r="V403" s="2">
        <v>43429.70884259259</v>
      </c>
      <c r="W403" s="2">
        <v>43429.701435185183</v>
      </c>
      <c r="X403" s="2">
        <f t="shared" si="204"/>
        <v>43429.701435185183</v>
      </c>
      <c r="Y403" s="33">
        <f t="shared" si="195"/>
        <v>7.1296296300715767E-3</v>
      </c>
      <c r="Z403" s="33">
        <f t="shared" si="196"/>
        <v>1.4259259260143153E-2</v>
      </c>
      <c r="AA403" s="30"/>
      <c r="AB403" s="30">
        <f t="shared" si="200"/>
        <v>0</v>
      </c>
      <c r="AC403" s="30">
        <f t="shared" si="201"/>
        <v>0</v>
      </c>
      <c r="AD403" s="30"/>
      <c r="AE403" s="30"/>
    </row>
    <row r="404" spans="1:31" s="3" customFormat="1" x14ac:dyDescent="0.4">
      <c r="A404" s="16" t="str">
        <f t="shared" ref="A404:A437" si="205">IF(W404&gt;0, "★", "-")</f>
        <v>-</v>
      </c>
      <c r="B404" s="16" t="str">
        <f t="shared" ref="B404:B437" si="206">IF(L404&gt;0, "☆", "-")</f>
        <v>-</v>
      </c>
      <c r="C404" s="7">
        <v>16</v>
      </c>
      <c r="D404" s="2">
        <v>43429.694537037038</v>
      </c>
      <c r="E404" s="3" t="s">
        <v>1279</v>
      </c>
      <c r="F404" s="3">
        <v>20086</v>
      </c>
      <c r="G404" s="3" t="s">
        <v>32</v>
      </c>
      <c r="H404" s="3">
        <v>5834</v>
      </c>
      <c r="I404" s="3">
        <v>909</v>
      </c>
      <c r="J404" s="3">
        <v>13</v>
      </c>
      <c r="K404" s="3">
        <v>2</v>
      </c>
      <c r="M404" s="2">
        <v>43429.696215277778</v>
      </c>
      <c r="N404" s="2">
        <v>43429.700902777775</v>
      </c>
      <c r="O404" s="3" t="s">
        <v>24</v>
      </c>
      <c r="P404" s="3" t="s">
        <v>25</v>
      </c>
      <c r="Q404" s="3" t="s">
        <v>39</v>
      </c>
      <c r="R404" s="3" t="s">
        <v>40</v>
      </c>
      <c r="S404" s="2">
        <v>43429.696238425924</v>
      </c>
      <c r="T404" s="2">
        <v>43429.696238425924</v>
      </c>
      <c r="U404" s="2">
        <v>43429.705729166664</v>
      </c>
      <c r="V404" s="2">
        <v>43429.705729166664</v>
      </c>
      <c r="X404" s="2">
        <f t="shared" ref="X404:X437" si="207">IF(W404&gt;0,W404,D404)</f>
        <v>43429.694537037038</v>
      </c>
      <c r="Y404" s="33">
        <f t="shared" si="195"/>
        <v>4.687499997089617E-3</v>
      </c>
      <c r="Z404" s="33">
        <f t="shared" si="196"/>
        <v>9.3749999941792339E-3</v>
      </c>
      <c r="AA404" s="30"/>
      <c r="AB404" s="30">
        <f t="shared" si="200"/>
        <v>0</v>
      </c>
      <c r="AC404" s="30">
        <f t="shared" si="201"/>
        <v>1.6782407401478849E-3</v>
      </c>
      <c r="AD404" s="30"/>
      <c r="AE404" s="30"/>
    </row>
    <row r="405" spans="1:31" s="3" customFormat="1" x14ac:dyDescent="0.4">
      <c r="A405" s="16" t="str">
        <f t="shared" si="205"/>
        <v>-</v>
      </c>
      <c r="B405" s="16" t="str">
        <f t="shared" si="206"/>
        <v>-</v>
      </c>
      <c r="C405" s="7">
        <v>16</v>
      </c>
      <c r="D405" s="2">
        <v>43429.695393518516</v>
      </c>
      <c r="E405" s="3" t="s">
        <v>827</v>
      </c>
      <c r="F405" s="3">
        <v>20087</v>
      </c>
      <c r="G405" s="3" t="s">
        <v>96</v>
      </c>
      <c r="H405" s="3">
        <v>0</v>
      </c>
      <c r="I405" s="3">
        <v>385</v>
      </c>
      <c r="J405" s="3">
        <v>1</v>
      </c>
      <c r="K405" s="3">
        <v>1</v>
      </c>
      <c r="M405" s="2">
        <v>43429.697164351855</v>
      </c>
      <c r="N405" s="2">
        <v>43429.704421296294</v>
      </c>
      <c r="O405" s="3" t="s">
        <v>63</v>
      </c>
      <c r="P405" s="3" t="s">
        <v>64</v>
      </c>
      <c r="Q405" s="3" t="s">
        <v>55</v>
      </c>
      <c r="R405" s="3" t="s">
        <v>56</v>
      </c>
      <c r="S405" s="2">
        <v>43429.696759259263</v>
      </c>
      <c r="T405" s="2">
        <v>43429.696759259263</v>
      </c>
      <c r="U405" s="2">
        <v>43429.706643518519</v>
      </c>
      <c r="V405" s="2">
        <v>43429.706643518519</v>
      </c>
      <c r="X405" s="2">
        <f t="shared" si="207"/>
        <v>43429.695393518516</v>
      </c>
      <c r="Y405" s="33">
        <f t="shared" si="195"/>
        <v>7.2569444382679649E-3</v>
      </c>
      <c r="Z405" s="33">
        <f t="shared" si="196"/>
        <v>7.2569444382679649E-3</v>
      </c>
      <c r="AA405" s="30"/>
      <c r="AB405" s="30">
        <f t="shared" si="200"/>
        <v>4.0509259270038456E-4</v>
      </c>
      <c r="AC405" s="30">
        <f t="shared" si="201"/>
        <v>1.7708333398331888E-3</v>
      </c>
      <c r="AD405" s="30"/>
      <c r="AE405" s="30"/>
    </row>
    <row r="406" spans="1:31" s="3" customFormat="1" x14ac:dyDescent="0.4">
      <c r="A406" s="16" t="str">
        <f t="shared" si="205"/>
        <v>-</v>
      </c>
      <c r="B406" s="16" t="str">
        <f t="shared" si="206"/>
        <v>-</v>
      </c>
      <c r="C406" s="7">
        <v>16</v>
      </c>
      <c r="D406" s="2">
        <v>43429.695416666669</v>
      </c>
      <c r="E406" s="3" t="s">
        <v>1143</v>
      </c>
      <c r="F406" s="3">
        <v>20088</v>
      </c>
      <c r="G406" s="3" t="s">
        <v>32</v>
      </c>
      <c r="H406" s="3">
        <v>4580</v>
      </c>
      <c r="I406" s="3">
        <v>971</v>
      </c>
      <c r="J406" s="3">
        <v>14</v>
      </c>
      <c r="K406" s="3">
        <v>2</v>
      </c>
      <c r="M406" s="2">
        <v>43429.698449074072</v>
      </c>
      <c r="N406" s="2">
        <v>43429.707326388889</v>
      </c>
      <c r="O406" s="3" t="s">
        <v>24</v>
      </c>
      <c r="P406" s="3" t="s">
        <v>25</v>
      </c>
      <c r="Q406" s="3" t="s">
        <v>33</v>
      </c>
      <c r="R406" s="3" t="s">
        <v>34</v>
      </c>
      <c r="S406" s="2">
        <v>43429.698993055557</v>
      </c>
      <c r="T406" s="2">
        <v>43429.698993055557</v>
      </c>
      <c r="U406" s="2">
        <v>43429.706828703704</v>
      </c>
      <c r="V406" s="2">
        <v>43429.706828703704</v>
      </c>
      <c r="X406" s="2">
        <f t="shared" si="207"/>
        <v>43429.695416666669</v>
      </c>
      <c r="Y406" s="33">
        <f t="shared" si="195"/>
        <v>8.8773148163454607E-3</v>
      </c>
      <c r="Z406" s="33">
        <f t="shared" si="196"/>
        <v>1.7754629632690921E-2</v>
      </c>
      <c r="AA406" s="30"/>
      <c r="AB406" s="30">
        <f t="shared" si="200"/>
        <v>0</v>
      </c>
      <c r="AC406" s="30">
        <f t="shared" si="201"/>
        <v>3.0324074032250792E-3</v>
      </c>
      <c r="AD406" s="30"/>
      <c r="AE406" s="30"/>
    </row>
    <row r="407" spans="1:31" s="3" customFormat="1" x14ac:dyDescent="0.4">
      <c r="A407" s="16" t="str">
        <f t="shared" si="205"/>
        <v>-</v>
      </c>
      <c r="B407" s="16" t="str">
        <f t="shared" si="206"/>
        <v>-</v>
      </c>
      <c r="C407" s="7">
        <v>16</v>
      </c>
      <c r="D407" s="2">
        <v>43429.698310185187</v>
      </c>
      <c r="E407" s="3" t="s">
        <v>1186</v>
      </c>
      <c r="F407" s="3">
        <v>20089</v>
      </c>
      <c r="G407" s="3" t="s">
        <v>95</v>
      </c>
      <c r="H407" s="3">
        <v>0</v>
      </c>
      <c r="I407" s="3">
        <v>400</v>
      </c>
      <c r="J407" s="3">
        <v>11</v>
      </c>
      <c r="K407" s="3">
        <v>1</v>
      </c>
      <c r="M407" s="2">
        <v>43429.701597222222</v>
      </c>
      <c r="N407" s="2">
        <v>43429.711759259262</v>
      </c>
      <c r="O407" s="3" t="s">
        <v>48</v>
      </c>
      <c r="P407" s="3" t="s">
        <v>49</v>
      </c>
      <c r="Q407" s="3" t="s">
        <v>63</v>
      </c>
      <c r="R407" s="3" t="s">
        <v>64</v>
      </c>
      <c r="S407" s="2">
        <v>43429.700358796297</v>
      </c>
      <c r="T407" s="2">
        <v>43429.700358796297</v>
      </c>
      <c r="U407" s="2">
        <v>43429.712708333333</v>
      </c>
      <c r="V407" s="2">
        <v>43429.712708333333</v>
      </c>
      <c r="X407" s="2">
        <f t="shared" si="207"/>
        <v>43429.698310185187</v>
      </c>
      <c r="Y407" s="33">
        <f t="shared" si="195"/>
        <v>1.0162037040572613E-2</v>
      </c>
      <c r="Z407" s="33">
        <f t="shared" si="196"/>
        <v>1.0162037040572613E-2</v>
      </c>
      <c r="AA407" s="30"/>
      <c r="AB407" s="30">
        <f t="shared" si="200"/>
        <v>1.2384259243845008E-3</v>
      </c>
      <c r="AC407" s="30">
        <f t="shared" si="201"/>
        <v>3.2870370341697708E-3</v>
      </c>
      <c r="AD407" s="30"/>
      <c r="AE407" s="30"/>
    </row>
    <row r="408" spans="1:31" s="3" customFormat="1" x14ac:dyDescent="0.4">
      <c r="A408" s="16" t="str">
        <f t="shared" si="205"/>
        <v>-</v>
      </c>
      <c r="B408" s="16" t="str">
        <f t="shared" si="206"/>
        <v>-</v>
      </c>
      <c r="C408" s="7">
        <v>16</v>
      </c>
      <c r="D408" s="2">
        <v>43429.699432870373</v>
      </c>
      <c r="E408" s="3" t="s">
        <v>1281</v>
      </c>
      <c r="F408" s="3">
        <v>20091</v>
      </c>
      <c r="G408" s="3" t="s">
        <v>98</v>
      </c>
      <c r="H408" s="3">
        <v>7353</v>
      </c>
      <c r="I408" s="3">
        <v>11</v>
      </c>
      <c r="J408" s="3">
        <v>6</v>
      </c>
      <c r="K408" s="3">
        <v>2</v>
      </c>
      <c r="M408" s="2">
        <v>43429.703611111108</v>
      </c>
      <c r="N408" s="2">
        <v>43429.710324074076</v>
      </c>
      <c r="O408" s="3" t="s">
        <v>71</v>
      </c>
      <c r="P408" s="3" t="s">
        <v>72</v>
      </c>
      <c r="Q408" s="3" t="s">
        <v>63</v>
      </c>
      <c r="R408" s="3" t="s">
        <v>64</v>
      </c>
      <c r="S408" s="2">
        <v>43429.703310185185</v>
      </c>
      <c r="T408" s="2">
        <v>43429.703310185185</v>
      </c>
      <c r="U408" s="2">
        <v>43429.712731481479</v>
      </c>
      <c r="V408" s="2">
        <v>43429.712731481479</v>
      </c>
      <c r="X408" s="2">
        <f t="shared" si="207"/>
        <v>43429.699432870373</v>
      </c>
      <c r="Y408" s="33">
        <f t="shared" si="195"/>
        <v>6.7129629678674974E-3</v>
      </c>
      <c r="Z408" s="33">
        <f t="shared" si="196"/>
        <v>1.3425925935734995E-2</v>
      </c>
      <c r="AA408" s="30"/>
      <c r="AB408" s="30">
        <f t="shared" si="200"/>
        <v>3.0092592351138592E-4</v>
      </c>
      <c r="AC408" s="30">
        <f t="shared" si="201"/>
        <v>4.1782407352002338E-3</v>
      </c>
      <c r="AD408" s="30"/>
      <c r="AE408" s="30"/>
    </row>
    <row r="409" spans="1:31" s="3" customFormat="1" x14ac:dyDescent="0.4">
      <c r="A409" s="16" t="str">
        <f t="shared" si="205"/>
        <v>-</v>
      </c>
      <c r="B409" s="16" t="str">
        <f t="shared" si="206"/>
        <v>-</v>
      </c>
      <c r="C409" s="7">
        <v>16</v>
      </c>
      <c r="D409" s="2">
        <v>43429.699525462966</v>
      </c>
      <c r="E409" s="3" t="s">
        <v>1282</v>
      </c>
      <c r="F409" s="3">
        <v>20092</v>
      </c>
      <c r="G409" s="3" t="s">
        <v>95</v>
      </c>
      <c r="H409" s="3">
        <v>0</v>
      </c>
      <c r="I409" s="3">
        <v>673</v>
      </c>
      <c r="J409" s="3">
        <v>2</v>
      </c>
      <c r="K409" s="3">
        <v>2</v>
      </c>
      <c r="M409" s="2">
        <v>43429.703634259262</v>
      </c>
      <c r="N409" s="2">
        <v>43429.713495370372</v>
      </c>
      <c r="O409" s="3" t="s">
        <v>28</v>
      </c>
      <c r="P409" s="3" t="s">
        <v>29</v>
      </c>
      <c r="Q409" s="3" t="s">
        <v>53</v>
      </c>
      <c r="R409" s="3" t="s">
        <v>54</v>
      </c>
      <c r="S409" s="2">
        <v>43429.703032407408</v>
      </c>
      <c r="T409" s="2">
        <v>43429.703032407408</v>
      </c>
      <c r="U409" s="2">
        <v>43429.716238425928</v>
      </c>
      <c r="V409" s="2">
        <v>43429.716238425928</v>
      </c>
      <c r="X409" s="2">
        <f t="shared" si="207"/>
        <v>43429.699525462966</v>
      </c>
      <c r="Y409" s="33">
        <f t="shared" si="195"/>
        <v>9.8611111097852699E-3</v>
      </c>
      <c r="Z409" s="33">
        <f t="shared" si="196"/>
        <v>1.972222221957054E-2</v>
      </c>
      <c r="AA409" s="30"/>
      <c r="AB409" s="30">
        <f t="shared" si="200"/>
        <v>6.0185185429872945E-4</v>
      </c>
      <c r="AC409" s="30">
        <f t="shared" si="201"/>
        <v>4.1087962963501923E-3</v>
      </c>
      <c r="AD409" s="30"/>
      <c r="AE409" s="30"/>
    </row>
    <row r="410" spans="1:31" s="3" customFormat="1" x14ac:dyDescent="0.4">
      <c r="A410" s="16" t="str">
        <f t="shared" si="205"/>
        <v>-</v>
      </c>
      <c r="B410" s="16" t="str">
        <f t="shared" si="206"/>
        <v>-</v>
      </c>
      <c r="C410" s="7">
        <v>16</v>
      </c>
      <c r="D410" s="2">
        <v>43429.701111111113</v>
      </c>
      <c r="E410" s="3" t="s">
        <v>1284</v>
      </c>
      <c r="F410" s="3">
        <v>20094</v>
      </c>
      <c r="G410" s="3" t="s">
        <v>95</v>
      </c>
      <c r="H410" s="3">
        <v>0</v>
      </c>
      <c r="I410" s="3">
        <v>329</v>
      </c>
      <c r="J410" s="3">
        <v>7</v>
      </c>
      <c r="K410" s="3">
        <v>1</v>
      </c>
      <c r="M410" s="2">
        <v>43429.711898148147</v>
      </c>
      <c r="N410" s="2">
        <v>43429.720856481479</v>
      </c>
      <c r="O410" s="3" t="s">
        <v>36</v>
      </c>
      <c r="P410" s="3" t="s">
        <v>37</v>
      </c>
      <c r="Q410" s="3" t="s">
        <v>61</v>
      </c>
      <c r="R410" s="3" t="s">
        <v>62</v>
      </c>
      <c r="S410" s="2">
        <v>43429.705937500003</v>
      </c>
      <c r="T410" s="2">
        <v>43429.705937500003</v>
      </c>
      <c r="U410" s="2">
        <v>43429.712083333332</v>
      </c>
      <c r="V410" s="2">
        <v>43429.712083333332</v>
      </c>
      <c r="X410" s="2">
        <f t="shared" si="207"/>
        <v>43429.701111111113</v>
      </c>
      <c r="Y410" s="33">
        <f t="shared" si="195"/>
        <v>8.9583333319751546E-3</v>
      </c>
      <c r="Z410" s="33">
        <f t="shared" si="196"/>
        <v>8.9583333319751546E-3</v>
      </c>
      <c r="AA410" s="30"/>
      <c r="AB410" s="30">
        <f t="shared" si="200"/>
        <v>5.9606481445371173E-3</v>
      </c>
      <c r="AC410" s="30">
        <f t="shared" si="201"/>
        <v>1.0787037033878732E-2</v>
      </c>
      <c r="AD410" s="30"/>
      <c r="AE410" s="30"/>
    </row>
    <row r="411" spans="1:31" s="3" customFormat="1" x14ac:dyDescent="0.4">
      <c r="A411" s="16" t="str">
        <f t="shared" ref="A411:A428" si="208">IF(W411&gt;0, "★", "-")</f>
        <v>-</v>
      </c>
      <c r="B411" s="16" t="str">
        <f t="shared" ref="B411:B428" si="209">IF(L411&gt;0, "☆", "-")</f>
        <v>-</v>
      </c>
      <c r="C411" s="7">
        <v>16</v>
      </c>
      <c r="D411" s="2">
        <v>43429.70380787037</v>
      </c>
      <c r="E411" s="3" t="s">
        <v>1136</v>
      </c>
      <c r="F411" s="3">
        <v>20095</v>
      </c>
      <c r="G411" s="3" t="s">
        <v>95</v>
      </c>
      <c r="H411" s="3">
        <v>0</v>
      </c>
      <c r="I411" s="3">
        <v>86</v>
      </c>
      <c r="J411" s="3">
        <v>14</v>
      </c>
      <c r="K411" s="3">
        <v>2</v>
      </c>
      <c r="M411" s="2">
        <v>43429.719317129631</v>
      </c>
      <c r="N411" s="2">
        <v>43429.730405092596</v>
      </c>
      <c r="O411" s="3" t="s">
        <v>36</v>
      </c>
      <c r="P411" s="3" t="s">
        <v>37</v>
      </c>
      <c r="Q411" s="3" t="s">
        <v>43</v>
      </c>
      <c r="R411" s="3" t="s">
        <v>89</v>
      </c>
      <c r="S411" s="2">
        <v>43429.709675925929</v>
      </c>
      <c r="T411" s="2">
        <v>43429.720138888886</v>
      </c>
      <c r="U411" s="2">
        <v>43429.720370370371</v>
      </c>
      <c r="V411" s="2">
        <v>43429.73265046296</v>
      </c>
      <c r="X411" s="2">
        <f t="shared" ref="X411:X428" si="210">IF(W411&gt;0,W411,D411)</f>
        <v>43429.70380787037</v>
      </c>
      <c r="Y411" s="33">
        <f t="shared" si="195"/>
        <v>1.1087962964666076E-2</v>
      </c>
      <c r="Z411" s="33">
        <f t="shared" si="196"/>
        <v>2.2175925929332152E-2</v>
      </c>
      <c r="AA411" s="30"/>
      <c r="AB411" s="30">
        <f t="shared" si="200"/>
        <v>9.6412037019035779E-3</v>
      </c>
      <c r="AC411" s="30">
        <f t="shared" si="201"/>
        <v>1.5509259261307307E-2</v>
      </c>
      <c r="AD411" s="30"/>
      <c r="AE411" s="30"/>
    </row>
    <row r="412" spans="1:31" s="3" customFormat="1" x14ac:dyDescent="0.4">
      <c r="A412" s="16" t="str">
        <f t="shared" si="208"/>
        <v>-</v>
      </c>
      <c r="B412" s="16" t="str">
        <f t="shared" si="209"/>
        <v>-</v>
      </c>
      <c r="C412" s="7">
        <v>16</v>
      </c>
      <c r="D412" s="2">
        <v>43429.706400462965</v>
      </c>
      <c r="E412" s="3" t="s">
        <v>1285</v>
      </c>
      <c r="F412" s="3">
        <v>20096</v>
      </c>
      <c r="G412" s="3" t="s">
        <v>96</v>
      </c>
      <c r="H412" s="3">
        <v>0</v>
      </c>
      <c r="I412" s="3">
        <v>458</v>
      </c>
      <c r="J412" s="3">
        <v>1</v>
      </c>
      <c r="K412" s="3">
        <v>2</v>
      </c>
      <c r="M412" s="2">
        <v>43429.711585648147</v>
      </c>
      <c r="N412" s="2">
        <v>43429.714872685188</v>
      </c>
      <c r="O412" s="3" t="s">
        <v>38</v>
      </c>
      <c r="P412" s="3" t="s">
        <v>108</v>
      </c>
      <c r="Q412" s="3" t="s">
        <v>55</v>
      </c>
      <c r="R412" s="3" t="s">
        <v>56</v>
      </c>
      <c r="S412" s="2">
        <v>43429.709641203706</v>
      </c>
      <c r="T412" s="2">
        <v>43429.709641203706</v>
      </c>
      <c r="U412" s="2">
        <v>43429.714768518519</v>
      </c>
      <c r="V412" s="2">
        <v>43429.714768518519</v>
      </c>
      <c r="X412" s="2">
        <f t="shared" si="210"/>
        <v>43429.706400462965</v>
      </c>
      <c r="Y412" s="33">
        <f t="shared" si="195"/>
        <v>3.2870370414457284E-3</v>
      </c>
      <c r="Z412" s="33">
        <f t="shared" si="196"/>
        <v>6.5740740828914568E-3</v>
      </c>
      <c r="AA412" s="30"/>
      <c r="AB412" s="30">
        <f t="shared" si="200"/>
        <v>1.9444444405962713E-3</v>
      </c>
      <c r="AC412" s="30">
        <f t="shared" si="201"/>
        <v>5.1851851821993478E-3</v>
      </c>
      <c r="AD412" s="30"/>
      <c r="AE412" s="30"/>
    </row>
    <row r="413" spans="1:31" s="3" customFormat="1" x14ac:dyDescent="0.4">
      <c r="A413" s="16" t="str">
        <f t="shared" ref="A413:A423" si="211">IF(W413&gt;0, "★", "-")</f>
        <v>★</v>
      </c>
      <c r="B413" s="16" t="str">
        <f t="shared" ref="B413:B423" si="212">IF(L413&gt;0, "☆", "-")</f>
        <v>☆</v>
      </c>
      <c r="C413" s="7">
        <v>15</v>
      </c>
      <c r="D413" s="2">
        <v>43429.654560185183</v>
      </c>
      <c r="E413" s="3" t="s">
        <v>1101</v>
      </c>
      <c r="F413" s="3">
        <v>20037</v>
      </c>
      <c r="G413" s="3" t="s">
        <v>18</v>
      </c>
      <c r="H413" s="3">
        <v>3162</v>
      </c>
      <c r="I413" s="3">
        <v>993</v>
      </c>
      <c r="J413" s="3">
        <v>4</v>
      </c>
      <c r="K413" s="3">
        <v>1</v>
      </c>
      <c r="L413" s="2">
        <v>43429.696296296293</v>
      </c>
      <c r="M413" s="2">
        <v>43429.696111111109</v>
      </c>
      <c r="O413" s="3" t="s">
        <v>88</v>
      </c>
      <c r="P413" s="3" t="s">
        <v>35</v>
      </c>
      <c r="Q413" s="3" t="s">
        <v>22</v>
      </c>
      <c r="R413" s="3" t="s">
        <v>23</v>
      </c>
      <c r="S413" s="2">
        <v>43429.696192129632</v>
      </c>
      <c r="T413" s="2">
        <v>43429.696192129632</v>
      </c>
      <c r="U413" s="2">
        <v>43429.708298611113</v>
      </c>
      <c r="W413" s="2">
        <v>43429.696192129632</v>
      </c>
      <c r="X413" s="2">
        <f t="shared" ref="X413:X423" si="213">IF(W413&gt;0,W413,D413)</f>
        <v>43429.696192129632</v>
      </c>
      <c r="Y413" s="33"/>
      <c r="Z413" s="33"/>
      <c r="AA413" s="30"/>
      <c r="AB413" s="30">
        <f>IF(IF(A413="☆",L413-S413,M413-S413)&lt;0,0,IF(A413="☆",L413-S413,M413-S413))</f>
        <v>0</v>
      </c>
      <c r="AC413" s="30">
        <f>IF(IF(B413="☆",(IF(L413&gt;S413,L413-X413,S413-X413)),M413-X413)&lt;0,0,IF(B413="☆",(IF(L413&gt;S413,L413-X413,S413-X413)),M413-X413))</f>
        <v>1.0416666191304103E-4</v>
      </c>
      <c r="AD413" s="30"/>
      <c r="AE413" s="30"/>
    </row>
    <row r="414" spans="1:31" s="3" customFormat="1" x14ac:dyDescent="0.4">
      <c r="A414" s="16" t="str">
        <f t="shared" si="211"/>
        <v>-</v>
      </c>
      <c r="B414" s="16" t="str">
        <f t="shared" si="212"/>
        <v>☆</v>
      </c>
      <c r="C414" s="7">
        <v>16</v>
      </c>
      <c r="D414" s="2">
        <v>43429.671898148146</v>
      </c>
      <c r="E414" s="3" t="s">
        <v>1150</v>
      </c>
      <c r="F414" s="3">
        <v>20062</v>
      </c>
      <c r="G414" s="3" t="s">
        <v>32</v>
      </c>
      <c r="H414" s="3">
        <v>6259</v>
      </c>
      <c r="I414" s="3">
        <v>563</v>
      </c>
      <c r="J414" s="3">
        <v>1</v>
      </c>
      <c r="K414" s="3">
        <v>4</v>
      </c>
      <c r="L414" s="2">
        <v>43429.672037037039</v>
      </c>
      <c r="O414" s="3" t="s">
        <v>70</v>
      </c>
      <c r="P414" s="3" t="s">
        <v>107</v>
      </c>
      <c r="Q414" s="3" t="s">
        <v>22</v>
      </c>
      <c r="R414" s="3" t="s">
        <v>23</v>
      </c>
      <c r="S414" s="2">
        <v>43429.674837962964</v>
      </c>
      <c r="U414" s="2">
        <v>43429.686967592592</v>
      </c>
      <c r="X414" s="2">
        <f t="shared" si="213"/>
        <v>43429.671898148146</v>
      </c>
      <c r="Y414" s="33">
        <f t="shared" ref="Y414:Y423" si="214">N414-M414</f>
        <v>0</v>
      </c>
      <c r="Z414" s="33">
        <f t="shared" ref="Z414:Z423" si="215">Y414*K414</f>
        <v>0</v>
      </c>
      <c r="AA414" s="30"/>
      <c r="AB414" s="30">
        <f t="shared" si="200"/>
        <v>0</v>
      </c>
      <c r="AC414" s="30">
        <f t="shared" si="201"/>
        <v>2.9398148180916905E-3</v>
      </c>
      <c r="AD414" s="30"/>
      <c r="AE414" s="30"/>
    </row>
    <row r="415" spans="1:31" s="3" customFormat="1" x14ac:dyDescent="0.4">
      <c r="A415" s="16" t="str">
        <f t="shared" si="211"/>
        <v>-</v>
      </c>
      <c r="B415" s="16" t="str">
        <f t="shared" si="212"/>
        <v>☆</v>
      </c>
      <c r="C415" s="7">
        <v>16</v>
      </c>
      <c r="D415" s="2">
        <v>43429.674143518518</v>
      </c>
      <c r="E415" s="3" t="s">
        <v>1268</v>
      </c>
      <c r="F415" s="3">
        <v>20063</v>
      </c>
      <c r="G415" s="3" t="s">
        <v>97</v>
      </c>
      <c r="H415" s="3">
        <v>7433</v>
      </c>
      <c r="I415" s="3">
        <v>718</v>
      </c>
      <c r="J415" s="3">
        <v>1</v>
      </c>
      <c r="K415" s="3">
        <v>3</v>
      </c>
      <c r="L415" s="2">
        <v>43429.676585648151</v>
      </c>
      <c r="O415" s="3" t="s">
        <v>26</v>
      </c>
      <c r="P415" s="3" t="s">
        <v>27</v>
      </c>
      <c r="Q415" s="3" t="s">
        <v>63</v>
      </c>
      <c r="R415" s="3" t="s">
        <v>64</v>
      </c>
      <c r="S415" s="2">
        <v>43429.680034722223</v>
      </c>
      <c r="U415" s="2">
        <v>43429.691168981481</v>
      </c>
      <c r="X415" s="2">
        <f t="shared" si="213"/>
        <v>43429.674143518518</v>
      </c>
      <c r="Y415" s="33">
        <f t="shared" si="214"/>
        <v>0</v>
      </c>
      <c r="Z415" s="33">
        <f t="shared" si="215"/>
        <v>0</v>
      </c>
      <c r="AA415" s="30"/>
      <c r="AB415" s="30">
        <f t="shared" si="200"/>
        <v>0</v>
      </c>
      <c r="AC415" s="30">
        <f t="shared" si="201"/>
        <v>5.8912037056870759E-3</v>
      </c>
      <c r="AD415" s="30"/>
      <c r="AE415" s="30"/>
    </row>
    <row r="416" spans="1:31" s="3" customFormat="1" x14ac:dyDescent="0.4">
      <c r="A416" s="16" t="str">
        <f t="shared" si="211"/>
        <v>★</v>
      </c>
      <c r="B416" s="16" t="str">
        <f t="shared" si="212"/>
        <v>☆</v>
      </c>
      <c r="C416" s="7">
        <v>16</v>
      </c>
      <c r="D416" s="2">
        <v>43429.677349537036</v>
      </c>
      <c r="E416" s="3" t="s">
        <v>1228</v>
      </c>
      <c r="F416" s="3">
        <v>20065</v>
      </c>
      <c r="G416" s="3" t="s">
        <v>32</v>
      </c>
      <c r="H416" s="3">
        <v>6546</v>
      </c>
      <c r="I416" s="3">
        <v>654</v>
      </c>
      <c r="J416" s="3">
        <v>8</v>
      </c>
      <c r="K416" s="3">
        <v>2</v>
      </c>
      <c r="L416" s="2">
        <v>43429.677731481483</v>
      </c>
      <c r="O416" s="3" t="s">
        <v>63</v>
      </c>
      <c r="P416" s="3" t="s">
        <v>64</v>
      </c>
      <c r="Q416" s="3" t="s">
        <v>68</v>
      </c>
      <c r="R416" s="3" t="s">
        <v>69</v>
      </c>
      <c r="S416" s="2">
        <v>43429.684282407405</v>
      </c>
      <c r="U416" s="2">
        <v>43429.697500000002</v>
      </c>
      <c r="W416" s="2">
        <v>43429.684282407405</v>
      </c>
      <c r="X416" s="2">
        <f t="shared" si="213"/>
        <v>43429.684282407405</v>
      </c>
      <c r="Y416" s="33">
        <f t="shared" si="214"/>
        <v>0</v>
      </c>
      <c r="Z416" s="33">
        <f t="shared" si="215"/>
        <v>0</v>
      </c>
      <c r="AA416" s="30"/>
      <c r="AB416" s="30">
        <f t="shared" si="200"/>
        <v>0</v>
      </c>
      <c r="AC416" s="30">
        <f t="shared" si="201"/>
        <v>0</v>
      </c>
      <c r="AD416" s="30"/>
      <c r="AE416" s="30"/>
    </row>
    <row r="417" spans="1:31" s="3" customFormat="1" x14ac:dyDescent="0.4">
      <c r="A417" s="16" t="str">
        <f t="shared" si="211"/>
        <v>-</v>
      </c>
      <c r="B417" s="16" t="str">
        <f t="shared" si="212"/>
        <v>☆</v>
      </c>
      <c r="C417" s="7">
        <v>16</v>
      </c>
      <c r="D417" s="2">
        <v>43429.680752314816</v>
      </c>
      <c r="E417" s="3" t="s">
        <v>1150</v>
      </c>
      <c r="F417" s="3">
        <v>20068</v>
      </c>
      <c r="G417" s="3" t="s">
        <v>32</v>
      </c>
      <c r="H417" s="3">
        <v>6259</v>
      </c>
      <c r="I417" s="3">
        <v>604</v>
      </c>
      <c r="J417" s="3">
        <v>14</v>
      </c>
      <c r="K417" s="3">
        <v>4</v>
      </c>
      <c r="L417" s="2">
        <v>43429.686979166669</v>
      </c>
      <c r="O417" s="3" t="s">
        <v>22</v>
      </c>
      <c r="P417" s="3" t="s">
        <v>23</v>
      </c>
      <c r="Q417" s="3" t="s">
        <v>70</v>
      </c>
      <c r="R417" s="3" t="s">
        <v>107</v>
      </c>
      <c r="S417" s="2">
        <v>43429.687210648146</v>
      </c>
      <c r="U417" s="2">
        <v>43429.698171296295</v>
      </c>
      <c r="X417" s="2">
        <f t="shared" si="213"/>
        <v>43429.680752314816</v>
      </c>
      <c r="Y417" s="33">
        <f t="shared" si="214"/>
        <v>0</v>
      </c>
      <c r="Z417" s="33">
        <f t="shared" si="215"/>
        <v>0</v>
      </c>
      <c r="AA417" s="30"/>
      <c r="AB417" s="30">
        <f t="shared" si="200"/>
        <v>0</v>
      </c>
      <c r="AC417" s="30">
        <f t="shared" si="201"/>
        <v>6.4583333296468481E-3</v>
      </c>
      <c r="AD417" s="30"/>
      <c r="AE417" s="30"/>
    </row>
    <row r="418" spans="1:31" s="3" customFormat="1" x14ac:dyDescent="0.4">
      <c r="A418" s="16" t="str">
        <f t="shared" si="211"/>
        <v>-</v>
      </c>
      <c r="B418" s="16" t="str">
        <f t="shared" si="212"/>
        <v>☆</v>
      </c>
      <c r="C418" s="7">
        <v>16</v>
      </c>
      <c r="D418" s="2">
        <v>43429.68577546296</v>
      </c>
      <c r="E418" s="3" t="s">
        <v>1272</v>
      </c>
      <c r="F418" s="3">
        <v>20077</v>
      </c>
      <c r="G418" s="3" t="s">
        <v>96</v>
      </c>
      <c r="H418" s="3">
        <v>0</v>
      </c>
      <c r="I418" s="3">
        <v>172</v>
      </c>
      <c r="J418" s="3">
        <v>5</v>
      </c>
      <c r="K418" s="3">
        <v>1</v>
      </c>
      <c r="L418" s="2">
        <v>43429.685983796298</v>
      </c>
      <c r="O418" s="3" t="s">
        <v>30</v>
      </c>
      <c r="P418" s="3" t="s">
        <v>31</v>
      </c>
      <c r="Q418" s="3" t="s">
        <v>43</v>
      </c>
      <c r="R418" s="3" t="s">
        <v>89</v>
      </c>
      <c r="S418" s="2">
        <v>43429.690069444441</v>
      </c>
      <c r="U418" s="2">
        <v>43429.697002314817</v>
      </c>
      <c r="X418" s="2">
        <f t="shared" si="213"/>
        <v>43429.68577546296</v>
      </c>
      <c r="Y418" s="33">
        <f t="shared" si="214"/>
        <v>0</v>
      </c>
      <c r="Z418" s="33">
        <f t="shared" si="215"/>
        <v>0</v>
      </c>
      <c r="AA418" s="30"/>
      <c r="AB418" s="30">
        <f t="shared" si="200"/>
        <v>0</v>
      </c>
      <c r="AC418" s="30">
        <f t="shared" si="201"/>
        <v>4.2939814811688848E-3</v>
      </c>
      <c r="AD418" s="30"/>
      <c r="AE418" s="30"/>
    </row>
    <row r="419" spans="1:31" s="5" customFormat="1" x14ac:dyDescent="0.4">
      <c r="A419" s="17" t="str">
        <f t="shared" si="211"/>
        <v>★</v>
      </c>
      <c r="B419" s="17" t="str">
        <f t="shared" si="212"/>
        <v>☆</v>
      </c>
      <c r="C419" s="12">
        <v>16</v>
      </c>
      <c r="D419" s="4">
        <v>43429.700370370374</v>
      </c>
      <c r="E419" s="5" t="s">
        <v>1283</v>
      </c>
      <c r="F419" s="5">
        <v>20093</v>
      </c>
      <c r="G419" s="5" t="s">
        <v>32</v>
      </c>
      <c r="H419" s="5">
        <v>4183</v>
      </c>
      <c r="I419" s="5">
        <v>286</v>
      </c>
      <c r="J419" s="5">
        <v>12</v>
      </c>
      <c r="K419" s="5">
        <v>1</v>
      </c>
      <c r="L419" s="4">
        <v>43429.70071759259</v>
      </c>
      <c r="O419" s="5" t="s">
        <v>30</v>
      </c>
      <c r="P419" s="5" t="s">
        <v>31</v>
      </c>
      <c r="Q419" s="5" t="s">
        <v>61</v>
      </c>
      <c r="R419" s="5" t="s">
        <v>62</v>
      </c>
      <c r="S419" s="4">
        <v>43429.707303240742</v>
      </c>
      <c r="U419" s="4">
        <v>43429.723101851851</v>
      </c>
      <c r="W419" s="4">
        <v>43429.707303240742</v>
      </c>
      <c r="X419" s="4">
        <f t="shared" si="213"/>
        <v>43429.707303240742</v>
      </c>
      <c r="Y419" s="34">
        <f t="shared" si="214"/>
        <v>0</v>
      </c>
      <c r="Z419" s="34">
        <f t="shared" si="215"/>
        <v>0</v>
      </c>
      <c r="AA419" s="31"/>
      <c r="AB419" s="31">
        <f t="shared" si="200"/>
        <v>0</v>
      </c>
      <c r="AC419" s="31">
        <f t="shared" si="201"/>
        <v>0</v>
      </c>
      <c r="AD419" s="31"/>
      <c r="AE419" s="31"/>
    </row>
    <row r="420" spans="1:31" s="21" customFormat="1" x14ac:dyDescent="0.4">
      <c r="A420" s="20" t="str">
        <f t="shared" si="211"/>
        <v>★</v>
      </c>
      <c r="B420" s="20" t="str">
        <f t="shared" si="212"/>
        <v>-</v>
      </c>
      <c r="C420" s="23">
        <v>16</v>
      </c>
      <c r="D420" s="22">
        <v>43429.682627314818</v>
      </c>
      <c r="E420" s="21" t="s">
        <v>1271</v>
      </c>
      <c r="F420" s="21">
        <v>20073</v>
      </c>
      <c r="G420" s="21" t="s">
        <v>143</v>
      </c>
      <c r="H420" s="21">
        <v>2554</v>
      </c>
      <c r="I420" s="21">
        <v>281</v>
      </c>
      <c r="J420" s="21">
        <v>11</v>
      </c>
      <c r="K420" s="21">
        <v>1</v>
      </c>
      <c r="M420" s="22">
        <v>43429.722488425927</v>
      </c>
      <c r="N420" s="22">
        <v>43429.727002314816</v>
      </c>
      <c r="O420" s="21" t="s">
        <v>43</v>
      </c>
      <c r="P420" s="21" t="s">
        <v>89</v>
      </c>
      <c r="Q420" s="21" t="s">
        <v>104</v>
      </c>
      <c r="R420" s="21" t="s">
        <v>19</v>
      </c>
      <c r="S420" s="22">
        <v>43429.724293981482</v>
      </c>
      <c r="T420" s="22">
        <v>43429.724293981482</v>
      </c>
      <c r="U420" s="22">
        <v>43429.732418981483</v>
      </c>
      <c r="V420" s="22">
        <v>43429.731192129628</v>
      </c>
      <c r="W420" s="22">
        <v>43429.724293981482</v>
      </c>
      <c r="X420" s="22">
        <f t="shared" si="213"/>
        <v>43429.724293981482</v>
      </c>
      <c r="Y420" s="35">
        <f t="shared" si="214"/>
        <v>4.5138888890505768E-3</v>
      </c>
      <c r="Z420" s="35">
        <f t="shared" si="215"/>
        <v>4.5138888890505768E-3</v>
      </c>
      <c r="AA420" s="32">
        <f>SUM(Z420:Z471)</f>
        <v>0.58628472218697425</v>
      </c>
      <c r="AB420" s="32">
        <f>IF(IF(A420="☆",L420-S420,M420-S420)&lt;0,0,IF(A420="☆",L420-S420,M420-S420))</f>
        <v>0</v>
      </c>
      <c r="AC420" s="32">
        <f>IF(IF(B420="☆",(IF(L420&gt;S420,L420-X420,S420-X420)),M420-X420)&lt;0,0,IF(B420="☆",(IF(L420&gt;S420,L420-X420,S420-X420)),M420-X420))</f>
        <v>0</v>
      </c>
      <c r="AD420" s="32">
        <f>AVERAGE(AC420:AC471)</f>
        <v>5.9110131770956703E-3</v>
      </c>
      <c r="AE420" s="32">
        <f>MEDIAN(AC420:AC471)</f>
        <v>4.3229166694800369E-3</v>
      </c>
    </row>
    <row r="421" spans="1:31" s="3" customFormat="1" x14ac:dyDescent="0.4">
      <c r="A421" s="16" t="str">
        <f t="shared" si="211"/>
        <v>★</v>
      </c>
      <c r="B421" s="16" t="str">
        <f t="shared" si="212"/>
        <v>-</v>
      </c>
      <c r="C421" s="7">
        <v>16</v>
      </c>
      <c r="D421" s="2">
        <v>43429.684074074074</v>
      </c>
      <c r="E421" s="3" t="s">
        <v>1224</v>
      </c>
      <c r="F421" s="3">
        <v>20074</v>
      </c>
      <c r="G421" s="3" t="s">
        <v>32</v>
      </c>
      <c r="H421" s="3">
        <v>6834</v>
      </c>
      <c r="I421" s="3">
        <v>48</v>
      </c>
      <c r="J421" s="3">
        <v>10</v>
      </c>
      <c r="K421" s="3">
        <v>3</v>
      </c>
      <c r="M421" s="2">
        <v>43429.725081018521</v>
      </c>
      <c r="N421" s="2">
        <v>43429.737037037034</v>
      </c>
      <c r="O421" s="3" t="s">
        <v>39</v>
      </c>
      <c r="P421" s="3" t="s">
        <v>40</v>
      </c>
      <c r="Q421" s="3" t="s">
        <v>22</v>
      </c>
      <c r="R421" s="3" t="s">
        <v>23</v>
      </c>
      <c r="S421" s="2">
        <v>43429.725729166668</v>
      </c>
      <c r="T421" s="2">
        <v>43429.725729166668</v>
      </c>
      <c r="U421" s="2">
        <v>43429.740532407406</v>
      </c>
      <c r="V421" s="2">
        <v>43429.745983796296</v>
      </c>
      <c r="W421" s="2">
        <v>43429.725729166668</v>
      </c>
      <c r="X421" s="2">
        <f t="shared" si="213"/>
        <v>43429.725729166668</v>
      </c>
      <c r="Y421" s="33">
        <f t="shared" si="214"/>
        <v>1.1956018512137234E-2</v>
      </c>
      <c r="Z421" s="33">
        <f t="shared" si="215"/>
        <v>3.5868055536411703E-2</v>
      </c>
      <c r="AA421" s="30"/>
      <c r="AB421" s="30">
        <f>IF(IF(A421="☆",L421-S421,M421-S421)&lt;0,0,IF(A421="☆",L421-S421,M421-S421))</f>
        <v>0</v>
      </c>
      <c r="AC421" s="30">
        <f>IF(IF(B421="☆",(IF(L421&gt;S421,L421-X421,S421-X421)),M421-X421)&lt;0,0,IF(B421="☆",(IF(L421&gt;S421,L421-X421,S421-X421)),M421-X421))</f>
        <v>0</v>
      </c>
      <c r="AD421" s="30"/>
      <c r="AE421" s="30"/>
    </row>
    <row r="422" spans="1:31" s="3" customFormat="1" x14ac:dyDescent="0.4">
      <c r="A422" s="16" t="str">
        <f t="shared" si="211"/>
        <v>★</v>
      </c>
      <c r="B422" s="16" t="str">
        <f t="shared" si="212"/>
        <v>-</v>
      </c>
      <c r="C422" s="7">
        <v>16</v>
      </c>
      <c r="D422" s="2">
        <v>43429.699340277781</v>
      </c>
      <c r="E422" s="3" t="s">
        <v>1280</v>
      </c>
      <c r="F422" s="3">
        <v>20090</v>
      </c>
      <c r="G422" s="3" t="s">
        <v>95</v>
      </c>
      <c r="H422" s="3">
        <v>0</v>
      </c>
      <c r="I422" s="3">
        <v>674</v>
      </c>
      <c r="J422" s="3">
        <v>9</v>
      </c>
      <c r="K422" s="3">
        <v>4</v>
      </c>
      <c r="M422" s="2">
        <v>43429.741759259261</v>
      </c>
      <c r="N422" s="2">
        <v>43429.74627314815</v>
      </c>
      <c r="O422" s="3" t="s">
        <v>61</v>
      </c>
      <c r="P422" s="3" t="s">
        <v>62</v>
      </c>
      <c r="Q422" s="3" t="s">
        <v>24</v>
      </c>
      <c r="R422" s="3" t="s">
        <v>25</v>
      </c>
      <c r="S422" s="2">
        <v>43429.740358796298</v>
      </c>
      <c r="T422" s="2">
        <v>43429.741053240738</v>
      </c>
      <c r="U422" s="2">
        <v>43429.752326388887</v>
      </c>
      <c r="V422" s="2">
        <v>43429.753020833334</v>
      </c>
      <c r="W422" s="2">
        <v>43429.740358796298</v>
      </c>
      <c r="X422" s="2">
        <f t="shared" si="213"/>
        <v>43429.740358796298</v>
      </c>
      <c r="Y422" s="33">
        <f t="shared" si="214"/>
        <v>4.5138888890505768E-3</v>
      </c>
      <c r="Z422" s="33">
        <f t="shared" si="215"/>
        <v>1.8055555556202307E-2</v>
      </c>
      <c r="AA422" s="30"/>
      <c r="AB422" s="30">
        <f>IF(IF(A422="☆",L422-S422,M422-S422)&lt;0,0,IF(A422="☆",L422-S422,M422-S422))</f>
        <v>1.4004629629198462E-3</v>
      </c>
      <c r="AC422" s="30">
        <f>IF(IF(B422="☆",(IF(L422&gt;S422,L422-X422,S422-X422)),M422-X422)&lt;0,0,IF(B422="☆",(IF(L422&gt;S422,L422-X422,S422-X422)),M422-X422))</f>
        <v>1.4004629629198462E-3</v>
      </c>
      <c r="AD422" s="30"/>
      <c r="AE422" s="30"/>
    </row>
    <row r="423" spans="1:31" s="3" customFormat="1" x14ac:dyDescent="0.4">
      <c r="A423" s="16" t="str">
        <f t="shared" si="211"/>
        <v>★</v>
      </c>
      <c r="B423" s="16" t="str">
        <f t="shared" si="212"/>
        <v>-</v>
      </c>
      <c r="C423" s="7">
        <v>16</v>
      </c>
      <c r="D423" s="2">
        <v>43429.706793981481</v>
      </c>
      <c r="E423" s="3" t="s">
        <v>1180</v>
      </c>
      <c r="F423" s="3">
        <v>20097</v>
      </c>
      <c r="G423" s="3" t="s">
        <v>98</v>
      </c>
      <c r="H423" s="3">
        <v>7400</v>
      </c>
      <c r="I423" s="3">
        <v>635</v>
      </c>
      <c r="J423" s="3">
        <v>14</v>
      </c>
      <c r="K423" s="3">
        <v>3</v>
      </c>
      <c r="M423" s="2">
        <v>43429.749201388891</v>
      </c>
      <c r="N423" s="2">
        <v>43429.752789351849</v>
      </c>
      <c r="O423" s="3" t="s">
        <v>68</v>
      </c>
      <c r="P423" s="3" t="s">
        <v>69</v>
      </c>
      <c r="Q423" s="3" t="s">
        <v>104</v>
      </c>
      <c r="R423" s="3" t="s">
        <v>19</v>
      </c>
      <c r="S423" s="2">
        <v>43429.748460648145</v>
      </c>
      <c r="T423" s="2">
        <v>43429.748460648145</v>
      </c>
      <c r="U423" s="2">
        <v>43429.759155092594</v>
      </c>
      <c r="V423" s="2">
        <v>43429.759155092594</v>
      </c>
      <c r="W423" s="2">
        <v>43429.748460648145</v>
      </c>
      <c r="X423" s="2">
        <f t="shared" si="213"/>
        <v>43429.748460648145</v>
      </c>
      <c r="Y423" s="33">
        <f t="shared" si="214"/>
        <v>3.5879629576811567E-3</v>
      </c>
      <c r="Z423" s="33">
        <f t="shared" si="215"/>
        <v>1.076388887304347E-2</v>
      </c>
      <c r="AA423" s="30"/>
      <c r="AB423" s="30">
        <f>IF(IF(A423="☆",L423-S423,M423-S423)&lt;0,0,IF(A423="☆",L423-S423,M423-S423))</f>
        <v>7.4074074655072764E-4</v>
      </c>
      <c r="AC423" s="30">
        <f>IF(IF(B423="☆",(IF(L423&gt;S423,L423-X423,S423-X423)),M423-X423)&lt;0,0,IF(B423="☆",(IF(L423&gt;S423,L423-X423,S423-X423)),M423-X423))</f>
        <v>7.4074074655072764E-4</v>
      </c>
      <c r="AD423" s="30"/>
      <c r="AE423" s="30"/>
    </row>
    <row r="424" spans="1:31" s="3" customFormat="1" x14ac:dyDescent="0.4">
      <c r="A424" s="16" t="str">
        <f t="shared" si="208"/>
        <v>★</v>
      </c>
      <c r="B424" s="16" t="str">
        <f t="shared" si="209"/>
        <v>-</v>
      </c>
      <c r="C424" s="7">
        <v>17</v>
      </c>
      <c r="D424" s="2">
        <v>43429.709953703707</v>
      </c>
      <c r="E424" s="3" t="s">
        <v>1183</v>
      </c>
      <c r="F424" s="3">
        <v>20101</v>
      </c>
      <c r="G424" s="3" t="s">
        <v>95</v>
      </c>
      <c r="H424" s="3">
        <v>0</v>
      </c>
      <c r="I424" s="3">
        <v>906</v>
      </c>
      <c r="J424" s="3">
        <v>3</v>
      </c>
      <c r="K424" s="3">
        <v>1</v>
      </c>
      <c r="M424" s="2">
        <v>43429.717962962961</v>
      </c>
      <c r="N424" s="2">
        <v>43429.723587962966</v>
      </c>
      <c r="O424" s="3" t="s">
        <v>53</v>
      </c>
      <c r="P424" s="3" t="s">
        <v>54</v>
      </c>
      <c r="Q424" s="3" t="s">
        <v>73</v>
      </c>
      <c r="R424" s="3" t="s">
        <v>74</v>
      </c>
      <c r="S424" s="2">
        <v>43429.719317129631</v>
      </c>
      <c r="T424" s="2">
        <v>43429.719317129631</v>
      </c>
      <c r="U424" s="2">
        <v>43429.732824074075</v>
      </c>
      <c r="V424" s="2">
        <v>43429.732824074075</v>
      </c>
      <c r="W424" s="2">
        <v>43429.71665509259</v>
      </c>
      <c r="X424" s="2">
        <f t="shared" si="210"/>
        <v>43429.71665509259</v>
      </c>
      <c r="Y424" s="33">
        <f t="shared" si="195"/>
        <v>5.6250000052386895E-3</v>
      </c>
      <c r="Z424" s="33">
        <f t="shared" si="196"/>
        <v>5.6250000052386895E-3</v>
      </c>
      <c r="AA424" s="30"/>
      <c r="AB424" s="30">
        <f t="shared" si="200"/>
        <v>0</v>
      </c>
      <c r="AC424" s="30">
        <f t="shared" si="201"/>
        <v>1.3078703705104999E-3</v>
      </c>
      <c r="AD424" s="30"/>
      <c r="AE424" s="30"/>
    </row>
    <row r="425" spans="1:31" s="3" customFormat="1" x14ac:dyDescent="0.4">
      <c r="A425" s="16" t="str">
        <f t="shared" si="208"/>
        <v>-</v>
      </c>
      <c r="B425" s="16" t="str">
        <f t="shared" si="209"/>
        <v>-</v>
      </c>
      <c r="C425" s="7">
        <v>17</v>
      </c>
      <c r="D425" s="2">
        <v>43429.710138888891</v>
      </c>
      <c r="E425" s="3" t="s">
        <v>1288</v>
      </c>
      <c r="F425" s="3">
        <v>20102</v>
      </c>
      <c r="G425" s="3" t="s">
        <v>95</v>
      </c>
      <c r="H425" s="3">
        <v>0</v>
      </c>
      <c r="I425" s="3">
        <v>239</v>
      </c>
      <c r="J425" s="3">
        <v>8</v>
      </c>
      <c r="K425" s="3">
        <v>2</v>
      </c>
      <c r="M425" s="2">
        <v>43429.712407407409</v>
      </c>
      <c r="N425" s="2">
        <v>43429.715405092589</v>
      </c>
      <c r="O425" s="3" t="s">
        <v>104</v>
      </c>
      <c r="P425" s="3" t="s">
        <v>19</v>
      </c>
      <c r="Q425" s="3" t="s">
        <v>46</v>
      </c>
      <c r="R425" s="3" t="s">
        <v>47</v>
      </c>
      <c r="S425" s="2">
        <v>43429.711574074077</v>
      </c>
      <c r="T425" s="2">
        <v>43429.711574074077</v>
      </c>
      <c r="U425" s="2">
        <v>43429.718865740739</v>
      </c>
      <c r="V425" s="2">
        <v>43429.718865740739</v>
      </c>
      <c r="X425" s="2">
        <f t="shared" si="210"/>
        <v>43429.710138888891</v>
      </c>
      <c r="Y425" s="33">
        <f t="shared" si="195"/>
        <v>2.9976851801620796E-3</v>
      </c>
      <c r="Z425" s="33">
        <f t="shared" si="196"/>
        <v>5.9953703603241593E-3</v>
      </c>
      <c r="AA425" s="30"/>
      <c r="AB425" s="30">
        <f t="shared" si="200"/>
        <v>8.3333333168411627E-4</v>
      </c>
      <c r="AC425" s="30">
        <f t="shared" si="201"/>
        <v>2.268518517666962E-3</v>
      </c>
      <c r="AD425" s="30"/>
      <c r="AE425" s="30"/>
    </row>
    <row r="426" spans="1:31" s="3" customFormat="1" x14ac:dyDescent="0.4">
      <c r="A426" s="16" t="str">
        <f t="shared" si="208"/>
        <v>★</v>
      </c>
      <c r="B426" s="16" t="str">
        <f t="shared" si="209"/>
        <v>-</v>
      </c>
      <c r="C426" s="7">
        <v>17</v>
      </c>
      <c r="D426" s="2">
        <v>43429.710266203707</v>
      </c>
      <c r="E426" s="3" t="s">
        <v>1289</v>
      </c>
      <c r="F426" s="3">
        <v>20103</v>
      </c>
      <c r="G426" s="3" t="s">
        <v>95</v>
      </c>
      <c r="H426" s="3">
        <v>0</v>
      </c>
      <c r="I426" s="3">
        <v>740</v>
      </c>
      <c r="J426" s="3">
        <v>15</v>
      </c>
      <c r="K426" s="3">
        <v>1</v>
      </c>
      <c r="M426" s="2">
        <v>43429.718356481484</v>
      </c>
      <c r="N426" s="2">
        <v>43429.73033564815</v>
      </c>
      <c r="O426" s="3" t="s">
        <v>41</v>
      </c>
      <c r="P426" s="3" t="s">
        <v>42</v>
      </c>
      <c r="Q426" s="3" t="s">
        <v>24</v>
      </c>
      <c r="R426" s="3" t="s">
        <v>25</v>
      </c>
      <c r="S426" s="2">
        <v>43429.716990740744</v>
      </c>
      <c r="T426" s="2">
        <v>43429.719710648147</v>
      </c>
      <c r="U426" s="2">
        <v>43429.733564814815</v>
      </c>
      <c r="V426" s="2">
        <v>43429.733136574076</v>
      </c>
      <c r="W426" s="2">
        <v>43429.716990740744</v>
      </c>
      <c r="X426" s="2">
        <f t="shared" si="210"/>
        <v>43429.716990740744</v>
      </c>
      <c r="Y426" s="33">
        <f t="shared" si="195"/>
        <v>1.1979166665696539E-2</v>
      </c>
      <c r="Z426" s="33">
        <f t="shared" si="196"/>
        <v>1.1979166665696539E-2</v>
      </c>
      <c r="AA426" s="30"/>
      <c r="AB426" s="30">
        <f t="shared" si="200"/>
        <v>1.3657407398568466E-3</v>
      </c>
      <c r="AC426" s="30">
        <f t="shared" si="201"/>
        <v>1.3657407398568466E-3</v>
      </c>
      <c r="AD426" s="30"/>
      <c r="AE426" s="30"/>
    </row>
    <row r="427" spans="1:31" s="3" customFormat="1" x14ac:dyDescent="0.4">
      <c r="A427" s="16" t="str">
        <f t="shared" si="208"/>
        <v>-</v>
      </c>
      <c r="B427" s="16" t="str">
        <f t="shared" si="209"/>
        <v>-</v>
      </c>
      <c r="C427" s="7">
        <v>17</v>
      </c>
      <c r="D427" s="2">
        <v>43429.710439814815</v>
      </c>
      <c r="E427" s="3" t="s">
        <v>1290</v>
      </c>
      <c r="F427" s="3">
        <v>20104</v>
      </c>
      <c r="G427" s="3" t="s">
        <v>95</v>
      </c>
      <c r="H427" s="3">
        <v>0</v>
      </c>
      <c r="I427" s="3">
        <v>132</v>
      </c>
      <c r="J427" s="3">
        <v>2</v>
      </c>
      <c r="K427" s="3">
        <v>3</v>
      </c>
      <c r="M427" s="2">
        <v>43429.717280092591</v>
      </c>
      <c r="N427" s="2">
        <v>43429.722743055558</v>
      </c>
      <c r="O427" s="3" t="s">
        <v>38</v>
      </c>
      <c r="P427" s="3" t="s">
        <v>108</v>
      </c>
      <c r="Q427" s="3" t="s">
        <v>104</v>
      </c>
      <c r="R427" s="3" t="s">
        <v>19</v>
      </c>
      <c r="S427" s="2">
        <v>43429.717638888891</v>
      </c>
      <c r="T427" s="2">
        <v>43429.717638888891</v>
      </c>
      <c r="U427" s="2">
        <v>43429.728229166663</v>
      </c>
      <c r="V427" s="2">
        <v>43429.728229166663</v>
      </c>
      <c r="X427" s="2">
        <f t="shared" si="210"/>
        <v>43429.710439814815</v>
      </c>
      <c r="Y427" s="33">
        <f t="shared" si="195"/>
        <v>5.4629629667033441E-3</v>
      </c>
      <c r="Z427" s="33">
        <f t="shared" si="196"/>
        <v>1.6388888900110032E-2</v>
      </c>
      <c r="AA427" s="30"/>
      <c r="AB427" s="30">
        <f t="shared" si="200"/>
        <v>0</v>
      </c>
      <c r="AC427" s="30">
        <f t="shared" si="201"/>
        <v>6.8402777760638855E-3</v>
      </c>
      <c r="AD427" s="30"/>
      <c r="AE427" s="30"/>
    </row>
    <row r="428" spans="1:31" s="3" customFormat="1" x14ac:dyDescent="0.4">
      <c r="A428" s="16" t="str">
        <f t="shared" si="208"/>
        <v>-</v>
      </c>
      <c r="B428" s="16" t="str">
        <f t="shared" si="209"/>
        <v>-</v>
      </c>
      <c r="C428" s="7">
        <v>17</v>
      </c>
      <c r="D428" s="2">
        <v>43429.712268518517</v>
      </c>
      <c r="E428" s="3" t="s">
        <v>1291</v>
      </c>
      <c r="F428" s="3">
        <v>20105</v>
      </c>
      <c r="G428" s="3" t="s">
        <v>96</v>
      </c>
      <c r="H428" s="3">
        <v>0</v>
      </c>
      <c r="I428" s="3">
        <v>771</v>
      </c>
      <c r="J428" s="3">
        <v>5</v>
      </c>
      <c r="K428" s="3">
        <v>1</v>
      </c>
      <c r="M428" s="2">
        <v>43429.714571759258</v>
      </c>
      <c r="N428" s="2">
        <v>43429.717557870368</v>
      </c>
      <c r="O428" s="3" t="s">
        <v>63</v>
      </c>
      <c r="P428" s="3" t="s">
        <v>64</v>
      </c>
      <c r="Q428" s="3" t="s">
        <v>22</v>
      </c>
      <c r="R428" s="3" t="s">
        <v>23</v>
      </c>
      <c r="S428" s="2">
        <v>43429.714594907404</v>
      </c>
      <c r="T428" s="2">
        <v>43429.714594907404</v>
      </c>
      <c r="U428" s="2">
        <v>43429.718599537038</v>
      </c>
      <c r="V428" s="2">
        <v>43429.718599537038</v>
      </c>
      <c r="X428" s="2">
        <f t="shared" si="210"/>
        <v>43429.712268518517</v>
      </c>
      <c r="Y428" s="33">
        <f t="shared" si="195"/>
        <v>2.9861111106583849E-3</v>
      </c>
      <c r="Z428" s="33">
        <f t="shared" si="196"/>
        <v>2.9861111106583849E-3</v>
      </c>
      <c r="AA428" s="30"/>
      <c r="AB428" s="30">
        <f t="shared" si="200"/>
        <v>0</v>
      </c>
      <c r="AC428" s="30">
        <f t="shared" si="201"/>
        <v>2.3032407407299615E-3</v>
      </c>
      <c r="AD428" s="30"/>
      <c r="AE428" s="30"/>
    </row>
    <row r="429" spans="1:31" s="3" customFormat="1" x14ac:dyDescent="0.4">
      <c r="A429" s="16" t="str">
        <f t="shared" si="205"/>
        <v>-</v>
      </c>
      <c r="B429" s="16" t="str">
        <f t="shared" si="206"/>
        <v>-</v>
      </c>
      <c r="C429" s="7">
        <v>17</v>
      </c>
      <c r="D429" s="2">
        <v>43429.71266203704</v>
      </c>
      <c r="E429" s="3" t="s">
        <v>1168</v>
      </c>
      <c r="F429" s="3">
        <v>20106</v>
      </c>
      <c r="G429" s="3" t="s">
        <v>98</v>
      </c>
      <c r="H429" s="3">
        <v>7106</v>
      </c>
      <c r="I429" s="3">
        <v>910</v>
      </c>
      <c r="J429" s="3">
        <v>13</v>
      </c>
      <c r="K429" s="3">
        <v>3</v>
      </c>
      <c r="M429" s="2">
        <v>43429.716539351852</v>
      </c>
      <c r="N429" s="2">
        <v>43429.722407407404</v>
      </c>
      <c r="O429" s="3" t="s">
        <v>39</v>
      </c>
      <c r="P429" s="3" t="s">
        <v>40</v>
      </c>
      <c r="Q429" s="3" t="s">
        <v>104</v>
      </c>
      <c r="R429" s="3" t="s">
        <v>19</v>
      </c>
      <c r="S429" s="2">
        <v>43429.716203703705</v>
      </c>
      <c r="T429" s="2">
        <v>43429.716203703705</v>
      </c>
      <c r="U429" s="2">
        <v>43429.726145833331</v>
      </c>
      <c r="V429" s="2">
        <v>43429.726145833331</v>
      </c>
      <c r="X429" s="2">
        <f t="shared" si="207"/>
        <v>43429.71266203704</v>
      </c>
      <c r="Y429" s="33">
        <f t="shared" si="195"/>
        <v>5.8680555521277711E-3</v>
      </c>
      <c r="Z429" s="33">
        <f t="shared" si="196"/>
        <v>1.7604166656383313E-2</v>
      </c>
      <c r="AA429" s="30"/>
      <c r="AB429" s="30">
        <f t="shared" si="200"/>
        <v>3.3564814657438546E-4</v>
      </c>
      <c r="AC429" s="30">
        <f t="shared" si="201"/>
        <v>3.8773148116888478E-3</v>
      </c>
      <c r="AD429" s="30"/>
      <c r="AE429" s="30"/>
    </row>
    <row r="430" spans="1:31" s="3" customFormat="1" x14ac:dyDescent="0.4">
      <c r="A430" s="16" t="str">
        <f t="shared" si="205"/>
        <v>-</v>
      </c>
      <c r="B430" s="16" t="str">
        <f t="shared" si="206"/>
        <v>-</v>
      </c>
      <c r="C430" s="7">
        <v>17</v>
      </c>
      <c r="D430" s="2">
        <v>43429.712777777779</v>
      </c>
      <c r="E430" s="3" t="s">
        <v>1292</v>
      </c>
      <c r="F430" s="3">
        <v>20107</v>
      </c>
      <c r="G430" s="3" t="s">
        <v>96</v>
      </c>
      <c r="H430" s="3">
        <v>0</v>
      </c>
      <c r="I430" s="3">
        <v>604</v>
      </c>
      <c r="J430" s="3">
        <v>6</v>
      </c>
      <c r="K430" s="3">
        <v>3</v>
      </c>
      <c r="M430" s="2">
        <v>43429.717916666668</v>
      </c>
      <c r="N430" s="2">
        <v>43429.723749999997</v>
      </c>
      <c r="O430" s="3" t="s">
        <v>38</v>
      </c>
      <c r="P430" s="3" t="s">
        <v>108</v>
      </c>
      <c r="Q430" s="3" t="s">
        <v>104</v>
      </c>
      <c r="R430" s="3" t="s">
        <v>19</v>
      </c>
      <c r="S430" s="2">
        <v>43429.721574074072</v>
      </c>
      <c r="T430" s="2">
        <v>43429.721574074072</v>
      </c>
      <c r="U430" s="2">
        <v>43429.732164351852</v>
      </c>
      <c r="V430" s="2">
        <v>43429.732164351852</v>
      </c>
      <c r="X430" s="2">
        <f t="shared" si="207"/>
        <v>43429.712777777779</v>
      </c>
      <c r="Y430" s="33">
        <f t="shared" si="195"/>
        <v>5.8333333290647715E-3</v>
      </c>
      <c r="Z430" s="33">
        <f t="shared" si="196"/>
        <v>1.7499999987194315E-2</v>
      </c>
      <c r="AA430" s="30"/>
      <c r="AB430" s="30">
        <f t="shared" si="200"/>
        <v>0</v>
      </c>
      <c r="AC430" s="30">
        <f t="shared" si="201"/>
        <v>5.1388888896326534E-3</v>
      </c>
      <c r="AD430" s="30"/>
      <c r="AE430" s="30"/>
    </row>
    <row r="431" spans="1:31" s="3" customFormat="1" x14ac:dyDescent="0.4">
      <c r="A431" s="16" t="str">
        <f t="shared" si="205"/>
        <v>-</v>
      </c>
      <c r="B431" s="16" t="str">
        <f t="shared" si="206"/>
        <v>-</v>
      </c>
      <c r="C431" s="7">
        <v>17</v>
      </c>
      <c r="D431" s="2">
        <v>43429.713680555556</v>
      </c>
      <c r="E431" s="3" t="s">
        <v>1294</v>
      </c>
      <c r="F431" s="3">
        <v>20109</v>
      </c>
      <c r="G431" s="3" t="s">
        <v>96</v>
      </c>
      <c r="H431" s="3">
        <v>0</v>
      </c>
      <c r="I431" s="3">
        <v>651</v>
      </c>
      <c r="J431" s="3">
        <v>4</v>
      </c>
      <c r="K431" s="3">
        <v>1</v>
      </c>
      <c r="M431" s="2">
        <v>43429.718773148146</v>
      </c>
      <c r="N431" s="2">
        <v>43429.722511574073</v>
      </c>
      <c r="O431" s="3" t="s">
        <v>104</v>
      </c>
      <c r="P431" s="3" t="s">
        <v>19</v>
      </c>
      <c r="Q431" s="3" t="s">
        <v>44</v>
      </c>
      <c r="R431" s="3" t="s">
        <v>45</v>
      </c>
      <c r="S431" s="2">
        <v>43429.719004629631</v>
      </c>
      <c r="T431" s="2">
        <v>43429.719004629631</v>
      </c>
      <c r="U431" s="2">
        <v>43429.725208333337</v>
      </c>
      <c r="V431" s="2">
        <v>43429.725208333337</v>
      </c>
      <c r="X431" s="2">
        <f t="shared" si="207"/>
        <v>43429.713680555556</v>
      </c>
      <c r="Y431" s="33">
        <f t="shared" si="195"/>
        <v>3.7384259267128073E-3</v>
      </c>
      <c r="Z431" s="33">
        <f t="shared" si="196"/>
        <v>3.7384259267128073E-3</v>
      </c>
      <c r="AA431" s="30"/>
      <c r="AB431" s="30">
        <f t="shared" si="200"/>
        <v>0</v>
      </c>
      <c r="AC431" s="30">
        <f t="shared" si="201"/>
        <v>5.0925925897900015E-3</v>
      </c>
      <c r="AD431" s="30"/>
      <c r="AE431" s="30"/>
    </row>
    <row r="432" spans="1:31" s="3" customFormat="1" x14ac:dyDescent="0.4">
      <c r="A432" s="16" t="str">
        <f t="shared" si="205"/>
        <v>-</v>
      </c>
      <c r="B432" s="16" t="str">
        <f t="shared" si="206"/>
        <v>-</v>
      </c>
      <c r="C432" s="7">
        <v>17</v>
      </c>
      <c r="D432" s="2">
        <v>43429.714305555557</v>
      </c>
      <c r="E432" s="3" t="s">
        <v>1295</v>
      </c>
      <c r="F432" s="3">
        <v>20110</v>
      </c>
      <c r="G432" s="3" t="s">
        <v>96</v>
      </c>
      <c r="H432" s="3">
        <v>0</v>
      </c>
      <c r="I432" s="3">
        <v>836</v>
      </c>
      <c r="J432" s="3">
        <v>8</v>
      </c>
      <c r="K432" s="3">
        <v>3</v>
      </c>
      <c r="M432" s="2">
        <v>43429.720972222225</v>
      </c>
      <c r="N432" s="2">
        <v>43429.72515046296</v>
      </c>
      <c r="O432" s="3" t="s">
        <v>30</v>
      </c>
      <c r="P432" s="3" t="s">
        <v>31</v>
      </c>
      <c r="Q432" s="3" t="s">
        <v>36</v>
      </c>
      <c r="R432" s="3" t="s">
        <v>37</v>
      </c>
      <c r="S432" s="2">
        <v>43429.726342592592</v>
      </c>
      <c r="T432" s="2">
        <v>43429.726342592592</v>
      </c>
      <c r="U432" s="2">
        <v>43429.738032407404</v>
      </c>
      <c r="V432" s="2">
        <v>43429.738032407404</v>
      </c>
      <c r="X432" s="2">
        <f t="shared" si="207"/>
        <v>43429.714305555557</v>
      </c>
      <c r="Y432" s="33">
        <f t="shared" si="195"/>
        <v>4.1782407352002338E-3</v>
      </c>
      <c r="Z432" s="33">
        <f t="shared" si="196"/>
        <v>1.2534722205600701E-2</v>
      </c>
      <c r="AA432" s="30"/>
      <c r="AB432" s="30">
        <f t="shared" si="200"/>
        <v>0</v>
      </c>
      <c r="AC432" s="30">
        <f t="shared" si="201"/>
        <v>6.6666666680248454E-3</v>
      </c>
      <c r="AD432" s="30"/>
      <c r="AE432" s="30"/>
    </row>
    <row r="433" spans="1:31" s="3" customFormat="1" x14ac:dyDescent="0.4">
      <c r="A433" s="16" t="str">
        <f t="shared" si="205"/>
        <v>★</v>
      </c>
      <c r="B433" s="16" t="str">
        <f t="shared" si="206"/>
        <v>-</v>
      </c>
      <c r="C433" s="7">
        <v>17</v>
      </c>
      <c r="D433" s="2">
        <v>43429.714317129627</v>
      </c>
      <c r="E433" s="3" t="s">
        <v>1293</v>
      </c>
      <c r="F433" s="3">
        <v>20111</v>
      </c>
      <c r="G433" s="3" t="s">
        <v>32</v>
      </c>
      <c r="H433" s="3">
        <v>5053</v>
      </c>
      <c r="I433" s="3">
        <v>873</v>
      </c>
      <c r="J433" s="3">
        <v>14</v>
      </c>
      <c r="K433" s="3">
        <v>2</v>
      </c>
      <c r="M433" s="2">
        <v>43429.720277777778</v>
      </c>
      <c r="N433" s="2">
        <v>43429.730312500003</v>
      </c>
      <c r="O433" s="3" t="s">
        <v>36</v>
      </c>
      <c r="P433" s="3" t="s">
        <v>37</v>
      </c>
      <c r="Q433" s="3" t="s">
        <v>43</v>
      </c>
      <c r="R433" s="3" t="s">
        <v>89</v>
      </c>
      <c r="S433" s="2">
        <v>43429.721261574072</v>
      </c>
      <c r="T433" s="2">
        <v>43429.721261574072</v>
      </c>
      <c r="U433" s="2">
        <v>43429.731956018521</v>
      </c>
      <c r="V433" s="2">
        <v>43429.731956018521</v>
      </c>
      <c r="W433" s="2">
        <v>43429.721261574072</v>
      </c>
      <c r="X433" s="2">
        <f t="shared" si="207"/>
        <v>43429.721261574072</v>
      </c>
      <c r="Y433" s="33">
        <f t="shared" si="195"/>
        <v>1.0034722225100268E-2</v>
      </c>
      <c r="Z433" s="33">
        <f t="shared" si="196"/>
        <v>2.0069444450200535E-2</v>
      </c>
      <c r="AA433" s="30"/>
      <c r="AB433" s="30">
        <f t="shared" si="200"/>
        <v>0</v>
      </c>
      <c r="AC433" s="30">
        <f t="shared" si="201"/>
        <v>0</v>
      </c>
      <c r="AD433" s="30"/>
      <c r="AE433" s="30"/>
    </row>
    <row r="434" spans="1:31" s="3" customFormat="1" x14ac:dyDescent="0.4">
      <c r="A434" s="16" t="str">
        <f t="shared" si="205"/>
        <v>-</v>
      </c>
      <c r="B434" s="16" t="str">
        <f t="shared" si="206"/>
        <v>-</v>
      </c>
      <c r="C434" s="7">
        <v>17</v>
      </c>
      <c r="D434" s="2">
        <v>43429.714548611111</v>
      </c>
      <c r="E434" s="3" t="s">
        <v>1296</v>
      </c>
      <c r="F434" s="3">
        <v>20113</v>
      </c>
      <c r="G434" s="3" t="s">
        <v>143</v>
      </c>
      <c r="H434" s="3">
        <v>2215</v>
      </c>
      <c r="I434" s="3">
        <v>80</v>
      </c>
      <c r="J434" s="3">
        <v>12</v>
      </c>
      <c r="K434" s="3">
        <v>1</v>
      </c>
      <c r="M434" s="2">
        <v>43429.716817129629</v>
      </c>
      <c r="N434" s="2">
        <v>43429.72148148148</v>
      </c>
      <c r="O434" s="3" t="s">
        <v>24</v>
      </c>
      <c r="P434" s="3" t="s">
        <v>25</v>
      </c>
      <c r="Q434" s="3" t="s">
        <v>33</v>
      </c>
      <c r="R434" s="3" t="s">
        <v>34</v>
      </c>
      <c r="S434" s="2">
        <v>43429.717326388891</v>
      </c>
      <c r="T434" s="2">
        <v>43429.717326388891</v>
      </c>
      <c r="U434" s="2">
        <v>43429.72446759259</v>
      </c>
      <c r="V434" s="2">
        <v>43429.72446759259</v>
      </c>
      <c r="X434" s="2">
        <f t="shared" si="207"/>
        <v>43429.714548611111</v>
      </c>
      <c r="Y434" s="33">
        <f t="shared" si="195"/>
        <v>4.6643518508062698E-3</v>
      </c>
      <c r="Z434" s="33">
        <f t="shared" si="196"/>
        <v>4.6643518508062698E-3</v>
      </c>
      <c r="AA434" s="30"/>
      <c r="AB434" s="30">
        <f t="shared" si="200"/>
        <v>0</v>
      </c>
      <c r="AC434" s="30">
        <f t="shared" si="201"/>
        <v>2.268518517666962E-3</v>
      </c>
      <c r="AD434" s="30"/>
      <c r="AE434" s="30"/>
    </row>
    <row r="435" spans="1:31" s="3" customFormat="1" x14ac:dyDescent="0.4">
      <c r="A435" s="16" t="str">
        <f t="shared" si="205"/>
        <v>-</v>
      </c>
      <c r="B435" s="16" t="str">
        <f t="shared" si="206"/>
        <v>-</v>
      </c>
      <c r="C435" s="7">
        <v>17</v>
      </c>
      <c r="D435" s="2">
        <v>43429.71466435185</v>
      </c>
      <c r="E435" s="3" t="s">
        <v>1256</v>
      </c>
      <c r="F435" s="3">
        <v>20114</v>
      </c>
      <c r="G435" s="3" t="s">
        <v>32</v>
      </c>
      <c r="H435" s="3">
        <v>3880</v>
      </c>
      <c r="I435" s="3">
        <v>853</v>
      </c>
      <c r="J435" s="3">
        <v>5</v>
      </c>
      <c r="K435" s="3">
        <v>3</v>
      </c>
      <c r="M435" s="2">
        <v>43429.721666666665</v>
      </c>
      <c r="N435" s="2">
        <v>43429.729247685187</v>
      </c>
      <c r="O435" s="3" t="s">
        <v>24</v>
      </c>
      <c r="P435" s="3" t="s">
        <v>25</v>
      </c>
      <c r="Q435" s="3" t="s">
        <v>26</v>
      </c>
      <c r="R435" s="3" t="s">
        <v>27</v>
      </c>
      <c r="S435" s="2">
        <v>43429.725474537037</v>
      </c>
      <c r="T435" s="2">
        <v>43429.725474537037</v>
      </c>
      <c r="U435" s="2">
        <v>43429.735891203702</v>
      </c>
      <c r="V435" s="2">
        <v>43429.735891203702</v>
      </c>
      <c r="X435" s="2">
        <f t="shared" si="207"/>
        <v>43429.71466435185</v>
      </c>
      <c r="Y435" s="33">
        <f t="shared" si="195"/>
        <v>7.5810185226146132E-3</v>
      </c>
      <c r="Z435" s="33">
        <f t="shared" si="196"/>
        <v>2.274305556784384E-2</v>
      </c>
      <c r="AA435" s="30"/>
      <c r="AB435" s="30">
        <f t="shared" si="200"/>
        <v>0</v>
      </c>
      <c r="AC435" s="30">
        <f t="shared" si="201"/>
        <v>7.0023148145992309E-3</v>
      </c>
      <c r="AD435" s="30"/>
      <c r="AE435" s="30"/>
    </row>
    <row r="436" spans="1:31" s="3" customFormat="1" x14ac:dyDescent="0.4">
      <c r="A436" s="16" t="str">
        <f t="shared" si="205"/>
        <v>-</v>
      </c>
      <c r="B436" s="16" t="str">
        <f t="shared" si="206"/>
        <v>-</v>
      </c>
      <c r="C436" s="7">
        <v>17</v>
      </c>
      <c r="D436" s="2">
        <v>43429.71634259259</v>
      </c>
      <c r="E436" s="3" t="s">
        <v>1120</v>
      </c>
      <c r="F436" s="3">
        <v>20115</v>
      </c>
      <c r="G436" s="3" t="s">
        <v>32</v>
      </c>
      <c r="H436" s="3">
        <v>6063</v>
      </c>
      <c r="I436" s="3">
        <v>720</v>
      </c>
      <c r="J436" s="3">
        <v>7</v>
      </c>
      <c r="K436" s="3">
        <v>2</v>
      </c>
      <c r="M436" s="2">
        <v>43429.725995370369</v>
      </c>
      <c r="N436" s="2">
        <v>43429.73333333333</v>
      </c>
      <c r="O436" s="3" t="s">
        <v>22</v>
      </c>
      <c r="P436" s="3" t="s">
        <v>23</v>
      </c>
      <c r="Q436" s="3" t="s">
        <v>66</v>
      </c>
      <c r="R436" s="3" t="s">
        <v>67</v>
      </c>
      <c r="S436" s="2">
        <v>43429.726342592592</v>
      </c>
      <c r="T436" s="2">
        <v>43429.726817129631</v>
      </c>
      <c r="U436" s="2">
        <v>43429.736435185187</v>
      </c>
      <c r="V436" s="2">
        <v>43429.738368055558</v>
      </c>
      <c r="X436" s="2">
        <f t="shared" si="207"/>
        <v>43429.71634259259</v>
      </c>
      <c r="Y436" s="33">
        <f t="shared" si="195"/>
        <v>7.3379629611736163E-3</v>
      </c>
      <c r="Z436" s="33">
        <f t="shared" si="196"/>
        <v>1.4675925922347233E-2</v>
      </c>
      <c r="AA436" s="30"/>
      <c r="AB436" s="30">
        <f t="shared" si="200"/>
        <v>0</v>
      </c>
      <c r="AC436" s="30">
        <f t="shared" si="201"/>
        <v>9.6527777786832303E-3</v>
      </c>
      <c r="AD436" s="30"/>
      <c r="AE436" s="30"/>
    </row>
    <row r="437" spans="1:31" s="3" customFormat="1" x14ac:dyDescent="0.4">
      <c r="A437" s="16" t="str">
        <f t="shared" si="205"/>
        <v>-</v>
      </c>
      <c r="B437" s="16" t="str">
        <f t="shared" si="206"/>
        <v>-</v>
      </c>
      <c r="C437" s="7">
        <v>17</v>
      </c>
      <c r="D437" s="2">
        <v>43429.716817129629</v>
      </c>
      <c r="E437" s="3" t="s">
        <v>1279</v>
      </c>
      <c r="F437" s="3">
        <v>20116</v>
      </c>
      <c r="G437" s="3" t="s">
        <v>32</v>
      </c>
      <c r="H437" s="3">
        <v>5834</v>
      </c>
      <c r="I437" s="3">
        <v>348</v>
      </c>
      <c r="J437" s="3">
        <v>15</v>
      </c>
      <c r="K437" s="3">
        <v>2</v>
      </c>
      <c r="M437" s="2">
        <v>43429.724374999998</v>
      </c>
      <c r="N437" s="2">
        <v>43429.732719907406</v>
      </c>
      <c r="O437" s="3" t="s">
        <v>39</v>
      </c>
      <c r="P437" s="3" t="s">
        <v>40</v>
      </c>
      <c r="Q437" s="3" t="s">
        <v>36</v>
      </c>
      <c r="R437" s="3" t="s">
        <v>37</v>
      </c>
      <c r="S437" s="2">
        <v>43429.725127314814</v>
      </c>
      <c r="T437" s="2">
        <v>43429.725127314814</v>
      </c>
      <c r="U437" s="2">
        <v>43429.741111111114</v>
      </c>
      <c r="V437" s="2">
        <v>43429.741111111114</v>
      </c>
      <c r="X437" s="2">
        <f t="shared" si="207"/>
        <v>43429.716817129629</v>
      </c>
      <c r="Y437" s="33">
        <f t="shared" si="195"/>
        <v>8.3449074081727304E-3</v>
      </c>
      <c r="Z437" s="33">
        <f t="shared" si="196"/>
        <v>1.6689814816345461E-2</v>
      </c>
      <c r="AA437" s="30"/>
      <c r="AB437" s="30">
        <f t="shared" si="200"/>
        <v>0</v>
      </c>
      <c r="AC437" s="30">
        <f t="shared" si="201"/>
        <v>7.5578703690553084E-3</v>
      </c>
      <c r="AD437" s="30"/>
      <c r="AE437" s="30"/>
    </row>
    <row r="438" spans="1:31" s="3" customFormat="1" x14ac:dyDescent="0.4">
      <c r="A438" s="16" t="str">
        <f t="shared" si="198"/>
        <v>★</v>
      </c>
      <c r="B438" s="16" t="str">
        <f t="shared" si="199"/>
        <v>-</v>
      </c>
      <c r="C438" s="7">
        <v>17</v>
      </c>
      <c r="D438" s="2">
        <v>43429.717187499999</v>
      </c>
      <c r="E438" s="3" t="s">
        <v>1101</v>
      </c>
      <c r="F438" s="3">
        <v>20118</v>
      </c>
      <c r="G438" s="3" t="s">
        <v>18</v>
      </c>
      <c r="H438" s="3">
        <v>3162</v>
      </c>
      <c r="I438" s="3">
        <v>327</v>
      </c>
      <c r="J438" s="3">
        <v>7</v>
      </c>
      <c r="K438" s="3">
        <v>1</v>
      </c>
      <c r="M438" s="2">
        <v>43429.726064814815</v>
      </c>
      <c r="N438" s="2">
        <v>43429.733136574076</v>
      </c>
      <c r="O438" s="3" t="s">
        <v>22</v>
      </c>
      <c r="P438" s="3" t="s">
        <v>23</v>
      </c>
      <c r="Q438" s="3" t="s">
        <v>70</v>
      </c>
      <c r="R438" s="3" t="s">
        <v>107</v>
      </c>
      <c r="S438" s="2">
        <v>43429.727511574078</v>
      </c>
      <c r="T438" s="2">
        <v>43429.727511574078</v>
      </c>
      <c r="U438" s="2">
        <v>43429.736388888887</v>
      </c>
      <c r="V438" s="2">
        <v>43429.736388888887</v>
      </c>
      <c r="W438" s="2">
        <v>43429.724108796298</v>
      </c>
      <c r="X438" s="2">
        <f t="shared" si="197"/>
        <v>43429.724108796298</v>
      </c>
      <c r="Y438" s="33">
        <f t="shared" si="195"/>
        <v>7.07175926072523E-3</v>
      </c>
      <c r="Z438" s="33">
        <f t="shared" si="196"/>
        <v>7.07175926072523E-3</v>
      </c>
      <c r="AA438" s="30"/>
      <c r="AB438" s="30">
        <f t="shared" si="200"/>
        <v>0</v>
      </c>
      <c r="AC438" s="30">
        <f t="shared" si="201"/>
        <v>1.9560185173759237E-3</v>
      </c>
      <c r="AD438" s="30"/>
      <c r="AE438" s="30"/>
    </row>
    <row r="439" spans="1:31" s="3" customFormat="1" x14ac:dyDescent="0.4">
      <c r="A439" s="16" t="str">
        <f t="shared" ref="A439:A442" si="216">IF(W439&gt;0, "★", "-")</f>
        <v>-</v>
      </c>
      <c r="B439" s="16" t="str">
        <f t="shared" ref="B439:B442" si="217">IF(L439&gt;0, "☆", "-")</f>
        <v>-</v>
      </c>
      <c r="C439" s="7">
        <v>17</v>
      </c>
      <c r="D439" s="2">
        <v>43429.717199074075</v>
      </c>
      <c r="E439" s="3" t="s">
        <v>1297</v>
      </c>
      <c r="F439" s="3">
        <v>20119</v>
      </c>
      <c r="G439" s="3" t="s">
        <v>18</v>
      </c>
      <c r="H439" s="3">
        <v>3931</v>
      </c>
      <c r="I439" s="3">
        <v>924</v>
      </c>
      <c r="J439" s="3">
        <v>13</v>
      </c>
      <c r="K439" s="3">
        <v>3</v>
      </c>
      <c r="M439" s="2">
        <v>43429.731400462966</v>
      </c>
      <c r="N439" s="2">
        <v>43429.737280092595</v>
      </c>
      <c r="O439" s="3" t="s">
        <v>57</v>
      </c>
      <c r="P439" s="3" t="s">
        <v>58</v>
      </c>
      <c r="Q439" s="3" t="s">
        <v>75</v>
      </c>
      <c r="R439" s="3" t="s">
        <v>76</v>
      </c>
      <c r="S439" s="2">
        <v>43429.730821759258</v>
      </c>
      <c r="T439" s="2">
        <v>43429.730821759258</v>
      </c>
      <c r="U439" s="2">
        <v>43429.742777777778</v>
      </c>
      <c r="V439" s="2">
        <v>43429.742777777778</v>
      </c>
      <c r="X439" s="2">
        <f t="shared" ref="X439:X442" si="218">IF(W439&gt;0,W439,D439)</f>
        <v>43429.717199074075</v>
      </c>
      <c r="Y439" s="33">
        <f t="shared" si="195"/>
        <v>5.8796296289074235E-3</v>
      </c>
      <c r="Z439" s="33">
        <f t="shared" si="196"/>
        <v>1.763888888672227E-2</v>
      </c>
      <c r="AA439" s="30"/>
      <c r="AB439" s="30">
        <f t="shared" si="200"/>
        <v>5.7870370801538229E-4</v>
      </c>
      <c r="AC439" s="30">
        <f t="shared" si="201"/>
        <v>1.4201388890796807E-2</v>
      </c>
      <c r="AD439" s="30"/>
      <c r="AE439" s="30"/>
    </row>
    <row r="440" spans="1:31" s="3" customFormat="1" x14ac:dyDescent="0.4">
      <c r="A440" s="16" t="str">
        <f t="shared" si="216"/>
        <v>-</v>
      </c>
      <c r="B440" s="16" t="str">
        <f t="shared" si="217"/>
        <v>-</v>
      </c>
      <c r="C440" s="7">
        <v>17</v>
      </c>
      <c r="D440" s="2">
        <v>43429.717303240737</v>
      </c>
      <c r="E440" s="3" t="s">
        <v>1298</v>
      </c>
      <c r="F440" s="3">
        <v>20120</v>
      </c>
      <c r="G440" s="3" t="s">
        <v>95</v>
      </c>
      <c r="H440" s="3">
        <v>0</v>
      </c>
      <c r="I440" s="3">
        <v>727</v>
      </c>
      <c r="J440" s="3">
        <v>1</v>
      </c>
      <c r="K440" s="3">
        <v>2</v>
      </c>
      <c r="M440" s="2">
        <v>43429.721655092595</v>
      </c>
      <c r="N440" s="2">
        <v>43429.729270833333</v>
      </c>
      <c r="O440" s="3" t="s">
        <v>38</v>
      </c>
      <c r="P440" s="3" t="s">
        <v>108</v>
      </c>
      <c r="Q440" s="3" t="s">
        <v>26</v>
      </c>
      <c r="R440" s="3" t="s">
        <v>27</v>
      </c>
      <c r="S440" s="2">
        <v>43429.720532407409</v>
      </c>
      <c r="T440" s="2">
        <v>43429.720532407409</v>
      </c>
      <c r="U440" s="2">
        <v>43429.728645833333</v>
      </c>
      <c r="V440" s="2">
        <v>43429.728645833333</v>
      </c>
      <c r="X440" s="2">
        <f t="shared" si="218"/>
        <v>43429.717303240737</v>
      </c>
      <c r="Y440" s="33">
        <f t="shared" si="195"/>
        <v>7.6157407384016551E-3</v>
      </c>
      <c r="Z440" s="33">
        <f t="shared" si="196"/>
        <v>1.523148147680331E-2</v>
      </c>
      <c r="AA440" s="30"/>
      <c r="AB440" s="30">
        <f t="shared" si="200"/>
        <v>1.1226851856918074E-3</v>
      </c>
      <c r="AC440" s="30">
        <f t="shared" si="201"/>
        <v>4.3518518577911891E-3</v>
      </c>
      <c r="AD440" s="30"/>
      <c r="AE440" s="30"/>
    </row>
    <row r="441" spans="1:31" s="3" customFormat="1" x14ac:dyDescent="0.4">
      <c r="A441" s="16" t="str">
        <f t="shared" si="216"/>
        <v>★</v>
      </c>
      <c r="B441" s="16" t="str">
        <f t="shared" si="217"/>
        <v>-</v>
      </c>
      <c r="C441" s="7">
        <v>17</v>
      </c>
      <c r="D441" s="2">
        <v>43429.717638888891</v>
      </c>
      <c r="E441" s="3" t="s">
        <v>1283</v>
      </c>
      <c r="F441" s="3">
        <v>20121</v>
      </c>
      <c r="G441" s="3" t="s">
        <v>32</v>
      </c>
      <c r="H441" s="3">
        <v>4183</v>
      </c>
      <c r="I441" s="3">
        <v>597</v>
      </c>
      <c r="J441" s="3">
        <v>4</v>
      </c>
      <c r="K441" s="3">
        <v>1</v>
      </c>
      <c r="M441" s="2">
        <v>43429.724999999999</v>
      </c>
      <c r="N441" s="2">
        <v>43429.731296296297</v>
      </c>
      <c r="O441" s="3" t="s">
        <v>30</v>
      </c>
      <c r="P441" s="3" t="s">
        <v>31</v>
      </c>
      <c r="Q441" s="3" t="s">
        <v>61</v>
      </c>
      <c r="R441" s="3" t="s">
        <v>62</v>
      </c>
      <c r="S441" s="2">
        <v>43429.727094907408</v>
      </c>
      <c r="T441" s="2">
        <v>43429.727094907408</v>
      </c>
      <c r="U441" s="2">
        <v>43429.737523148149</v>
      </c>
      <c r="V441" s="2">
        <v>43429.737523148149</v>
      </c>
      <c r="W441" s="2">
        <v>43429.72457175926</v>
      </c>
      <c r="X441" s="2">
        <f t="shared" si="218"/>
        <v>43429.72457175926</v>
      </c>
      <c r="Y441" s="33">
        <f t="shared" si="195"/>
        <v>6.2962962983874604E-3</v>
      </c>
      <c r="Z441" s="33">
        <f t="shared" si="196"/>
        <v>6.2962962983874604E-3</v>
      </c>
      <c r="AA441" s="30"/>
      <c r="AB441" s="30">
        <f t="shared" si="200"/>
        <v>0</v>
      </c>
      <c r="AC441" s="30">
        <f t="shared" si="201"/>
        <v>4.2824073898373172E-4</v>
      </c>
      <c r="AD441" s="30"/>
      <c r="AE441" s="30"/>
    </row>
    <row r="442" spans="1:31" s="3" customFormat="1" x14ac:dyDescent="0.4">
      <c r="A442" s="16" t="str">
        <f t="shared" si="216"/>
        <v>★</v>
      </c>
      <c r="B442" s="16" t="str">
        <f t="shared" si="217"/>
        <v>-</v>
      </c>
      <c r="C442" s="7">
        <v>17</v>
      </c>
      <c r="D442" s="2">
        <v>43429.720451388886</v>
      </c>
      <c r="E442" s="3" t="s">
        <v>1230</v>
      </c>
      <c r="F442" s="3">
        <v>20122</v>
      </c>
      <c r="G442" s="3" t="s">
        <v>32</v>
      </c>
      <c r="H442" s="3">
        <v>2891</v>
      </c>
      <c r="I442" s="3">
        <v>39</v>
      </c>
      <c r="J442" s="3">
        <v>9</v>
      </c>
      <c r="K442" s="3">
        <v>3</v>
      </c>
      <c r="M442" s="2">
        <v>43429.7265162037</v>
      </c>
      <c r="N442" s="2">
        <v>43429.733171296299</v>
      </c>
      <c r="O442" s="3" t="s">
        <v>61</v>
      </c>
      <c r="P442" s="3" t="s">
        <v>62</v>
      </c>
      <c r="Q442" s="3" t="s">
        <v>24</v>
      </c>
      <c r="R442" s="3" t="s">
        <v>25</v>
      </c>
      <c r="S442" s="2">
        <v>43429.727384259262</v>
      </c>
      <c r="T442" s="2">
        <v>43429.727384259262</v>
      </c>
      <c r="U442" s="2">
        <v>43429.738657407404</v>
      </c>
      <c r="V442" s="2">
        <v>43429.738657407404</v>
      </c>
      <c r="W442" s="2">
        <v>43429.727384259262</v>
      </c>
      <c r="X442" s="2">
        <f t="shared" si="218"/>
        <v>43429.727384259262</v>
      </c>
      <c r="Y442" s="33">
        <f t="shared" si="195"/>
        <v>6.6550925985211506E-3</v>
      </c>
      <c r="Z442" s="33">
        <f t="shared" si="196"/>
        <v>1.9965277795563452E-2</v>
      </c>
      <c r="AA442" s="30"/>
      <c r="AB442" s="30">
        <f t="shared" si="200"/>
        <v>0</v>
      </c>
      <c r="AC442" s="30">
        <f t="shared" si="201"/>
        <v>0</v>
      </c>
      <c r="AD442" s="30"/>
      <c r="AE442" s="30"/>
    </row>
    <row r="443" spans="1:31" s="3" customFormat="1" x14ac:dyDescent="0.4">
      <c r="A443" s="16" t="str">
        <f t="shared" si="198"/>
        <v>-</v>
      </c>
      <c r="B443" s="16" t="str">
        <f t="shared" si="199"/>
        <v>-</v>
      </c>
      <c r="C443" s="7">
        <v>17</v>
      </c>
      <c r="D443" s="2">
        <v>43429.720729166664</v>
      </c>
      <c r="E443" s="3" t="s">
        <v>1299</v>
      </c>
      <c r="F443" s="3">
        <v>20123</v>
      </c>
      <c r="G443" s="3" t="s">
        <v>96</v>
      </c>
      <c r="H443" s="3">
        <v>0</v>
      </c>
      <c r="I443" s="3">
        <v>252</v>
      </c>
      <c r="J443" s="3">
        <v>10</v>
      </c>
      <c r="K443" s="3">
        <v>3</v>
      </c>
      <c r="M443" s="2">
        <v>43429.725231481483</v>
      </c>
      <c r="N443" s="2">
        <v>43429.731319444443</v>
      </c>
      <c r="O443" s="3" t="s">
        <v>39</v>
      </c>
      <c r="P443" s="3" t="s">
        <v>40</v>
      </c>
      <c r="Q443" s="3" t="s">
        <v>104</v>
      </c>
      <c r="R443" s="3" t="s">
        <v>19</v>
      </c>
      <c r="S443" s="2">
        <v>43429.726770833331</v>
      </c>
      <c r="T443" s="2">
        <v>43429.726770833331</v>
      </c>
      <c r="U443" s="2">
        <v>43429.736712962964</v>
      </c>
      <c r="V443" s="2">
        <v>43429.736712962964</v>
      </c>
      <c r="X443" s="2">
        <f t="shared" si="197"/>
        <v>43429.720729166664</v>
      </c>
      <c r="Y443" s="33">
        <f t="shared" ref="Y443:Y492" si="219">N443-M443</f>
        <v>6.0879629600094631E-3</v>
      </c>
      <c r="Z443" s="33">
        <f t="shared" ref="Z443:Z492" si="220">Y443*K443</f>
        <v>1.8263888880028389E-2</v>
      </c>
      <c r="AA443" s="30"/>
      <c r="AB443" s="30">
        <f t="shared" si="200"/>
        <v>0</v>
      </c>
      <c r="AC443" s="30">
        <f t="shared" si="201"/>
        <v>4.5023148195468821E-3</v>
      </c>
      <c r="AD443" s="30"/>
      <c r="AE443" s="30"/>
    </row>
    <row r="444" spans="1:31" s="3" customFormat="1" x14ac:dyDescent="0.4">
      <c r="A444" s="16" t="str">
        <f t="shared" si="198"/>
        <v>-</v>
      </c>
      <c r="B444" s="16" t="str">
        <f t="shared" si="199"/>
        <v>-</v>
      </c>
      <c r="C444" s="7">
        <v>17</v>
      </c>
      <c r="D444" s="2">
        <v>43429.721006944441</v>
      </c>
      <c r="E444" s="3" t="s">
        <v>1300</v>
      </c>
      <c r="F444" s="3">
        <v>20124</v>
      </c>
      <c r="G444" s="3" t="s">
        <v>95</v>
      </c>
      <c r="H444" s="3">
        <v>0</v>
      </c>
      <c r="I444" s="3">
        <v>922</v>
      </c>
      <c r="J444" s="3">
        <v>6</v>
      </c>
      <c r="K444" s="3">
        <v>4</v>
      </c>
      <c r="M444" s="2">
        <v>43429.729861111111</v>
      </c>
      <c r="N444" s="2">
        <v>43429.735462962963</v>
      </c>
      <c r="O444" s="3" t="s">
        <v>38</v>
      </c>
      <c r="P444" s="3" t="s">
        <v>108</v>
      </c>
      <c r="Q444" s="3" t="s">
        <v>104</v>
      </c>
      <c r="R444" s="3" t="s">
        <v>19</v>
      </c>
      <c r="S444" s="2">
        <v>43429.73574074074</v>
      </c>
      <c r="T444" s="2">
        <v>43429.73574074074</v>
      </c>
      <c r="U444" s="2">
        <v>43429.747025462966</v>
      </c>
      <c r="V444" s="2">
        <v>43429.747025462966</v>
      </c>
      <c r="X444" s="2">
        <f t="shared" si="197"/>
        <v>43429.721006944441</v>
      </c>
      <c r="Y444" s="33">
        <f t="shared" si="219"/>
        <v>5.6018518516793847E-3</v>
      </c>
      <c r="Z444" s="33">
        <f t="shared" si="220"/>
        <v>2.2407407406717539E-2</v>
      </c>
      <c r="AA444" s="30"/>
      <c r="AB444" s="30">
        <f t="shared" si="200"/>
        <v>0</v>
      </c>
      <c r="AC444" s="30">
        <f t="shared" si="201"/>
        <v>8.8541666700621136E-3</v>
      </c>
      <c r="AD444" s="30"/>
      <c r="AE444" s="30"/>
    </row>
    <row r="445" spans="1:31" s="3" customFormat="1" x14ac:dyDescent="0.4">
      <c r="A445" s="16" t="str">
        <f t="shared" si="198"/>
        <v>★</v>
      </c>
      <c r="B445" s="16" t="str">
        <f t="shared" si="199"/>
        <v>-</v>
      </c>
      <c r="C445" s="7">
        <v>17</v>
      </c>
      <c r="D445" s="2">
        <v>43429.722002314818</v>
      </c>
      <c r="E445" s="3" t="s">
        <v>1301</v>
      </c>
      <c r="F445" s="3">
        <v>20125</v>
      </c>
      <c r="G445" s="3" t="s">
        <v>95</v>
      </c>
      <c r="H445" s="3">
        <v>0</v>
      </c>
      <c r="I445" s="3">
        <v>877</v>
      </c>
      <c r="J445" s="3">
        <v>8</v>
      </c>
      <c r="K445" s="3">
        <v>1</v>
      </c>
      <c r="M445" s="2">
        <v>43429.728460648148</v>
      </c>
      <c r="N445" s="2">
        <v>43429.731863425928</v>
      </c>
      <c r="O445" s="3" t="s">
        <v>28</v>
      </c>
      <c r="P445" s="3" t="s">
        <v>29</v>
      </c>
      <c r="Q445" s="3" t="s">
        <v>63</v>
      </c>
      <c r="R445" s="3" t="s">
        <v>64</v>
      </c>
      <c r="S445" s="2">
        <v>43429.728831018518</v>
      </c>
      <c r="T445" s="2">
        <v>43429.728831018518</v>
      </c>
      <c r="U445" s="2">
        <v>43429.733842592592</v>
      </c>
      <c r="V445" s="2">
        <v>43429.733842592592</v>
      </c>
      <c r="W445" s="2">
        <v>43429.728831018518</v>
      </c>
      <c r="X445" s="2">
        <f t="shared" ref="X445:X515" si="221">IF(W445&gt;0,W445,D445)</f>
        <v>43429.728831018518</v>
      </c>
      <c r="Y445" s="33">
        <f t="shared" si="219"/>
        <v>3.4027777801384218E-3</v>
      </c>
      <c r="Z445" s="33">
        <f t="shared" si="220"/>
        <v>3.4027777801384218E-3</v>
      </c>
      <c r="AA445" s="30"/>
      <c r="AB445" s="30">
        <f t="shared" si="200"/>
        <v>0</v>
      </c>
      <c r="AC445" s="30">
        <f t="shared" si="201"/>
        <v>0</v>
      </c>
      <c r="AD445" s="30"/>
      <c r="AE445" s="30"/>
    </row>
    <row r="446" spans="1:31" s="3" customFormat="1" x14ac:dyDescent="0.4">
      <c r="A446" s="16" t="str">
        <f t="shared" ref="A446:A520" si="222">IF(W446&gt;0, "★", "-")</f>
        <v>-</v>
      </c>
      <c r="B446" s="16" t="str">
        <f t="shared" ref="B446:B520" si="223">IF(L446&gt;0, "☆", "-")</f>
        <v>-</v>
      </c>
      <c r="C446" s="7">
        <v>17</v>
      </c>
      <c r="D446" s="2">
        <v>43429.722743055558</v>
      </c>
      <c r="E446" s="3" t="s">
        <v>1303</v>
      </c>
      <c r="F446" s="3">
        <v>20127</v>
      </c>
      <c r="G446" s="3" t="s">
        <v>96</v>
      </c>
      <c r="H446" s="3">
        <v>0</v>
      </c>
      <c r="I446" s="3">
        <v>24</v>
      </c>
      <c r="J446" s="3">
        <v>11</v>
      </c>
      <c r="K446" s="3">
        <v>3</v>
      </c>
      <c r="M446" s="2">
        <v>43429.735486111109</v>
      </c>
      <c r="N446" s="2">
        <v>43429.741724537038</v>
      </c>
      <c r="O446" s="3" t="s">
        <v>61</v>
      </c>
      <c r="P446" s="3" t="s">
        <v>62</v>
      </c>
      <c r="Q446" s="3" t="s">
        <v>24</v>
      </c>
      <c r="R446" s="3" t="s">
        <v>25</v>
      </c>
      <c r="S446" s="2">
        <v>43429.738564814812</v>
      </c>
      <c r="T446" s="2">
        <v>43429.738564814812</v>
      </c>
      <c r="U446" s="2">
        <v>43429.749837962961</v>
      </c>
      <c r="V446" s="2">
        <v>43429.746134259258</v>
      </c>
      <c r="X446" s="2">
        <f t="shared" si="221"/>
        <v>43429.722743055558</v>
      </c>
      <c r="Y446" s="33">
        <f t="shared" si="219"/>
        <v>6.2384259290411137E-3</v>
      </c>
      <c r="Z446" s="33">
        <f t="shared" si="220"/>
        <v>1.8715277787123341E-2</v>
      </c>
      <c r="AA446" s="30"/>
      <c r="AB446" s="30">
        <f t="shared" si="200"/>
        <v>0</v>
      </c>
      <c r="AC446" s="30">
        <f t="shared" si="201"/>
        <v>1.2743055551254656E-2</v>
      </c>
      <c r="AD446" s="30"/>
      <c r="AE446" s="30"/>
    </row>
    <row r="447" spans="1:31" s="3" customFormat="1" x14ac:dyDescent="0.4">
      <c r="A447" s="16" t="str">
        <f t="shared" ref="A447:A449" si="224">IF(W447&gt;0, "★", "-")</f>
        <v>-</v>
      </c>
      <c r="B447" s="16" t="str">
        <f t="shared" ref="B447:B449" si="225">IF(L447&gt;0, "☆", "-")</f>
        <v>-</v>
      </c>
      <c r="C447" s="7">
        <v>17</v>
      </c>
      <c r="D447" s="2">
        <v>43429.725300925929</v>
      </c>
      <c r="E447" s="3" t="s">
        <v>1281</v>
      </c>
      <c r="F447" s="3">
        <v>20130</v>
      </c>
      <c r="G447" s="3" t="s">
        <v>98</v>
      </c>
      <c r="H447" s="3">
        <v>7353</v>
      </c>
      <c r="I447" s="3">
        <v>218</v>
      </c>
      <c r="J447" s="3">
        <v>5</v>
      </c>
      <c r="K447" s="3">
        <v>2</v>
      </c>
      <c r="M447" s="2">
        <v>43429.736180555556</v>
      </c>
      <c r="N447" s="2">
        <v>43429.741018518522</v>
      </c>
      <c r="O447" s="3" t="s">
        <v>63</v>
      </c>
      <c r="P447" s="3" t="s">
        <v>64</v>
      </c>
      <c r="Q447" s="3" t="s">
        <v>71</v>
      </c>
      <c r="R447" s="3" t="s">
        <v>72</v>
      </c>
      <c r="S447" s="2">
        <v>43429.738113425927</v>
      </c>
      <c r="T447" s="2">
        <v>43429.738113425927</v>
      </c>
      <c r="U447" s="2">
        <v>43429.746851851851</v>
      </c>
      <c r="V447" s="2">
        <v>43429.746851851851</v>
      </c>
      <c r="X447" s="2">
        <f t="shared" ref="X447:X449" si="226">IF(W447&gt;0,W447,D447)</f>
        <v>43429.725300925929</v>
      </c>
      <c r="Y447" s="33">
        <f t="shared" si="219"/>
        <v>4.8379629661212675E-3</v>
      </c>
      <c r="Z447" s="33">
        <f t="shared" si="220"/>
        <v>9.6759259322425351E-3</v>
      </c>
      <c r="AA447" s="30"/>
      <c r="AB447" s="30">
        <f t="shared" si="200"/>
        <v>0</v>
      </c>
      <c r="AC447" s="30">
        <f t="shared" si="201"/>
        <v>1.0879629626288079E-2</v>
      </c>
      <c r="AD447" s="30"/>
      <c r="AE447" s="30"/>
    </row>
    <row r="448" spans="1:31" s="3" customFormat="1" x14ac:dyDescent="0.4">
      <c r="A448" s="16" t="str">
        <f t="shared" si="224"/>
        <v>★</v>
      </c>
      <c r="B448" s="16" t="str">
        <f t="shared" si="225"/>
        <v>-</v>
      </c>
      <c r="C448" s="7">
        <v>17</v>
      </c>
      <c r="D448" s="2">
        <v>43429.725949074076</v>
      </c>
      <c r="E448" s="3" t="s">
        <v>1305</v>
      </c>
      <c r="F448" s="3">
        <v>20131</v>
      </c>
      <c r="G448" s="3" t="s">
        <v>97</v>
      </c>
      <c r="H448" s="3">
        <v>5406</v>
      </c>
      <c r="I448" s="3">
        <v>829</v>
      </c>
      <c r="J448" s="3">
        <v>8</v>
      </c>
      <c r="K448" s="3">
        <v>3</v>
      </c>
      <c r="M448" s="2">
        <v>43429.735266203701</v>
      </c>
      <c r="N448" s="2">
        <v>43429.741273148145</v>
      </c>
      <c r="O448" s="3" t="s">
        <v>46</v>
      </c>
      <c r="P448" s="3" t="s">
        <v>47</v>
      </c>
      <c r="Q448" s="3" t="s">
        <v>38</v>
      </c>
      <c r="R448" s="3" t="s">
        <v>108</v>
      </c>
      <c r="S448" s="2">
        <v>43429.736238425925</v>
      </c>
      <c r="T448" s="2">
        <v>43429.736238425925</v>
      </c>
      <c r="U448" s="2">
        <v>43429.748194444444</v>
      </c>
      <c r="V448" s="2">
        <v>43429.7577662037</v>
      </c>
      <c r="W448" s="2">
        <v>43429.732638888891</v>
      </c>
      <c r="X448" s="2">
        <f t="shared" si="226"/>
        <v>43429.732638888891</v>
      </c>
      <c r="Y448" s="33">
        <f t="shared" si="219"/>
        <v>6.0069444443797693E-3</v>
      </c>
      <c r="Z448" s="33">
        <f t="shared" si="220"/>
        <v>1.8020833333139308E-2</v>
      </c>
      <c r="AA448" s="30"/>
      <c r="AB448" s="30">
        <f t="shared" si="200"/>
        <v>0</v>
      </c>
      <c r="AC448" s="30">
        <f t="shared" si="201"/>
        <v>2.6273148105246946E-3</v>
      </c>
      <c r="AD448" s="30"/>
      <c r="AE448" s="30"/>
    </row>
    <row r="449" spans="1:31" s="3" customFormat="1" x14ac:dyDescent="0.4">
      <c r="A449" s="16" t="str">
        <f t="shared" si="224"/>
        <v>★</v>
      </c>
      <c r="B449" s="16" t="str">
        <f t="shared" si="225"/>
        <v>-</v>
      </c>
      <c r="C449" s="7">
        <v>17</v>
      </c>
      <c r="D449" s="2">
        <v>43429.727118055554</v>
      </c>
      <c r="E449" s="3" t="s">
        <v>1306</v>
      </c>
      <c r="F449" s="3">
        <v>20132</v>
      </c>
      <c r="G449" s="3" t="s">
        <v>96</v>
      </c>
      <c r="H449" s="3">
        <v>0</v>
      </c>
      <c r="I449" s="3">
        <v>534</v>
      </c>
      <c r="J449" s="3">
        <v>10</v>
      </c>
      <c r="K449" s="3">
        <v>4</v>
      </c>
      <c r="M449" s="2">
        <v>43429.748738425929</v>
      </c>
      <c r="N449" s="2">
        <v>43429.75854166667</v>
      </c>
      <c r="O449" s="3" t="s">
        <v>61</v>
      </c>
      <c r="P449" s="3" t="s">
        <v>62</v>
      </c>
      <c r="Q449" s="3" t="s">
        <v>38</v>
      </c>
      <c r="R449" s="3" t="s">
        <v>108</v>
      </c>
      <c r="S449" s="2">
        <v>43429.748287037037</v>
      </c>
      <c r="T449" s="2">
        <v>43429.748287037037</v>
      </c>
      <c r="U449" s="2">
        <v>43429.763437499998</v>
      </c>
      <c r="V449" s="2">
        <v>43429.764884259261</v>
      </c>
      <c r="W449" s="2">
        <v>43429.733553240738</v>
      </c>
      <c r="X449" s="2">
        <f t="shared" si="226"/>
        <v>43429.733553240738</v>
      </c>
      <c r="Y449" s="33">
        <f t="shared" si="219"/>
        <v>9.8032407404389232E-3</v>
      </c>
      <c r="Z449" s="33">
        <f t="shared" si="220"/>
        <v>3.9212962961755693E-2</v>
      </c>
      <c r="AA449" s="30"/>
      <c r="AB449" s="30">
        <f t="shared" si="200"/>
        <v>4.5138889254303649E-4</v>
      </c>
      <c r="AC449" s="30">
        <f t="shared" si="201"/>
        <v>1.5185185191512574E-2</v>
      </c>
      <c r="AD449" s="30"/>
      <c r="AE449" s="30"/>
    </row>
    <row r="450" spans="1:31" s="3" customFormat="1" x14ac:dyDescent="0.4">
      <c r="A450" s="16" t="str">
        <f t="shared" ref="A450:A479" si="227">IF(W450&gt;0, "★", "-")</f>
        <v>-</v>
      </c>
      <c r="B450" s="16" t="str">
        <f t="shared" ref="B450:B479" si="228">IF(L450&gt;0, "☆", "-")</f>
        <v>-</v>
      </c>
      <c r="C450" s="7">
        <v>17</v>
      </c>
      <c r="D450" s="2">
        <v>43429.731157407405</v>
      </c>
      <c r="E450" s="3" t="s">
        <v>1191</v>
      </c>
      <c r="F450" s="3">
        <v>20135</v>
      </c>
      <c r="G450" s="3" t="s">
        <v>65</v>
      </c>
      <c r="H450" s="3">
        <v>3732</v>
      </c>
      <c r="I450" s="3">
        <v>729</v>
      </c>
      <c r="J450" s="3">
        <v>15</v>
      </c>
      <c r="K450" s="3">
        <v>2</v>
      </c>
      <c r="M450" s="2">
        <v>43429.737013888887</v>
      </c>
      <c r="N450" s="2">
        <v>43429.74559027778</v>
      </c>
      <c r="O450" s="3" t="s">
        <v>73</v>
      </c>
      <c r="P450" s="3" t="s">
        <v>74</v>
      </c>
      <c r="Q450" s="3" t="s">
        <v>26</v>
      </c>
      <c r="R450" s="3" t="s">
        <v>27</v>
      </c>
      <c r="S450" s="2">
        <v>43429.739247685182</v>
      </c>
      <c r="T450" s="2">
        <v>43429.739247685182</v>
      </c>
      <c r="U450" s="2">
        <v>43429.748379629629</v>
      </c>
      <c r="V450" s="2">
        <v>43429.748379629629</v>
      </c>
      <c r="X450" s="2">
        <f t="shared" ref="X450:X479" si="229">IF(W450&gt;0,W450,D450)</f>
        <v>43429.731157407405</v>
      </c>
      <c r="Y450" s="33">
        <f t="shared" si="219"/>
        <v>8.5763888928340748E-3</v>
      </c>
      <c r="Z450" s="33">
        <f t="shared" si="220"/>
        <v>1.715277778566815E-2</v>
      </c>
      <c r="AA450" s="30"/>
      <c r="AB450" s="30">
        <f t="shared" si="200"/>
        <v>0</v>
      </c>
      <c r="AC450" s="30">
        <f t="shared" si="201"/>
        <v>5.8564814826240763E-3</v>
      </c>
      <c r="AD450" s="30"/>
      <c r="AE450" s="30"/>
    </row>
    <row r="451" spans="1:31" s="3" customFormat="1" x14ac:dyDescent="0.4">
      <c r="A451" s="16" t="str">
        <f t="shared" si="227"/>
        <v>-</v>
      </c>
      <c r="B451" s="16" t="str">
        <f t="shared" si="228"/>
        <v>-</v>
      </c>
      <c r="C451" s="7">
        <v>17</v>
      </c>
      <c r="D451" s="2">
        <v>43429.732083333336</v>
      </c>
      <c r="E451" s="3" t="s">
        <v>1165</v>
      </c>
      <c r="F451" s="3">
        <v>20136</v>
      </c>
      <c r="G451" s="3" t="s">
        <v>32</v>
      </c>
      <c r="H451" s="3">
        <v>7239</v>
      </c>
      <c r="I451" s="3">
        <v>197</v>
      </c>
      <c r="J451" s="3">
        <v>7</v>
      </c>
      <c r="K451" s="3">
        <v>2</v>
      </c>
      <c r="M451" s="2">
        <v>43429.740358796298</v>
      </c>
      <c r="N451" s="2">
        <v>43429.747002314813</v>
      </c>
      <c r="O451" s="3" t="s">
        <v>26</v>
      </c>
      <c r="P451" s="3" t="s">
        <v>27</v>
      </c>
      <c r="Q451" s="3" t="s">
        <v>63</v>
      </c>
      <c r="R451" s="3" t="s">
        <v>64</v>
      </c>
      <c r="S451" s="2">
        <v>43429.742337962962</v>
      </c>
      <c r="T451" s="2">
        <v>43429.742337962962</v>
      </c>
      <c r="U451" s="2">
        <v>43429.75277777778</v>
      </c>
      <c r="V451" s="2">
        <v>43429.75277777778</v>
      </c>
      <c r="X451" s="2">
        <f t="shared" si="229"/>
        <v>43429.732083333336</v>
      </c>
      <c r="Y451" s="33">
        <f t="shared" si="219"/>
        <v>6.6435185144655406E-3</v>
      </c>
      <c r="Z451" s="33">
        <f t="shared" si="220"/>
        <v>1.3287037028931081E-2</v>
      </c>
      <c r="AA451" s="30"/>
      <c r="AB451" s="30">
        <f t="shared" si="200"/>
        <v>0</v>
      </c>
      <c r="AC451" s="30">
        <f t="shared" si="201"/>
        <v>8.2754629620467313E-3</v>
      </c>
      <c r="AD451" s="30"/>
      <c r="AE451" s="30"/>
    </row>
    <row r="452" spans="1:31" s="3" customFormat="1" x14ac:dyDescent="0.4">
      <c r="A452" s="16" t="str">
        <f t="shared" si="227"/>
        <v>-</v>
      </c>
      <c r="B452" s="16" t="str">
        <f t="shared" si="228"/>
        <v>-</v>
      </c>
      <c r="C452" s="7">
        <v>17</v>
      </c>
      <c r="D452" s="2">
        <v>43429.733090277776</v>
      </c>
      <c r="E452" s="3" t="s">
        <v>1308</v>
      </c>
      <c r="F452" s="3">
        <v>20137</v>
      </c>
      <c r="G452" s="3" t="s">
        <v>96</v>
      </c>
      <c r="H452" s="3">
        <v>0</v>
      </c>
      <c r="I452" s="3">
        <v>661</v>
      </c>
      <c r="J452" s="3">
        <v>13</v>
      </c>
      <c r="K452" s="3">
        <v>4</v>
      </c>
      <c r="M452" s="2">
        <v>43429.745150462964</v>
      </c>
      <c r="N452" s="2">
        <v>43429.748981481483</v>
      </c>
      <c r="O452" s="3" t="s">
        <v>38</v>
      </c>
      <c r="P452" s="3" t="s">
        <v>108</v>
      </c>
      <c r="Q452" s="3" t="s">
        <v>26</v>
      </c>
      <c r="R452" s="3" t="s">
        <v>27</v>
      </c>
      <c r="S452" s="2">
        <v>43429.745520833334</v>
      </c>
      <c r="T452" s="2">
        <v>43429.745520833334</v>
      </c>
      <c r="U452" s="2">
        <v>43429.755023148151</v>
      </c>
      <c r="V452" s="2">
        <v>43429.755023148151</v>
      </c>
      <c r="X452" s="2">
        <f t="shared" si="229"/>
        <v>43429.733090277776</v>
      </c>
      <c r="Y452" s="33">
        <f t="shared" si="219"/>
        <v>3.8310185191221535E-3</v>
      </c>
      <c r="Z452" s="33">
        <f t="shared" si="220"/>
        <v>1.5324074076488614E-2</v>
      </c>
      <c r="AA452" s="30"/>
      <c r="AB452" s="30">
        <f t="shared" si="200"/>
        <v>0</v>
      </c>
      <c r="AC452" s="30">
        <f t="shared" si="201"/>
        <v>1.206018518860219E-2</v>
      </c>
      <c r="AD452" s="30"/>
      <c r="AE452" s="30"/>
    </row>
    <row r="453" spans="1:31" s="3" customFormat="1" x14ac:dyDescent="0.4">
      <c r="A453" s="16" t="str">
        <f t="shared" si="227"/>
        <v>-</v>
      </c>
      <c r="B453" s="16" t="str">
        <f t="shared" si="228"/>
        <v>-</v>
      </c>
      <c r="C453" s="7">
        <v>17</v>
      </c>
      <c r="D453" s="2">
        <v>43429.7340625</v>
      </c>
      <c r="E453" s="3" t="s">
        <v>1282</v>
      </c>
      <c r="F453" s="3">
        <v>20138</v>
      </c>
      <c r="G453" s="3" t="s">
        <v>95</v>
      </c>
      <c r="H453" s="3">
        <v>0</v>
      </c>
      <c r="I453" s="3">
        <v>55</v>
      </c>
      <c r="J453" s="3">
        <v>14</v>
      </c>
      <c r="K453" s="3">
        <v>2</v>
      </c>
      <c r="M453" s="2">
        <v>43429.737743055557</v>
      </c>
      <c r="N453" s="2">
        <v>43429.7422337963</v>
      </c>
      <c r="O453" s="3" t="s">
        <v>53</v>
      </c>
      <c r="P453" s="3" t="s">
        <v>54</v>
      </c>
      <c r="Q453" s="3" t="s">
        <v>77</v>
      </c>
      <c r="R453" s="3" t="s">
        <v>78</v>
      </c>
      <c r="S453" s="2">
        <v>43429.737303240741</v>
      </c>
      <c r="T453" s="2">
        <v>43429.737303240741</v>
      </c>
      <c r="U453" s="2">
        <v>43429.742511574077</v>
      </c>
      <c r="V453" s="2">
        <v>43429.742511574077</v>
      </c>
      <c r="X453" s="2">
        <f t="shared" si="229"/>
        <v>43429.7340625</v>
      </c>
      <c r="Y453" s="33">
        <f t="shared" si="219"/>
        <v>4.4907407427672297E-3</v>
      </c>
      <c r="Z453" s="33">
        <f t="shared" si="220"/>
        <v>8.9814814855344594E-3</v>
      </c>
      <c r="AA453" s="30"/>
      <c r="AB453" s="30">
        <f t="shared" si="200"/>
        <v>4.398148157633841E-4</v>
      </c>
      <c r="AC453" s="30">
        <f t="shared" si="201"/>
        <v>3.6805555573664606E-3</v>
      </c>
      <c r="AD453" s="30"/>
      <c r="AE453" s="30"/>
    </row>
    <row r="454" spans="1:31" s="3" customFormat="1" x14ac:dyDescent="0.4">
      <c r="A454" s="16" t="str">
        <f t="shared" si="227"/>
        <v>★</v>
      </c>
      <c r="B454" s="16" t="str">
        <f t="shared" si="228"/>
        <v>-</v>
      </c>
      <c r="C454" s="7">
        <v>17</v>
      </c>
      <c r="D454" s="2">
        <v>43429.735810185186</v>
      </c>
      <c r="E454" s="3" t="s">
        <v>1309</v>
      </c>
      <c r="F454" s="3">
        <v>20140</v>
      </c>
      <c r="G454" s="3" t="s">
        <v>97</v>
      </c>
      <c r="H454" s="3">
        <v>7438</v>
      </c>
      <c r="I454" s="3">
        <v>978</v>
      </c>
      <c r="J454" s="3">
        <v>11</v>
      </c>
      <c r="K454" s="3">
        <v>2</v>
      </c>
      <c r="M454" s="2">
        <v>43429.749791666669</v>
      </c>
      <c r="N454" s="2">
        <v>43429.758368055554</v>
      </c>
      <c r="O454" s="3" t="s">
        <v>36</v>
      </c>
      <c r="P454" s="3" t="s">
        <v>37</v>
      </c>
      <c r="Q454" s="3" t="s">
        <v>104</v>
      </c>
      <c r="R454" s="3" t="s">
        <v>19</v>
      </c>
      <c r="S454" s="2">
        <v>43429.75341435185</v>
      </c>
      <c r="T454" s="2">
        <v>43429.75341435185</v>
      </c>
      <c r="U454" s="2">
        <v>43429.761296296296</v>
      </c>
      <c r="V454" s="2">
        <v>43429.765347222223</v>
      </c>
      <c r="W454" s="2">
        <v>43429.742361111108</v>
      </c>
      <c r="X454" s="2">
        <f t="shared" si="229"/>
        <v>43429.742361111108</v>
      </c>
      <c r="Y454" s="33">
        <f t="shared" si="219"/>
        <v>8.5763888855581172E-3</v>
      </c>
      <c r="Z454" s="33">
        <f t="shared" si="220"/>
        <v>1.7152777771116234E-2</v>
      </c>
      <c r="AA454" s="30"/>
      <c r="AB454" s="30">
        <f t="shared" si="200"/>
        <v>0</v>
      </c>
      <c r="AC454" s="30">
        <f t="shared" si="201"/>
        <v>7.4305555608589202E-3</v>
      </c>
      <c r="AD454" s="30"/>
      <c r="AE454" s="30"/>
    </row>
    <row r="455" spans="1:31" s="3" customFormat="1" x14ac:dyDescent="0.4">
      <c r="A455" s="16" t="str">
        <f t="shared" si="227"/>
        <v>-</v>
      </c>
      <c r="B455" s="16" t="str">
        <f t="shared" si="228"/>
        <v>-</v>
      </c>
      <c r="C455" s="7">
        <v>17</v>
      </c>
      <c r="D455" s="2">
        <v>43429.737384259257</v>
      </c>
      <c r="E455" s="3" t="s">
        <v>1310</v>
      </c>
      <c r="F455" s="3">
        <v>20141</v>
      </c>
      <c r="G455" s="3" t="s">
        <v>95</v>
      </c>
      <c r="H455" s="3">
        <v>0</v>
      </c>
      <c r="I455" s="3">
        <v>329</v>
      </c>
      <c r="J455" s="3">
        <v>6</v>
      </c>
      <c r="K455" s="3">
        <v>1</v>
      </c>
      <c r="M455" s="2">
        <v>43429.740162037036</v>
      </c>
      <c r="N455" s="2">
        <v>43429.744340277779</v>
      </c>
      <c r="O455" s="3" t="s">
        <v>51</v>
      </c>
      <c r="P455" s="3" t="s">
        <v>52</v>
      </c>
      <c r="Q455" s="3" t="s">
        <v>26</v>
      </c>
      <c r="R455" s="3" t="s">
        <v>27</v>
      </c>
      <c r="S455" s="2">
        <v>43429.740960648145</v>
      </c>
      <c r="T455" s="2">
        <v>43429.740960648145</v>
      </c>
      <c r="U455" s="2">
        <v>43429.74659722222</v>
      </c>
      <c r="V455" s="2">
        <v>43429.74659722222</v>
      </c>
      <c r="X455" s="2">
        <f t="shared" si="229"/>
        <v>43429.737384259257</v>
      </c>
      <c r="Y455" s="33">
        <f t="shared" si="219"/>
        <v>4.1782407424761914E-3</v>
      </c>
      <c r="Z455" s="33">
        <f t="shared" si="220"/>
        <v>4.1782407424761914E-3</v>
      </c>
      <c r="AA455" s="30"/>
      <c r="AB455" s="30">
        <f t="shared" si="200"/>
        <v>0</v>
      </c>
      <c r="AC455" s="30">
        <f t="shared" si="201"/>
        <v>2.7777777795563452E-3</v>
      </c>
      <c r="AD455" s="30"/>
      <c r="AE455" s="30"/>
    </row>
    <row r="456" spans="1:31" s="3" customFormat="1" x14ac:dyDescent="0.4">
      <c r="A456" s="16" t="str">
        <f t="shared" si="227"/>
        <v>-</v>
      </c>
      <c r="B456" s="16" t="str">
        <f t="shared" si="228"/>
        <v>-</v>
      </c>
      <c r="C456" s="7">
        <v>17</v>
      </c>
      <c r="D456" s="2">
        <v>43429.738877314812</v>
      </c>
      <c r="E456" s="3" t="s">
        <v>1312</v>
      </c>
      <c r="F456" s="3">
        <v>20143</v>
      </c>
      <c r="G456" s="3" t="s">
        <v>96</v>
      </c>
      <c r="H456" s="3">
        <v>0</v>
      </c>
      <c r="I456" s="3">
        <v>302</v>
      </c>
      <c r="J456" s="3">
        <v>8</v>
      </c>
      <c r="K456" s="3">
        <v>3</v>
      </c>
      <c r="M456" s="2">
        <v>43429.741400462961</v>
      </c>
      <c r="N456" s="2">
        <v>43429.747152777774</v>
      </c>
      <c r="O456" s="3" t="s">
        <v>38</v>
      </c>
      <c r="P456" s="3" t="s">
        <v>108</v>
      </c>
      <c r="Q456" s="3" t="s">
        <v>26</v>
      </c>
      <c r="R456" s="3" t="s">
        <v>27</v>
      </c>
      <c r="S456" s="2">
        <v>43429.742685185185</v>
      </c>
      <c r="T456" s="2">
        <v>43429.742685185185</v>
      </c>
      <c r="U456" s="2">
        <v>43429.751493055555</v>
      </c>
      <c r="V456" s="2">
        <v>43429.751493055555</v>
      </c>
      <c r="X456" s="2">
        <f t="shared" si="229"/>
        <v>43429.738877314812</v>
      </c>
      <c r="Y456" s="33">
        <f t="shared" si="219"/>
        <v>5.7523148134350777E-3</v>
      </c>
      <c r="Z456" s="33">
        <f t="shared" si="220"/>
        <v>1.7256944440305233E-2</v>
      </c>
      <c r="AA456" s="30"/>
      <c r="AB456" s="30">
        <f t="shared" si="200"/>
        <v>0</v>
      </c>
      <c r="AC456" s="30">
        <f t="shared" si="201"/>
        <v>2.5231481486116536E-3</v>
      </c>
      <c r="AD456" s="30"/>
      <c r="AE456" s="30"/>
    </row>
    <row r="457" spans="1:31" s="3" customFormat="1" x14ac:dyDescent="0.4">
      <c r="A457" s="16" t="str">
        <f t="shared" si="227"/>
        <v>-</v>
      </c>
      <c r="B457" s="16" t="str">
        <f t="shared" si="228"/>
        <v>-</v>
      </c>
      <c r="C457" s="7">
        <v>17</v>
      </c>
      <c r="D457" s="2">
        <v>43429.741006944445</v>
      </c>
      <c r="E457" s="3" t="s">
        <v>1313</v>
      </c>
      <c r="F457" s="3">
        <v>20144</v>
      </c>
      <c r="G457" s="3" t="s">
        <v>32</v>
      </c>
      <c r="H457" s="3">
        <v>5343</v>
      </c>
      <c r="I457" s="3">
        <v>374</v>
      </c>
      <c r="J457" s="3">
        <v>9</v>
      </c>
      <c r="K457" s="3">
        <v>4</v>
      </c>
      <c r="M457" s="2">
        <v>43429.74827546296</v>
      </c>
      <c r="N457" s="2">
        <v>43429.756342592591</v>
      </c>
      <c r="O457" s="3" t="s">
        <v>73</v>
      </c>
      <c r="P457" s="3" t="s">
        <v>74</v>
      </c>
      <c r="Q457" s="3" t="s">
        <v>48</v>
      </c>
      <c r="R457" s="3" t="s">
        <v>49</v>
      </c>
      <c r="S457" s="2">
        <v>43429.756585648145</v>
      </c>
      <c r="T457" s="2">
        <v>43429.756585648145</v>
      </c>
      <c r="U457" s="2">
        <v>43429.766655092593</v>
      </c>
      <c r="V457" s="2">
        <v>43429.766655092593</v>
      </c>
      <c r="X457" s="2">
        <f t="shared" si="229"/>
        <v>43429.741006944445</v>
      </c>
      <c r="Y457" s="33">
        <f t="shared" si="219"/>
        <v>8.0671296309446916E-3</v>
      </c>
      <c r="Z457" s="33">
        <f t="shared" si="220"/>
        <v>3.2268518523778766E-2</v>
      </c>
      <c r="AA457" s="30"/>
      <c r="AB457" s="30">
        <f t="shared" si="200"/>
        <v>0</v>
      </c>
      <c r="AC457" s="30">
        <f t="shared" si="201"/>
        <v>7.2685185150476173E-3</v>
      </c>
      <c r="AD457" s="30"/>
      <c r="AE457" s="30"/>
    </row>
    <row r="458" spans="1:31" s="3" customFormat="1" x14ac:dyDescent="0.4">
      <c r="A458" s="16" t="str">
        <f t="shared" si="227"/>
        <v>★</v>
      </c>
      <c r="B458" s="16" t="str">
        <f t="shared" si="228"/>
        <v>-</v>
      </c>
      <c r="C458" s="7">
        <v>17</v>
      </c>
      <c r="D458" s="2">
        <v>43429.741261574076</v>
      </c>
      <c r="E458" s="3" t="s">
        <v>1265</v>
      </c>
      <c r="F458" s="3">
        <v>20145</v>
      </c>
      <c r="G458" s="3" t="s">
        <v>32</v>
      </c>
      <c r="H458" s="3">
        <v>7428</v>
      </c>
      <c r="I458" s="3">
        <v>291</v>
      </c>
      <c r="J458" s="3">
        <v>10</v>
      </c>
      <c r="K458" s="3">
        <v>2</v>
      </c>
      <c r="M458" s="2">
        <v>43429.751006944447</v>
      </c>
      <c r="N458" s="2">
        <v>43429.762199074074</v>
      </c>
      <c r="O458" s="3" t="s">
        <v>63</v>
      </c>
      <c r="P458" s="3" t="s">
        <v>64</v>
      </c>
      <c r="Q458" s="3" t="s">
        <v>68</v>
      </c>
      <c r="R458" s="3" t="s">
        <v>69</v>
      </c>
      <c r="S458" s="2">
        <v>43429.751273148147</v>
      </c>
      <c r="T458" s="2">
        <v>43429.751273148147</v>
      </c>
      <c r="U458" s="2">
        <v>43429.767500000002</v>
      </c>
      <c r="V458" s="2">
        <v>43429.767500000002</v>
      </c>
      <c r="W458" s="2">
        <v>43429.748194444444</v>
      </c>
      <c r="X458" s="2">
        <f t="shared" si="229"/>
        <v>43429.748194444444</v>
      </c>
      <c r="Y458" s="33">
        <f t="shared" si="219"/>
        <v>1.1192129626579117E-2</v>
      </c>
      <c r="Z458" s="33">
        <f t="shared" si="220"/>
        <v>2.2384259253158234E-2</v>
      </c>
      <c r="AA458" s="30"/>
      <c r="AB458" s="30">
        <f t="shared" si="200"/>
        <v>0</v>
      </c>
      <c r="AC458" s="30">
        <f t="shared" si="201"/>
        <v>2.8125000026193447E-3</v>
      </c>
      <c r="AD458" s="30"/>
      <c r="AE458" s="30"/>
    </row>
    <row r="459" spans="1:31" s="3" customFormat="1" x14ac:dyDescent="0.4">
      <c r="A459" s="16" t="str">
        <f>IF(W459&gt;0, "★", "-")</f>
        <v>★</v>
      </c>
      <c r="B459" s="16" t="str">
        <f>IF(L459&gt;0, "☆", "-")</f>
        <v>☆</v>
      </c>
      <c r="C459" s="7">
        <v>16</v>
      </c>
      <c r="D459" s="2">
        <v>43429.680543981478</v>
      </c>
      <c r="E459" s="3" t="s">
        <v>1270</v>
      </c>
      <c r="F459" s="3">
        <v>20067</v>
      </c>
      <c r="G459" s="3" t="s">
        <v>32</v>
      </c>
      <c r="H459" s="3">
        <v>3880</v>
      </c>
      <c r="I459" s="3">
        <v>568</v>
      </c>
      <c r="J459" s="3">
        <v>14</v>
      </c>
      <c r="K459" s="3">
        <v>3</v>
      </c>
      <c r="L459" s="2">
        <v>43429.68072916667</v>
      </c>
      <c r="O459" s="3" t="s">
        <v>24</v>
      </c>
      <c r="P459" s="3" t="s">
        <v>25</v>
      </c>
      <c r="Q459" s="3" t="s">
        <v>26</v>
      </c>
      <c r="R459" s="3" t="s">
        <v>27</v>
      </c>
      <c r="S459" s="2">
        <v>43429.722199074073</v>
      </c>
      <c r="U459" s="2">
        <v>43429.732615740744</v>
      </c>
      <c r="W459" s="2">
        <v>43429.722199074073</v>
      </c>
      <c r="X459" s="2">
        <f>IF(W459&gt;0,W459,D459)</f>
        <v>43429.722199074073</v>
      </c>
      <c r="Y459" s="33">
        <f>N459-M459</f>
        <v>0</v>
      </c>
      <c r="Z459" s="33">
        <f>Y459*K459</f>
        <v>0</v>
      </c>
      <c r="AA459" s="30"/>
      <c r="AB459" s="30">
        <f>IF(IF(A459="☆",L459-S459,M459-S459)&lt;0,0,IF(A459="☆",L459-S459,M459-S459))</f>
        <v>0</v>
      </c>
      <c r="AC459" s="30">
        <f>IF(IF(B459="☆",(IF(L459&gt;S459,L459-X459,S459-X459)),M459-X459)&lt;0,0,IF(B459="☆",(IF(L459&gt;S459,L459-X459,S459-X459)),M459-X459))</f>
        <v>0</v>
      </c>
      <c r="AD459" s="30"/>
      <c r="AE459" s="30"/>
    </row>
    <row r="460" spans="1:31" s="3" customFormat="1" x14ac:dyDescent="0.4">
      <c r="A460" s="16" t="str">
        <f t="shared" si="227"/>
        <v>-</v>
      </c>
      <c r="B460" s="16" t="str">
        <f t="shared" si="228"/>
        <v>☆</v>
      </c>
      <c r="C460" s="7">
        <v>17</v>
      </c>
      <c r="D460" s="2">
        <v>43429.74800925926</v>
      </c>
      <c r="E460" s="3" t="s">
        <v>1319</v>
      </c>
      <c r="F460" s="3">
        <v>20151</v>
      </c>
      <c r="G460" s="3" t="s">
        <v>96</v>
      </c>
      <c r="H460" s="3">
        <v>0</v>
      </c>
      <c r="I460" s="3">
        <v>283</v>
      </c>
      <c r="J460" s="3">
        <v>6</v>
      </c>
      <c r="K460" s="3">
        <v>5</v>
      </c>
      <c r="L460" s="2">
        <v>43429.793067129627</v>
      </c>
      <c r="O460" s="3" t="s">
        <v>104</v>
      </c>
      <c r="P460" s="3" t="s">
        <v>19</v>
      </c>
      <c r="Q460" s="3" t="s">
        <v>43</v>
      </c>
      <c r="R460" s="3" t="s">
        <v>89</v>
      </c>
      <c r="S460" s="2">
        <v>43429.792118055557</v>
      </c>
      <c r="U460" s="2">
        <v>43429.802719907406</v>
      </c>
      <c r="X460" s="2">
        <f t="shared" si="229"/>
        <v>43429.74800925926</v>
      </c>
      <c r="Y460" s="33">
        <f t="shared" si="219"/>
        <v>0</v>
      </c>
      <c r="Z460" s="33">
        <f t="shared" si="220"/>
        <v>0</v>
      </c>
      <c r="AA460" s="30"/>
      <c r="AB460" s="30">
        <f t="shared" ref="AB460:AB524" si="230">IF(IF(A460="☆",L460-S460,M460-S460)&lt;0,0,IF(A460="☆",L460-S460,M460-S460))</f>
        <v>0</v>
      </c>
      <c r="AC460" s="30">
        <f t="shared" ref="AC460:AC524" si="231">IF(IF(B460="☆",(IF(L460&gt;S460,L460-X460,S460-X460)),M460-X460)&lt;0,0,IF(B460="☆",(IF(L460&gt;S460,L460-X460,S460-X460)),M460-X460))</f>
        <v>4.5057870367600117E-2</v>
      </c>
      <c r="AD460" s="30"/>
      <c r="AE460" s="30"/>
    </row>
    <row r="461" spans="1:31" s="3" customFormat="1" x14ac:dyDescent="0.4">
      <c r="A461" s="16" t="str">
        <f t="shared" ref="A461:A475" si="232">IF(W461&gt;0, "★", "-")</f>
        <v>-</v>
      </c>
      <c r="B461" s="16" t="str">
        <f t="shared" ref="B461:B475" si="233">IF(L461&gt;0, "☆", "-")</f>
        <v>☆</v>
      </c>
      <c r="C461" s="7">
        <v>17</v>
      </c>
      <c r="D461" s="2">
        <v>43429.708981481483</v>
      </c>
      <c r="E461" s="3" t="s">
        <v>1286</v>
      </c>
      <c r="F461" s="3">
        <v>20098</v>
      </c>
      <c r="G461" s="3" t="s">
        <v>96</v>
      </c>
      <c r="H461" s="3">
        <v>0</v>
      </c>
      <c r="I461" s="3">
        <v>743</v>
      </c>
      <c r="J461" s="3">
        <v>15</v>
      </c>
      <c r="K461" s="3">
        <v>2</v>
      </c>
      <c r="L461" s="2">
        <v>43429.715914351851</v>
      </c>
      <c r="O461" s="3" t="s">
        <v>38</v>
      </c>
      <c r="P461" s="3" t="s">
        <v>108</v>
      </c>
      <c r="Q461" s="3" t="s">
        <v>104</v>
      </c>
      <c r="R461" s="3" t="s">
        <v>19</v>
      </c>
      <c r="S461" s="2">
        <v>43429.71402777778</v>
      </c>
      <c r="U461" s="2">
        <v>43429.723923611113</v>
      </c>
      <c r="X461" s="2">
        <f t="shared" ref="X461:X475" si="234">IF(W461&gt;0,W461,D461)</f>
        <v>43429.708981481483</v>
      </c>
      <c r="Y461" s="33">
        <f t="shared" ref="Y461:Y475" si="235">N461-M461</f>
        <v>0</v>
      </c>
      <c r="Z461" s="33">
        <f t="shared" ref="Z461:Z475" si="236">Y461*K461</f>
        <v>0</v>
      </c>
      <c r="AA461" s="30"/>
      <c r="AB461" s="30">
        <f t="shared" si="230"/>
        <v>0</v>
      </c>
      <c r="AC461" s="30">
        <f t="shared" si="231"/>
        <v>6.9328703684732318E-3</v>
      </c>
      <c r="AD461" s="30"/>
      <c r="AE461" s="30"/>
    </row>
    <row r="462" spans="1:31" s="3" customFormat="1" x14ac:dyDescent="0.4">
      <c r="A462" s="16" t="str">
        <f t="shared" si="232"/>
        <v>★</v>
      </c>
      <c r="B462" s="16" t="str">
        <f t="shared" si="233"/>
        <v>☆</v>
      </c>
      <c r="C462" s="7">
        <v>17</v>
      </c>
      <c r="D462" s="2">
        <v>43429.709398148145</v>
      </c>
      <c r="E462" s="3" t="s">
        <v>1283</v>
      </c>
      <c r="F462" s="3">
        <v>20099</v>
      </c>
      <c r="G462" s="3" t="s">
        <v>32</v>
      </c>
      <c r="H462" s="3">
        <v>4183</v>
      </c>
      <c r="I462" s="3">
        <v>569</v>
      </c>
      <c r="J462" s="3">
        <v>10</v>
      </c>
      <c r="K462" s="3">
        <v>1</v>
      </c>
      <c r="L462" s="2">
        <v>43429.712696759256</v>
      </c>
      <c r="O462" s="3" t="s">
        <v>30</v>
      </c>
      <c r="P462" s="3" t="s">
        <v>31</v>
      </c>
      <c r="Q462" s="3" t="s">
        <v>104</v>
      </c>
      <c r="R462" s="3" t="s">
        <v>19</v>
      </c>
      <c r="S462" s="2">
        <v>43429.716331018521</v>
      </c>
      <c r="U462" s="2">
        <v>43429.734976851854</v>
      </c>
      <c r="W462" s="2">
        <v>43429.716331018521</v>
      </c>
      <c r="X462" s="2">
        <f t="shared" si="234"/>
        <v>43429.716331018521</v>
      </c>
      <c r="Y462" s="33">
        <f t="shared" si="235"/>
        <v>0</v>
      </c>
      <c r="Z462" s="33">
        <f t="shared" si="236"/>
        <v>0</v>
      </c>
      <c r="AA462" s="30"/>
      <c r="AB462" s="30">
        <f t="shared" si="230"/>
        <v>0</v>
      </c>
      <c r="AC462" s="30">
        <f t="shared" si="231"/>
        <v>0</v>
      </c>
      <c r="AD462" s="30"/>
      <c r="AE462" s="30"/>
    </row>
    <row r="463" spans="1:31" s="3" customFormat="1" x14ac:dyDescent="0.4">
      <c r="A463" s="16" t="str">
        <f t="shared" si="232"/>
        <v>-</v>
      </c>
      <c r="B463" s="16" t="str">
        <f t="shared" si="233"/>
        <v>☆</v>
      </c>
      <c r="C463" s="7">
        <v>17</v>
      </c>
      <c r="D463" s="2">
        <v>43429.709780092591</v>
      </c>
      <c r="E463" s="3" t="s">
        <v>1287</v>
      </c>
      <c r="F463" s="3">
        <v>20100</v>
      </c>
      <c r="G463" s="3" t="s">
        <v>95</v>
      </c>
      <c r="H463" s="3">
        <v>0</v>
      </c>
      <c r="I463" s="3">
        <v>184</v>
      </c>
      <c r="J463" s="3">
        <v>13</v>
      </c>
      <c r="K463" s="3">
        <v>2</v>
      </c>
      <c r="L463" s="2">
        <v>43429.710763888892</v>
      </c>
      <c r="O463" s="3" t="s">
        <v>39</v>
      </c>
      <c r="P463" s="3" t="s">
        <v>40</v>
      </c>
      <c r="Q463" s="3" t="s">
        <v>104</v>
      </c>
      <c r="R463" s="3" t="s">
        <v>19</v>
      </c>
      <c r="S463" s="2">
        <v>43429.714560185188</v>
      </c>
      <c r="U463" s="2">
        <v>43429.723807870374</v>
      </c>
      <c r="X463" s="2">
        <f t="shared" si="234"/>
        <v>43429.709780092591</v>
      </c>
      <c r="Y463" s="33">
        <f t="shared" si="235"/>
        <v>0</v>
      </c>
      <c r="Z463" s="33">
        <f t="shared" si="236"/>
        <v>0</v>
      </c>
      <c r="AA463" s="30"/>
      <c r="AB463" s="30">
        <f t="shared" si="230"/>
        <v>0</v>
      </c>
      <c r="AC463" s="30">
        <f t="shared" si="231"/>
        <v>4.7800925967749208E-3</v>
      </c>
      <c r="AD463" s="30"/>
      <c r="AE463" s="30"/>
    </row>
    <row r="464" spans="1:31" s="3" customFormat="1" x14ac:dyDescent="0.4">
      <c r="A464" s="16" t="str">
        <f t="shared" si="232"/>
        <v>★</v>
      </c>
      <c r="B464" s="16" t="str">
        <f t="shared" si="233"/>
        <v>☆</v>
      </c>
      <c r="C464" s="7">
        <v>17</v>
      </c>
      <c r="D464" s="2">
        <v>43429.713634259257</v>
      </c>
      <c r="E464" s="3" t="s">
        <v>1293</v>
      </c>
      <c r="F464" s="3">
        <v>20108</v>
      </c>
      <c r="G464" s="3" t="s">
        <v>32</v>
      </c>
      <c r="H464" s="3">
        <v>5053</v>
      </c>
      <c r="I464" s="3">
        <v>135</v>
      </c>
      <c r="J464" s="3">
        <v>14</v>
      </c>
      <c r="K464" s="3">
        <v>2</v>
      </c>
      <c r="L464" s="2">
        <v>43429.713958333334</v>
      </c>
      <c r="O464" s="3" t="s">
        <v>36</v>
      </c>
      <c r="P464" s="3" t="s">
        <v>37</v>
      </c>
      <c r="Q464" s="3" t="s">
        <v>43</v>
      </c>
      <c r="R464" s="3" t="s">
        <v>89</v>
      </c>
      <c r="S464" s="2">
        <v>43429.720578703702</v>
      </c>
      <c r="U464" s="2">
        <v>43429.731273148151</v>
      </c>
      <c r="W464" s="2">
        <v>43429.720578703702</v>
      </c>
      <c r="X464" s="2">
        <f t="shared" si="234"/>
        <v>43429.720578703702</v>
      </c>
      <c r="Y464" s="33">
        <f t="shared" si="235"/>
        <v>0</v>
      </c>
      <c r="Z464" s="33">
        <f t="shared" si="236"/>
        <v>0</v>
      </c>
      <c r="AA464" s="30"/>
      <c r="AB464" s="30">
        <f t="shared" si="230"/>
        <v>0</v>
      </c>
      <c r="AC464" s="30">
        <f t="shared" si="231"/>
        <v>0</v>
      </c>
      <c r="AD464" s="30"/>
      <c r="AE464" s="30"/>
    </row>
    <row r="465" spans="1:31" s="3" customFormat="1" x14ac:dyDescent="0.4">
      <c r="A465" s="16" t="str">
        <f t="shared" si="232"/>
        <v>-</v>
      </c>
      <c r="B465" s="16" t="str">
        <f t="shared" si="233"/>
        <v>☆</v>
      </c>
      <c r="C465" s="7">
        <v>17</v>
      </c>
      <c r="D465" s="2">
        <v>43429.717152777775</v>
      </c>
      <c r="E465" s="3" t="s">
        <v>1283</v>
      </c>
      <c r="F465" s="3">
        <v>20117</v>
      </c>
      <c r="G465" s="3" t="s">
        <v>32</v>
      </c>
      <c r="H465" s="3">
        <v>4183</v>
      </c>
      <c r="I465" s="3">
        <v>307</v>
      </c>
      <c r="J465" s="3">
        <v>9</v>
      </c>
      <c r="K465" s="3">
        <v>1</v>
      </c>
      <c r="L465" s="2">
        <v>43429.717372685183</v>
      </c>
      <c r="O465" s="3" t="s">
        <v>30</v>
      </c>
      <c r="P465" s="3" t="s">
        <v>31</v>
      </c>
      <c r="Q465" s="3" t="s">
        <v>61</v>
      </c>
      <c r="R465" s="3" t="s">
        <v>62</v>
      </c>
      <c r="S465" s="2">
        <v>43429.726875</v>
      </c>
      <c r="U465" s="2">
        <v>43429.737303240741</v>
      </c>
      <c r="X465" s="2">
        <f t="shared" si="234"/>
        <v>43429.717152777775</v>
      </c>
      <c r="Y465" s="33">
        <f t="shared" si="235"/>
        <v>0</v>
      </c>
      <c r="Z465" s="33">
        <f t="shared" si="236"/>
        <v>0</v>
      </c>
      <c r="AA465" s="30"/>
      <c r="AB465" s="30">
        <f t="shared" si="230"/>
        <v>0</v>
      </c>
      <c r="AC465" s="30">
        <f t="shared" si="231"/>
        <v>9.7222222248092294E-3</v>
      </c>
      <c r="AD465" s="30"/>
      <c r="AE465" s="30"/>
    </row>
    <row r="466" spans="1:31" s="3" customFormat="1" x14ac:dyDescent="0.4">
      <c r="A466" s="16" t="str">
        <f t="shared" si="232"/>
        <v>-</v>
      </c>
      <c r="B466" s="16" t="str">
        <f t="shared" si="233"/>
        <v>☆</v>
      </c>
      <c r="C466" s="7">
        <v>17</v>
      </c>
      <c r="D466" s="2">
        <v>43429.723067129627</v>
      </c>
      <c r="E466" s="3" t="s">
        <v>1304</v>
      </c>
      <c r="F466" s="3">
        <v>20128</v>
      </c>
      <c r="G466" s="3" t="s">
        <v>32</v>
      </c>
      <c r="H466" s="3">
        <v>4034</v>
      </c>
      <c r="I466" s="3">
        <v>103</v>
      </c>
      <c r="J466" s="3">
        <v>5</v>
      </c>
      <c r="K466" s="3">
        <v>1</v>
      </c>
      <c r="L466" s="2">
        <v>43429.72320601852</v>
      </c>
      <c r="O466" s="3" t="s">
        <v>104</v>
      </c>
      <c r="P466" s="3" t="s">
        <v>19</v>
      </c>
      <c r="Q466" s="3" t="s">
        <v>53</v>
      </c>
      <c r="R466" s="3" t="s">
        <v>54</v>
      </c>
      <c r="S466" s="2">
        <v>43429.735034722224</v>
      </c>
      <c r="U466" s="2">
        <v>43429.744479166664</v>
      </c>
      <c r="X466" s="2">
        <f t="shared" si="234"/>
        <v>43429.723067129627</v>
      </c>
      <c r="Y466" s="33">
        <f t="shared" si="235"/>
        <v>0</v>
      </c>
      <c r="Z466" s="33">
        <f t="shared" si="236"/>
        <v>0</v>
      </c>
      <c r="AA466" s="30"/>
      <c r="AB466" s="30">
        <f t="shared" si="230"/>
        <v>0</v>
      </c>
      <c r="AC466" s="30">
        <f t="shared" si="231"/>
        <v>1.1967592596192844E-2</v>
      </c>
      <c r="AD466" s="30"/>
      <c r="AE466" s="30"/>
    </row>
    <row r="467" spans="1:31" s="3" customFormat="1" x14ac:dyDescent="0.4">
      <c r="A467" s="16" t="str">
        <f t="shared" si="232"/>
        <v>★</v>
      </c>
      <c r="B467" s="16" t="str">
        <f t="shared" si="233"/>
        <v>☆</v>
      </c>
      <c r="C467" s="7">
        <v>17</v>
      </c>
      <c r="D467" s="2">
        <v>43429.725254629629</v>
      </c>
      <c r="E467" s="3" t="s">
        <v>1305</v>
      </c>
      <c r="F467" s="3">
        <v>20129</v>
      </c>
      <c r="G467" s="3" t="s">
        <v>97</v>
      </c>
      <c r="H467" s="3">
        <v>5406</v>
      </c>
      <c r="I467" s="3">
        <v>466</v>
      </c>
      <c r="J467" s="3">
        <v>8</v>
      </c>
      <c r="K467" s="3">
        <v>1</v>
      </c>
      <c r="L467" s="2">
        <v>43429.725393518522</v>
      </c>
      <c r="O467" s="3" t="s">
        <v>46</v>
      </c>
      <c r="P467" s="3" t="s">
        <v>47</v>
      </c>
      <c r="Q467" s="3" t="s">
        <v>38</v>
      </c>
      <c r="R467" s="3" t="s">
        <v>108</v>
      </c>
      <c r="S467" s="2">
        <v>43429.736238425925</v>
      </c>
      <c r="U467" s="2">
        <v>43429.746805555558</v>
      </c>
      <c r="W467" s="2">
        <v>43429.731944444444</v>
      </c>
      <c r="X467" s="2">
        <f t="shared" si="234"/>
        <v>43429.731944444444</v>
      </c>
      <c r="Y467" s="33">
        <f t="shared" si="235"/>
        <v>0</v>
      </c>
      <c r="Z467" s="33">
        <f t="shared" si="236"/>
        <v>0</v>
      </c>
      <c r="AA467" s="30"/>
      <c r="AB467" s="30">
        <f t="shared" si="230"/>
        <v>0</v>
      </c>
      <c r="AC467" s="30">
        <f t="shared" si="231"/>
        <v>4.2939814811688848E-3</v>
      </c>
      <c r="AD467" s="30"/>
      <c r="AE467" s="30"/>
    </row>
    <row r="468" spans="1:31" s="3" customFormat="1" x14ac:dyDescent="0.4">
      <c r="A468" s="16" t="str">
        <f t="shared" si="232"/>
        <v>★</v>
      </c>
      <c r="B468" s="16" t="str">
        <f t="shared" si="233"/>
        <v>☆</v>
      </c>
      <c r="C468" s="7">
        <v>17</v>
      </c>
      <c r="D468" s="2">
        <v>43429.728113425925</v>
      </c>
      <c r="E468" s="3" t="s">
        <v>1307</v>
      </c>
      <c r="F468" s="3">
        <v>20133</v>
      </c>
      <c r="G468" s="3" t="s">
        <v>95</v>
      </c>
      <c r="H468" s="3">
        <v>0</v>
      </c>
      <c r="I468" s="3">
        <v>581</v>
      </c>
      <c r="J468" s="3">
        <v>2</v>
      </c>
      <c r="K468" s="3">
        <v>5</v>
      </c>
      <c r="L468" s="2">
        <v>43429.729039351849</v>
      </c>
      <c r="O468" s="3" t="s">
        <v>33</v>
      </c>
      <c r="P468" s="3" t="s">
        <v>34</v>
      </c>
      <c r="Q468" s="3" t="s">
        <v>30</v>
      </c>
      <c r="R468" s="3" t="s">
        <v>31</v>
      </c>
      <c r="S468" s="2">
        <v>43429.75545138889</v>
      </c>
      <c r="U468" s="2">
        <v>43429.768229166664</v>
      </c>
      <c r="W468" s="2">
        <v>43429.734189814815</v>
      </c>
      <c r="X468" s="2">
        <f t="shared" si="234"/>
        <v>43429.734189814815</v>
      </c>
      <c r="Y468" s="33">
        <f t="shared" si="235"/>
        <v>0</v>
      </c>
      <c r="Z468" s="33">
        <f t="shared" si="236"/>
        <v>0</v>
      </c>
      <c r="AA468" s="30"/>
      <c r="AB468" s="30">
        <f t="shared" si="230"/>
        <v>0</v>
      </c>
      <c r="AC468" s="30">
        <f t="shared" si="231"/>
        <v>2.1261574074742384E-2</v>
      </c>
      <c r="AD468" s="30"/>
      <c r="AE468" s="30"/>
    </row>
    <row r="469" spans="1:31" s="3" customFormat="1" x14ac:dyDescent="0.4">
      <c r="A469" s="16" t="str">
        <f t="shared" si="232"/>
        <v>-</v>
      </c>
      <c r="B469" s="16" t="str">
        <f t="shared" si="233"/>
        <v>☆</v>
      </c>
      <c r="C469" s="7">
        <v>17</v>
      </c>
      <c r="D469" s="2">
        <v>43429.728958333333</v>
      </c>
      <c r="E469" s="3" t="s">
        <v>1191</v>
      </c>
      <c r="F469" s="3">
        <v>20134</v>
      </c>
      <c r="G469" s="3" t="s">
        <v>65</v>
      </c>
      <c r="H469" s="3">
        <v>3732</v>
      </c>
      <c r="I469" s="3">
        <v>318</v>
      </c>
      <c r="J469" s="3">
        <v>7</v>
      </c>
      <c r="K469" s="3">
        <v>2</v>
      </c>
      <c r="L469" s="2">
        <v>43429.72996527778</v>
      </c>
      <c r="O469" s="3" t="s">
        <v>24</v>
      </c>
      <c r="P469" s="3" t="s">
        <v>25</v>
      </c>
      <c r="Q469" s="3" t="s">
        <v>26</v>
      </c>
      <c r="R469" s="3" t="s">
        <v>27</v>
      </c>
      <c r="S469" s="2">
        <v>43429.740416666667</v>
      </c>
      <c r="U469" s="2">
        <v>43429.750138888892</v>
      </c>
      <c r="X469" s="2">
        <f t="shared" si="234"/>
        <v>43429.728958333333</v>
      </c>
      <c r="Y469" s="33">
        <f t="shared" si="235"/>
        <v>0</v>
      </c>
      <c r="Z469" s="33">
        <f t="shared" si="236"/>
        <v>0</v>
      </c>
      <c r="AA469" s="30"/>
      <c r="AB469" s="30">
        <f t="shared" si="230"/>
        <v>0</v>
      </c>
      <c r="AC469" s="30">
        <f t="shared" si="231"/>
        <v>1.1458333334303461E-2</v>
      </c>
      <c r="AD469" s="30"/>
      <c r="AE469" s="30"/>
    </row>
    <row r="470" spans="1:31" s="3" customFormat="1" x14ac:dyDescent="0.4">
      <c r="A470" s="16" t="str">
        <f t="shared" si="232"/>
        <v>★</v>
      </c>
      <c r="B470" s="16" t="str">
        <f t="shared" si="233"/>
        <v>☆</v>
      </c>
      <c r="C470" s="7">
        <v>17</v>
      </c>
      <c r="D470" s="2">
        <v>43429.735081018516</v>
      </c>
      <c r="E470" s="3" t="s">
        <v>1309</v>
      </c>
      <c r="F470" s="3">
        <v>20139</v>
      </c>
      <c r="G470" s="3" t="s">
        <v>97</v>
      </c>
      <c r="H470" s="3">
        <v>7438</v>
      </c>
      <c r="I470" s="3">
        <v>13</v>
      </c>
      <c r="J470" s="3">
        <v>8</v>
      </c>
      <c r="K470" s="3">
        <v>1</v>
      </c>
      <c r="L470" s="2">
        <v>43429.735231481478</v>
      </c>
      <c r="O470" s="3" t="s">
        <v>36</v>
      </c>
      <c r="P470" s="3" t="s">
        <v>37</v>
      </c>
      <c r="Q470" s="3" t="s">
        <v>104</v>
      </c>
      <c r="R470" s="3" t="s">
        <v>19</v>
      </c>
      <c r="S470" s="2">
        <v>43429.741666666669</v>
      </c>
      <c r="U470" s="2">
        <v>43429.748854166668</v>
      </c>
      <c r="W470" s="2">
        <v>43429.741666666669</v>
      </c>
      <c r="X470" s="2">
        <f t="shared" si="234"/>
        <v>43429.741666666669</v>
      </c>
      <c r="Y470" s="33">
        <f t="shared" si="235"/>
        <v>0</v>
      </c>
      <c r="Z470" s="33">
        <f t="shared" si="236"/>
        <v>0</v>
      </c>
      <c r="AA470" s="30"/>
      <c r="AB470" s="30">
        <f t="shared" si="230"/>
        <v>0</v>
      </c>
      <c r="AC470" s="30">
        <f t="shared" si="231"/>
        <v>0</v>
      </c>
      <c r="AD470" s="30"/>
      <c r="AE470" s="30"/>
    </row>
    <row r="471" spans="1:31" s="5" customFormat="1" x14ac:dyDescent="0.4">
      <c r="A471" s="17" t="str">
        <f t="shared" si="232"/>
        <v>★</v>
      </c>
      <c r="B471" s="17" t="str">
        <f t="shared" si="233"/>
        <v>☆</v>
      </c>
      <c r="C471" s="12">
        <v>17</v>
      </c>
      <c r="D471" s="4">
        <v>43429.738518518519</v>
      </c>
      <c r="E471" s="5" t="s">
        <v>1311</v>
      </c>
      <c r="F471" s="5">
        <v>20142</v>
      </c>
      <c r="G471" s="5" t="s">
        <v>96</v>
      </c>
      <c r="H471" s="5">
        <v>0</v>
      </c>
      <c r="I471" s="5">
        <v>314</v>
      </c>
      <c r="J471" s="5">
        <v>8</v>
      </c>
      <c r="K471" s="5">
        <v>6</v>
      </c>
      <c r="L471" s="4">
        <v>43429.738854166666</v>
      </c>
      <c r="O471" s="5" t="s">
        <v>59</v>
      </c>
      <c r="P471" s="5" t="s">
        <v>60</v>
      </c>
      <c r="Q471" s="5" t="s">
        <v>26</v>
      </c>
      <c r="R471" s="5" t="s">
        <v>27</v>
      </c>
      <c r="S471" s="4">
        <v>43429.744525462964</v>
      </c>
      <c r="U471" s="4">
        <v>43429.755868055552</v>
      </c>
      <c r="W471" s="4">
        <v>43429.744525462964</v>
      </c>
      <c r="X471" s="4">
        <f t="shared" si="234"/>
        <v>43429.744525462964</v>
      </c>
      <c r="Y471" s="34">
        <f t="shared" si="235"/>
        <v>0</v>
      </c>
      <c r="Z471" s="34">
        <f t="shared" si="236"/>
        <v>0</v>
      </c>
      <c r="AA471" s="31"/>
      <c r="AB471" s="31">
        <f t="shared" si="230"/>
        <v>0</v>
      </c>
      <c r="AC471" s="31">
        <f t="shared" si="231"/>
        <v>0</v>
      </c>
      <c r="AD471" s="31"/>
      <c r="AE471" s="31"/>
    </row>
    <row r="472" spans="1:31" s="21" customFormat="1" x14ac:dyDescent="0.4">
      <c r="A472" s="20" t="str">
        <f t="shared" si="232"/>
        <v>★</v>
      </c>
      <c r="B472" s="20" t="str">
        <f t="shared" si="233"/>
        <v>-</v>
      </c>
      <c r="C472" s="23">
        <v>17</v>
      </c>
      <c r="D472" s="22">
        <v>43429.714375000003</v>
      </c>
      <c r="E472" s="21" t="s">
        <v>705</v>
      </c>
      <c r="F472" s="21">
        <v>20112</v>
      </c>
      <c r="G472" s="21" t="s">
        <v>143</v>
      </c>
      <c r="H472" s="21">
        <v>1857</v>
      </c>
      <c r="I472" s="21">
        <v>383</v>
      </c>
      <c r="J472" s="21">
        <v>1</v>
      </c>
      <c r="K472" s="21">
        <v>2</v>
      </c>
      <c r="M472" s="22">
        <v>43429.764062499999</v>
      </c>
      <c r="N472" s="22">
        <v>43429.769236111111</v>
      </c>
      <c r="O472" s="21" t="s">
        <v>51</v>
      </c>
      <c r="P472" s="21" t="s">
        <v>52</v>
      </c>
      <c r="Q472" s="21" t="s">
        <v>26</v>
      </c>
      <c r="R472" s="21" t="s">
        <v>27</v>
      </c>
      <c r="S472" s="22">
        <v>43429.756030092591</v>
      </c>
      <c r="T472" s="22">
        <v>43429.756030092591</v>
      </c>
      <c r="U472" s="22">
        <v>43429.762361111112</v>
      </c>
      <c r="V472" s="22">
        <v>43429.762361111112</v>
      </c>
      <c r="W472" s="22">
        <v>43429.756030092591</v>
      </c>
      <c r="X472" s="22">
        <f t="shared" si="234"/>
        <v>43429.756030092591</v>
      </c>
      <c r="Y472" s="35">
        <f t="shared" si="235"/>
        <v>5.173611112695653E-3</v>
      </c>
      <c r="Z472" s="35">
        <f t="shared" si="236"/>
        <v>1.0347222225391306E-2</v>
      </c>
      <c r="AA472" s="32">
        <f>SUM(Z472:Z501)</f>
        <v>0.24130787033209344</v>
      </c>
      <c r="AB472" s="32">
        <f>IF(IF(A472="☆",L472-S472,M472-S472)&lt;0,0,IF(A472="☆",L472-S472,M472-S472))</f>
        <v>8.0324074078816921E-3</v>
      </c>
      <c r="AC472" s="32">
        <f>IF(IF(B472="☆",(IF(L472&gt;S472,L472-X472,S472-X472)),M472-X472)&lt;0,0,IF(B472="☆",(IF(L472&gt;S472,L472-X472,S472-X472)),M472-X472))</f>
        <v>8.0324074078816921E-3</v>
      </c>
      <c r="AD472" s="32">
        <f>AVERAGE(AC472:AC501)</f>
        <v>4.4408831913292836E-3</v>
      </c>
      <c r="AE472" s="32">
        <f>MEDIAN(AC472:AC501)</f>
        <v>3.1655092570872512E-3</v>
      </c>
    </row>
    <row r="473" spans="1:31" s="3" customFormat="1" x14ac:dyDescent="0.4">
      <c r="A473" s="16" t="str">
        <f t="shared" si="232"/>
        <v>★</v>
      </c>
      <c r="B473" s="16" t="str">
        <f t="shared" si="233"/>
        <v>-</v>
      </c>
      <c r="C473" s="7">
        <v>17</v>
      </c>
      <c r="D473" s="2">
        <v>43429.743993055556</v>
      </c>
      <c r="E473" s="3" t="s">
        <v>1314</v>
      </c>
      <c r="F473" s="3">
        <v>20146</v>
      </c>
      <c r="G473" s="3" t="s">
        <v>32</v>
      </c>
      <c r="H473" s="3">
        <v>7082</v>
      </c>
      <c r="I473" s="3">
        <v>250</v>
      </c>
      <c r="J473" s="3">
        <v>13</v>
      </c>
      <c r="K473" s="3">
        <v>2</v>
      </c>
      <c r="M473" s="2">
        <v>43429.754537037035</v>
      </c>
      <c r="N473" s="2">
        <v>43429.760289351849</v>
      </c>
      <c r="O473" s="3" t="s">
        <v>24</v>
      </c>
      <c r="P473" s="3" t="s">
        <v>25</v>
      </c>
      <c r="Q473" s="3" t="s">
        <v>68</v>
      </c>
      <c r="R473" s="3" t="s">
        <v>69</v>
      </c>
      <c r="S473" s="2">
        <v>43429.761157407411</v>
      </c>
      <c r="T473" s="2">
        <v>43429.761157407411</v>
      </c>
      <c r="U473" s="2">
        <v>43429.772569444445</v>
      </c>
      <c r="V473" s="2">
        <v>43429.772569444445</v>
      </c>
      <c r="W473" s="2">
        <v>43429.750925925924</v>
      </c>
      <c r="X473" s="2">
        <f t="shared" si="234"/>
        <v>43429.750925925924</v>
      </c>
      <c r="Y473" s="33">
        <f t="shared" si="235"/>
        <v>5.7523148134350777E-3</v>
      </c>
      <c r="Z473" s="33">
        <f t="shared" si="236"/>
        <v>1.1504629626870155E-2</v>
      </c>
      <c r="AA473" s="30"/>
      <c r="AB473" s="30">
        <f>IF(IF(A473="☆",L473-S473,M473-S473)&lt;0,0,IF(A473="☆",L473-S473,M473-S473))</f>
        <v>0</v>
      </c>
      <c r="AC473" s="30">
        <f>IF(IF(B473="☆",(IF(L473&gt;S473,L473-X473,S473-X473)),M473-X473)&lt;0,0,IF(B473="☆",(IF(L473&gt;S473,L473-X473,S473-X473)),M473-X473))</f>
        <v>3.6111111112404615E-3</v>
      </c>
      <c r="AD473" s="30"/>
      <c r="AE473" s="30"/>
    </row>
    <row r="474" spans="1:31" s="3" customFormat="1" x14ac:dyDescent="0.4">
      <c r="A474" s="16" t="str">
        <f t="shared" si="232"/>
        <v>★</v>
      </c>
      <c r="B474" s="16" t="str">
        <f t="shared" si="233"/>
        <v>-</v>
      </c>
      <c r="C474" s="7">
        <v>17</v>
      </c>
      <c r="D474" s="2">
        <v>43429.744247685187</v>
      </c>
      <c r="E474" s="3" t="s">
        <v>1315</v>
      </c>
      <c r="F474" s="3">
        <v>20147</v>
      </c>
      <c r="G474" s="3" t="s">
        <v>95</v>
      </c>
      <c r="H474" s="3">
        <v>0</v>
      </c>
      <c r="I474" s="3">
        <v>600</v>
      </c>
      <c r="J474" s="3">
        <v>8</v>
      </c>
      <c r="K474" s="3">
        <v>2</v>
      </c>
      <c r="M474" s="2">
        <v>43429.754374999997</v>
      </c>
      <c r="N474" s="2">
        <v>43429.757291666669</v>
      </c>
      <c r="O474" s="3" t="s">
        <v>77</v>
      </c>
      <c r="P474" s="3" t="s">
        <v>78</v>
      </c>
      <c r="Q474" s="3" t="s">
        <v>39</v>
      </c>
      <c r="R474" s="3" t="s">
        <v>40</v>
      </c>
      <c r="S474" s="2">
        <v>43429.754421296297</v>
      </c>
      <c r="T474" s="2">
        <v>43429.755428240744</v>
      </c>
      <c r="U474" s="2">
        <v>43429.758784722224</v>
      </c>
      <c r="V474" s="2">
        <v>43429.759791666664</v>
      </c>
      <c r="W474" s="2">
        <v>43429.750844907408</v>
      </c>
      <c r="X474" s="2">
        <f t="shared" si="234"/>
        <v>43429.750844907408</v>
      </c>
      <c r="Y474" s="33">
        <f t="shared" si="235"/>
        <v>2.9166666718083434E-3</v>
      </c>
      <c r="Z474" s="33">
        <f t="shared" si="236"/>
        <v>5.8333333436166868E-3</v>
      </c>
      <c r="AA474" s="30"/>
      <c r="AB474" s="30">
        <f>IF(IF(A474="☆",L474-S474,M474-S474)&lt;0,0,IF(A474="☆",L474-S474,M474-S474))</f>
        <v>0</v>
      </c>
      <c r="AC474" s="30">
        <f>IF(IF(B474="☆",(IF(L474&gt;S474,L474-X474,S474-X474)),M474-X474)&lt;0,0,IF(B474="☆",(IF(L474&gt;S474,L474-X474,S474-X474)),M474-X474))</f>
        <v>3.53009258833481E-3</v>
      </c>
      <c r="AD474" s="30"/>
      <c r="AE474" s="30"/>
    </row>
    <row r="475" spans="1:31" s="3" customFormat="1" x14ac:dyDescent="0.4">
      <c r="A475" s="16" t="str">
        <f t="shared" si="232"/>
        <v>★</v>
      </c>
      <c r="B475" s="16" t="str">
        <f t="shared" si="233"/>
        <v>-</v>
      </c>
      <c r="C475" s="7">
        <v>17</v>
      </c>
      <c r="D475" s="2">
        <v>43429.747372685182</v>
      </c>
      <c r="E475" s="3" t="s">
        <v>1318</v>
      </c>
      <c r="F475" s="3">
        <v>20150</v>
      </c>
      <c r="G475" s="3" t="s">
        <v>95</v>
      </c>
      <c r="H475" s="3">
        <v>0</v>
      </c>
      <c r="I475" s="3">
        <v>955</v>
      </c>
      <c r="J475" s="3">
        <v>11</v>
      </c>
      <c r="K475" s="3">
        <v>1</v>
      </c>
      <c r="M475" s="2">
        <v>43429.754374999997</v>
      </c>
      <c r="N475" s="2">
        <v>43429.758321759262</v>
      </c>
      <c r="O475" s="3" t="s">
        <v>44</v>
      </c>
      <c r="P475" s="3" t="s">
        <v>45</v>
      </c>
      <c r="Q475" s="3" t="s">
        <v>104</v>
      </c>
      <c r="R475" s="3" t="s">
        <v>19</v>
      </c>
      <c r="S475" s="2">
        <v>43429.757141203707</v>
      </c>
      <c r="T475" s="2">
        <v>43429.757141203707</v>
      </c>
      <c r="U475" s="2">
        <v>43429.764652777776</v>
      </c>
      <c r="V475" s="2">
        <v>43429.764652777776</v>
      </c>
      <c r="W475" s="2">
        <v>43429.754131944443</v>
      </c>
      <c r="X475" s="2">
        <f t="shared" si="234"/>
        <v>43429.754131944443</v>
      </c>
      <c r="Y475" s="33">
        <f t="shared" si="235"/>
        <v>3.9467592650908045E-3</v>
      </c>
      <c r="Z475" s="33">
        <f t="shared" si="236"/>
        <v>3.9467592650908045E-3</v>
      </c>
      <c r="AA475" s="30"/>
      <c r="AB475" s="30">
        <f>IF(IF(A475="☆",L475-S475,M475-S475)&lt;0,0,IF(A475="☆",L475-S475,M475-S475))</f>
        <v>0</v>
      </c>
      <c r="AC475" s="30">
        <f>IF(IF(B475="☆",(IF(L475&gt;S475,L475-X475,S475-X475)),M475-X475)&lt;0,0,IF(B475="☆",(IF(L475&gt;S475,L475-X475,S475-X475)),M475-X475))</f>
        <v>2.4305555416503921E-4</v>
      </c>
      <c r="AD475" s="30"/>
      <c r="AE475" s="30"/>
    </row>
    <row r="476" spans="1:31" s="3" customFormat="1" x14ac:dyDescent="0.4">
      <c r="A476" s="16" t="str">
        <f t="shared" si="227"/>
        <v>-</v>
      </c>
      <c r="B476" s="16" t="str">
        <f t="shared" si="228"/>
        <v>-</v>
      </c>
      <c r="C476" s="7">
        <v>18</v>
      </c>
      <c r="D476" s="2">
        <v>43429.750555555554</v>
      </c>
      <c r="E476" s="3" t="s">
        <v>1134</v>
      </c>
      <c r="F476" s="3">
        <v>20152</v>
      </c>
      <c r="G476" s="3" t="s">
        <v>32</v>
      </c>
      <c r="H476" s="3">
        <v>2856</v>
      </c>
      <c r="I476" s="3">
        <v>158</v>
      </c>
      <c r="J476" s="3">
        <v>12</v>
      </c>
      <c r="K476" s="3">
        <v>2</v>
      </c>
      <c r="M476" s="2">
        <v>43429.752523148149</v>
      </c>
      <c r="N476" s="2">
        <v>43429.757372685184</v>
      </c>
      <c r="O476" s="3" t="s">
        <v>104</v>
      </c>
      <c r="P476" s="3" t="s">
        <v>19</v>
      </c>
      <c r="Q476" s="3" t="s">
        <v>43</v>
      </c>
      <c r="R476" s="3" t="s">
        <v>89</v>
      </c>
      <c r="S476" s="2">
        <v>43429.753240740742</v>
      </c>
      <c r="T476" s="2">
        <v>43429.753240740742</v>
      </c>
      <c r="U476" s="2">
        <v>43429.760324074072</v>
      </c>
      <c r="V476" s="2">
        <v>43429.760324074072</v>
      </c>
      <c r="X476" s="2">
        <f t="shared" si="229"/>
        <v>43429.750555555554</v>
      </c>
      <c r="Y476" s="33">
        <f t="shared" si="219"/>
        <v>4.8495370356249623E-3</v>
      </c>
      <c r="Z476" s="33">
        <f t="shared" si="220"/>
        <v>9.6990740712499246E-3</v>
      </c>
      <c r="AA476" s="30"/>
      <c r="AB476" s="30">
        <f t="shared" si="230"/>
        <v>0</v>
      </c>
      <c r="AC476" s="30">
        <f t="shared" si="231"/>
        <v>1.9675925941555761E-3</v>
      </c>
      <c r="AD476" s="30"/>
      <c r="AE476" s="30"/>
    </row>
    <row r="477" spans="1:31" s="3" customFormat="1" x14ac:dyDescent="0.4">
      <c r="A477" s="16" t="str">
        <f t="shared" si="227"/>
        <v>-</v>
      </c>
      <c r="B477" s="16" t="str">
        <f t="shared" si="228"/>
        <v>-</v>
      </c>
      <c r="C477" s="7">
        <v>18</v>
      </c>
      <c r="D477" s="2">
        <v>43429.751099537039</v>
      </c>
      <c r="E477" s="3" t="s">
        <v>1194</v>
      </c>
      <c r="F477" s="3">
        <v>20153</v>
      </c>
      <c r="G477" s="3" t="s">
        <v>96</v>
      </c>
      <c r="H477" s="3">
        <v>0</v>
      </c>
      <c r="I477" s="3">
        <v>749</v>
      </c>
      <c r="J477" s="3">
        <v>2</v>
      </c>
      <c r="K477" s="3">
        <v>1</v>
      </c>
      <c r="M477" s="2">
        <v>43429.75880787037</v>
      </c>
      <c r="N477" s="2">
        <v>43429.771041666667</v>
      </c>
      <c r="O477" s="3" t="s">
        <v>44</v>
      </c>
      <c r="P477" s="3" t="s">
        <v>45</v>
      </c>
      <c r="Q477" s="3" t="s">
        <v>104</v>
      </c>
      <c r="R477" s="3" t="s">
        <v>19</v>
      </c>
      <c r="S477" s="2">
        <v>43429.756944444445</v>
      </c>
      <c r="T477" s="2">
        <v>43429.756944444445</v>
      </c>
      <c r="U477" s="2">
        <v>43429.763090277775</v>
      </c>
      <c r="V477" s="2">
        <v>43429.772048611114</v>
      </c>
      <c r="X477" s="2">
        <f t="shared" si="229"/>
        <v>43429.751099537039</v>
      </c>
      <c r="Y477" s="33">
        <f t="shared" si="219"/>
        <v>1.2233796296641231E-2</v>
      </c>
      <c r="Z477" s="33">
        <f t="shared" si="220"/>
        <v>1.2233796296641231E-2</v>
      </c>
      <c r="AA477" s="30"/>
      <c r="AB477" s="30">
        <f t="shared" si="230"/>
        <v>1.8634259249665774E-3</v>
      </c>
      <c r="AC477" s="30">
        <f t="shared" si="231"/>
        <v>7.7083333308110014E-3</v>
      </c>
      <c r="AD477" s="30"/>
      <c r="AE477" s="30"/>
    </row>
    <row r="478" spans="1:31" s="3" customFormat="1" x14ac:dyDescent="0.4">
      <c r="A478" s="16" t="str">
        <f t="shared" si="227"/>
        <v>★</v>
      </c>
      <c r="B478" s="16" t="str">
        <f t="shared" si="228"/>
        <v>-</v>
      </c>
      <c r="C478" s="7">
        <v>18</v>
      </c>
      <c r="D478" s="2">
        <v>43429.751192129632</v>
      </c>
      <c r="E478" s="3" t="s">
        <v>1225</v>
      </c>
      <c r="F478" s="3">
        <v>20154</v>
      </c>
      <c r="G478" s="3" t="s">
        <v>32</v>
      </c>
      <c r="H478" s="3">
        <v>2934</v>
      </c>
      <c r="I478" s="3">
        <v>200</v>
      </c>
      <c r="J478" s="3">
        <v>14</v>
      </c>
      <c r="K478" s="3">
        <v>3</v>
      </c>
      <c r="M478" s="2">
        <v>43429.754386574074</v>
      </c>
      <c r="N478" s="2">
        <v>43429.761863425927</v>
      </c>
      <c r="O478" s="3" t="s">
        <v>33</v>
      </c>
      <c r="P478" s="3" t="s">
        <v>34</v>
      </c>
      <c r="Q478" s="3" t="s">
        <v>63</v>
      </c>
      <c r="R478" s="3" t="s">
        <v>64</v>
      </c>
      <c r="S478" s="2">
        <v>43429.759305555555</v>
      </c>
      <c r="T478" s="2">
        <v>43429.759305555555</v>
      </c>
      <c r="U478" s="2">
        <v>43429.765925925924</v>
      </c>
      <c r="V478" s="2">
        <v>43429.765925925924</v>
      </c>
      <c r="W478" s="2">
        <v>43429.758067129631</v>
      </c>
      <c r="X478" s="2">
        <f t="shared" si="229"/>
        <v>43429.758067129631</v>
      </c>
      <c r="Y478" s="33">
        <f t="shared" si="219"/>
        <v>7.4768518534256145E-3</v>
      </c>
      <c r="Z478" s="33">
        <f t="shared" si="220"/>
        <v>2.2430555560276844E-2</v>
      </c>
      <c r="AA478" s="30"/>
      <c r="AB478" s="30">
        <f t="shared" si="230"/>
        <v>0</v>
      </c>
      <c r="AC478" s="30">
        <f t="shared" si="231"/>
        <v>0</v>
      </c>
      <c r="AD478" s="30"/>
      <c r="AE478" s="30"/>
    </row>
    <row r="479" spans="1:31" s="3" customFormat="1" x14ac:dyDescent="0.4">
      <c r="A479" s="16" t="str">
        <f t="shared" si="227"/>
        <v>★</v>
      </c>
      <c r="B479" s="16" t="str">
        <f t="shared" si="228"/>
        <v>-</v>
      </c>
      <c r="C479" s="7">
        <v>18</v>
      </c>
      <c r="D479" s="2">
        <v>43429.757349537038</v>
      </c>
      <c r="E479" s="3" t="s">
        <v>1320</v>
      </c>
      <c r="F479" s="3">
        <v>20155</v>
      </c>
      <c r="G479" s="3" t="s">
        <v>96</v>
      </c>
      <c r="H479" s="3">
        <v>0</v>
      </c>
      <c r="I479" s="3">
        <v>897</v>
      </c>
      <c r="J479" s="3">
        <v>13</v>
      </c>
      <c r="K479" s="3">
        <v>4</v>
      </c>
      <c r="M479" s="2">
        <v>43429.762835648151</v>
      </c>
      <c r="N479" s="2">
        <v>43429.770266203705</v>
      </c>
      <c r="O479" s="3" t="s">
        <v>59</v>
      </c>
      <c r="P479" s="3" t="s">
        <v>60</v>
      </c>
      <c r="Q479" s="3" t="s">
        <v>26</v>
      </c>
      <c r="R479" s="3" t="s">
        <v>27</v>
      </c>
      <c r="S479" s="2">
        <v>43429.763993055552</v>
      </c>
      <c r="T479" s="2">
        <v>43429.763993055552</v>
      </c>
      <c r="U479" s="2">
        <v>43429.772511574076</v>
      </c>
      <c r="V479" s="2">
        <v>43429.772511574076</v>
      </c>
      <c r="W479" s="2">
        <v>43429.763993055552</v>
      </c>
      <c r="X479" s="2">
        <f t="shared" si="229"/>
        <v>43429.763993055552</v>
      </c>
      <c r="Y479" s="33">
        <f t="shared" si="219"/>
        <v>7.4305555535829626E-3</v>
      </c>
      <c r="Z479" s="33">
        <f t="shared" si="220"/>
        <v>2.972222221433185E-2</v>
      </c>
      <c r="AA479" s="30"/>
      <c r="AB479" s="30">
        <f t="shared" si="230"/>
        <v>0</v>
      </c>
      <c r="AC479" s="30">
        <f t="shared" si="231"/>
        <v>0</v>
      </c>
      <c r="AD479" s="30"/>
      <c r="AE479" s="30"/>
    </row>
    <row r="480" spans="1:31" s="3" customFormat="1" x14ac:dyDescent="0.4">
      <c r="A480" s="16" t="str">
        <f t="shared" si="222"/>
        <v>-</v>
      </c>
      <c r="B480" s="16" t="str">
        <f t="shared" si="223"/>
        <v>-</v>
      </c>
      <c r="C480" s="7">
        <v>18</v>
      </c>
      <c r="D480" s="2">
        <v>43429.760289351849</v>
      </c>
      <c r="E480" s="3" t="s">
        <v>1323</v>
      </c>
      <c r="F480" s="3">
        <v>20158</v>
      </c>
      <c r="G480" s="3" t="s">
        <v>96</v>
      </c>
      <c r="H480" s="3">
        <v>0</v>
      </c>
      <c r="I480" s="3">
        <v>267</v>
      </c>
      <c r="J480" s="3">
        <v>12</v>
      </c>
      <c r="K480" s="3">
        <v>4</v>
      </c>
      <c r="M480" s="2">
        <v>43429.761712962965</v>
      </c>
      <c r="N480" s="2">
        <v>43429.765682870369</v>
      </c>
      <c r="O480" s="3" t="s">
        <v>59</v>
      </c>
      <c r="P480" s="3" t="s">
        <v>60</v>
      </c>
      <c r="Q480" s="3" t="s">
        <v>26</v>
      </c>
      <c r="R480" s="3" t="s">
        <v>27</v>
      </c>
      <c r="S480" s="2">
        <v>43429.761331018519</v>
      </c>
      <c r="T480" s="2">
        <v>43429.761331018519</v>
      </c>
      <c r="U480" s="2">
        <v>43429.769849537035</v>
      </c>
      <c r="V480" s="2">
        <v>43429.769849537035</v>
      </c>
      <c r="X480" s="2">
        <f t="shared" si="221"/>
        <v>43429.760289351849</v>
      </c>
      <c r="Y480" s="33">
        <f t="shared" si="219"/>
        <v>3.9699074040981941E-3</v>
      </c>
      <c r="Z480" s="33">
        <f t="shared" si="220"/>
        <v>1.5879629616392776E-2</v>
      </c>
      <c r="AA480" s="30"/>
      <c r="AB480" s="30">
        <f t="shared" si="230"/>
        <v>3.819444464170374E-4</v>
      </c>
      <c r="AC480" s="30">
        <f t="shared" si="231"/>
        <v>1.423611116479151E-3</v>
      </c>
      <c r="AD480" s="30"/>
      <c r="AE480" s="30"/>
    </row>
    <row r="481" spans="1:33" s="3" customFormat="1" x14ac:dyDescent="0.4">
      <c r="A481" s="16" t="str">
        <f t="shared" si="222"/>
        <v>-</v>
      </c>
      <c r="B481" s="16" t="str">
        <f t="shared" si="223"/>
        <v>-</v>
      </c>
      <c r="C481" s="7">
        <v>18</v>
      </c>
      <c r="D481" s="2">
        <v>43429.760567129626</v>
      </c>
      <c r="E481" s="3" t="s">
        <v>1324</v>
      </c>
      <c r="F481" s="3">
        <v>20159</v>
      </c>
      <c r="G481" s="3" t="s">
        <v>95</v>
      </c>
      <c r="H481" s="3">
        <v>0</v>
      </c>
      <c r="I481" s="3">
        <v>966</v>
      </c>
      <c r="J481" s="3">
        <v>4</v>
      </c>
      <c r="K481" s="3">
        <v>4</v>
      </c>
      <c r="M481" s="2">
        <v>43429.763206018521</v>
      </c>
      <c r="N481" s="2">
        <v>43429.768217592595</v>
      </c>
      <c r="O481" s="3" t="s">
        <v>63</v>
      </c>
      <c r="P481" s="3" t="s">
        <v>64</v>
      </c>
      <c r="Q481" s="3" t="s">
        <v>22</v>
      </c>
      <c r="R481" s="3" t="s">
        <v>23</v>
      </c>
      <c r="S481" s="2">
        <v>43429.762615740743</v>
      </c>
      <c r="T481" s="2">
        <v>43429.762615740743</v>
      </c>
      <c r="U481" s="2">
        <v>43429.76803240741</v>
      </c>
      <c r="V481" s="2">
        <v>43429.76803240741</v>
      </c>
      <c r="X481" s="2">
        <f t="shared" si="221"/>
        <v>43429.760567129626</v>
      </c>
      <c r="Y481" s="33">
        <f t="shared" si="219"/>
        <v>5.0115740741603076E-3</v>
      </c>
      <c r="Z481" s="33">
        <f t="shared" si="220"/>
        <v>2.0046296296641231E-2</v>
      </c>
      <c r="AA481" s="30"/>
      <c r="AB481" s="30">
        <f t="shared" si="230"/>
        <v>5.9027777751907706E-4</v>
      </c>
      <c r="AC481" s="30">
        <f t="shared" si="231"/>
        <v>2.6388888945803046E-3</v>
      </c>
      <c r="AD481" s="30"/>
      <c r="AE481" s="30"/>
    </row>
    <row r="482" spans="1:33" s="3" customFormat="1" x14ac:dyDescent="0.4">
      <c r="A482" s="16" t="str">
        <f t="shared" si="222"/>
        <v>-</v>
      </c>
      <c r="B482" s="16" t="str">
        <f t="shared" si="223"/>
        <v>-</v>
      </c>
      <c r="C482" s="7">
        <v>18</v>
      </c>
      <c r="D482" s="2">
        <v>43429.761921296296</v>
      </c>
      <c r="E482" s="3" t="s">
        <v>1325</v>
      </c>
      <c r="F482" s="3">
        <v>20160</v>
      </c>
      <c r="G482" s="3" t="s">
        <v>18</v>
      </c>
      <c r="H482" s="3">
        <v>7445</v>
      </c>
      <c r="I482" s="3">
        <v>191</v>
      </c>
      <c r="J482" s="3">
        <v>3</v>
      </c>
      <c r="K482" s="3">
        <v>2</v>
      </c>
      <c r="M482" s="2">
        <v>43429.769375000003</v>
      </c>
      <c r="N482" s="2">
        <v>43429.771435185183</v>
      </c>
      <c r="O482" s="3" t="s">
        <v>20</v>
      </c>
      <c r="P482" s="3" t="s">
        <v>21</v>
      </c>
      <c r="Q482" s="3" t="s">
        <v>36</v>
      </c>
      <c r="R482" s="3" t="s">
        <v>37</v>
      </c>
      <c r="S482" s="2">
        <v>43429.767314814817</v>
      </c>
      <c r="T482" s="2">
        <v>43429.767314814817</v>
      </c>
      <c r="U482" s="2">
        <v>43429.776388888888</v>
      </c>
      <c r="V482" s="2">
        <v>43429.776388888888</v>
      </c>
      <c r="X482" s="2">
        <f t="shared" si="221"/>
        <v>43429.761921296296</v>
      </c>
      <c r="Y482" s="33">
        <f t="shared" si="219"/>
        <v>2.0601851792889647E-3</v>
      </c>
      <c r="Z482" s="33">
        <f t="shared" si="220"/>
        <v>4.1203703585779294E-3</v>
      </c>
      <c r="AA482" s="30"/>
      <c r="AB482" s="30">
        <f t="shared" si="230"/>
        <v>2.0601851865649223E-3</v>
      </c>
      <c r="AC482" s="30">
        <f t="shared" si="231"/>
        <v>7.4537037071422674E-3</v>
      </c>
      <c r="AD482" s="30"/>
      <c r="AE482" s="30"/>
    </row>
    <row r="483" spans="1:33" s="3" customFormat="1" x14ac:dyDescent="0.4">
      <c r="A483" s="16" t="str">
        <f t="shared" si="222"/>
        <v>-</v>
      </c>
      <c r="B483" s="16" t="str">
        <f t="shared" si="223"/>
        <v>-</v>
      </c>
      <c r="C483" s="7">
        <v>18</v>
      </c>
      <c r="D483" s="2">
        <v>43429.763136574074</v>
      </c>
      <c r="E483" s="3" t="s">
        <v>356</v>
      </c>
      <c r="F483" s="3">
        <v>20161</v>
      </c>
      <c r="G483" s="3" t="s">
        <v>97</v>
      </c>
      <c r="H483" s="3">
        <v>7197</v>
      </c>
      <c r="I483" s="3">
        <v>351</v>
      </c>
      <c r="J483" s="3">
        <v>11</v>
      </c>
      <c r="K483" s="3">
        <v>1</v>
      </c>
      <c r="M483" s="2">
        <v>43429.769444444442</v>
      </c>
      <c r="N483" s="2">
        <v>43429.772777777776</v>
      </c>
      <c r="O483" s="3" t="s">
        <v>43</v>
      </c>
      <c r="P483" s="3" t="s">
        <v>89</v>
      </c>
      <c r="Q483" s="3" t="s">
        <v>33</v>
      </c>
      <c r="R483" s="3" t="s">
        <v>34</v>
      </c>
      <c r="S483" s="2">
        <v>43429.767280092594</v>
      </c>
      <c r="T483" s="2">
        <v>43429.767280092594</v>
      </c>
      <c r="U483" s="2">
        <v>43429.774571759262</v>
      </c>
      <c r="V483" s="2">
        <v>43429.774571759262</v>
      </c>
      <c r="X483" s="2">
        <f t="shared" si="221"/>
        <v>43429.763136574074</v>
      </c>
      <c r="Y483" s="33">
        <f t="shared" si="219"/>
        <v>3.3333333340124227E-3</v>
      </c>
      <c r="Z483" s="33">
        <f t="shared" si="220"/>
        <v>3.3333333340124227E-3</v>
      </c>
      <c r="AA483" s="30"/>
      <c r="AB483" s="30">
        <f t="shared" si="230"/>
        <v>2.1643518484779634E-3</v>
      </c>
      <c r="AC483" s="30">
        <f t="shared" si="231"/>
        <v>6.3078703678911552E-3</v>
      </c>
      <c r="AD483" s="30"/>
      <c r="AE483" s="30"/>
    </row>
    <row r="484" spans="1:33" s="3" customFormat="1" x14ac:dyDescent="0.4">
      <c r="A484" s="16" t="str">
        <f t="shared" si="222"/>
        <v>-</v>
      </c>
      <c r="B484" s="16" t="str">
        <f t="shared" si="223"/>
        <v>-</v>
      </c>
      <c r="C484" s="7">
        <v>18</v>
      </c>
      <c r="D484" s="2">
        <v>43429.763472222221</v>
      </c>
      <c r="E484" s="3" t="s">
        <v>1326</v>
      </c>
      <c r="F484" s="3">
        <v>20162</v>
      </c>
      <c r="G484" s="3" t="s">
        <v>96</v>
      </c>
      <c r="H484" s="3">
        <v>0</v>
      </c>
      <c r="I484" s="3">
        <v>19</v>
      </c>
      <c r="J484" s="3">
        <v>14</v>
      </c>
      <c r="K484" s="3">
        <v>1</v>
      </c>
      <c r="M484" s="2">
        <v>43429.768657407411</v>
      </c>
      <c r="N484" s="2">
        <v>43429.777106481481</v>
      </c>
      <c r="O484" s="3" t="s">
        <v>30</v>
      </c>
      <c r="P484" s="3" t="s">
        <v>31</v>
      </c>
      <c r="Q484" s="3" t="s">
        <v>26</v>
      </c>
      <c r="R484" s="3" t="s">
        <v>27</v>
      </c>
      <c r="S484" s="2">
        <v>43429.769942129627</v>
      </c>
      <c r="T484" s="2">
        <v>43429.769942129627</v>
      </c>
      <c r="U484" s="2">
        <v>43429.776458333334</v>
      </c>
      <c r="V484" s="2">
        <v>43429.776458333334</v>
      </c>
      <c r="X484" s="2">
        <f t="shared" si="221"/>
        <v>43429.763472222221</v>
      </c>
      <c r="Y484" s="33">
        <f t="shared" si="219"/>
        <v>8.4490740700857714E-3</v>
      </c>
      <c r="Z484" s="33">
        <f t="shared" si="220"/>
        <v>8.4490740700857714E-3</v>
      </c>
      <c r="AA484" s="30"/>
      <c r="AB484" s="30">
        <f t="shared" si="230"/>
        <v>0</v>
      </c>
      <c r="AC484" s="30">
        <f t="shared" si="231"/>
        <v>5.1851851894753054E-3</v>
      </c>
      <c r="AD484" s="30"/>
      <c r="AE484" s="30"/>
    </row>
    <row r="485" spans="1:33" s="3" customFormat="1" x14ac:dyDescent="0.4">
      <c r="A485" s="16" t="str">
        <f t="shared" si="222"/>
        <v>-</v>
      </c>
      <c r="B485" s="16" t="str">
        <f t="shared" si="223"/>
        <v>-</v>
      </c>
      <c r="C485" s="7">
        <v>18</v>
      </c>
      <c r="D485" s="2">
        <v>43429.763784722221</v>
      </c>
      <c r="E485" s="3" t="s">
        <v>1291</v>
      </c>
      <c r="F485" s="3">
        <v>20163</v>
      </c>
      <c r="G485" s="3" t="s">
        <v>96</v>
      </c>
      <c r="H485" s="3">
        <v>0</v>
      </c>
      <c r="I485" s="3">
        <v>574</v>
      </c>
      <c r="J485" s="3">
        <v>4</v>
      </c>
      <c r="K485" s="3">
        <v>1</v>
      </c>
      <c r="M485" s="2">
        <v>43429.771956018521</v>
      </c>
      <c r="N485" s="2">
        <v>43429.775416666664</v>
      </c>
      <c r="O485" s="3" t="s">
        <v>30</v>
      </c>
      <c r="P485" s="3" t="s">
        <v>31</v>
      </c>
      <c r="Q485" s="3" t="s">
        <v>104</v>
      </c>
      <c r="R485" s="3" t="s">
        <v>19</v>
      </c>
      <c r="S485" s="2">
        <v>43429.773136574076</v>
      </c>
      <c r="T485" s="2">
        <v>43429.773414351854</v>
      </c>
      <c r="U485" s="2">
        <v>43429.78</v>
      </c>
      <c r="V485" s="2">
        <v>43429.785381944443</v>
      </c>
      <c r="X485" s="2">
        <f t="shared" si="221"/>
        <v>43429.763784722221</v>
      </c>
      <c r="Y485" s="33">
        <f t="shared" si="219"/>
        <v>3.4606481422088109E-3</v>
      </c>
      <c r="Z485" s="33">
        <f t="shared" si="220"/>
        <v>3.4606481422088109E-3</v>
      </c>
      <c r="AA485" s="30"/>
      <c r="AB485" s="30">
        <f t="shared" si="230"/>
        <v>0</v>
      </c>
      <c r="AC485" s="30">
        <f t="shared" si="231"/>
        <v>8.1712963001336902E-3</v>
      </c>
      <c r="AD485" s="30"/>
      <c r="AE485" s="30"/>
    </row>
    <row r="486" spans="1:33" s="3" customFormat="1" x14ac:dyDescent="0.4">
      <c r="A486" s="16" t="str">
        <f t="shared" ref="A486:A489" si="237">IF(W486&gt;0, "★", "-")</f>
        <v>★</v>
      </c>
      <c r="B486" s="16" t="str">
        <f t="shared" ref="B486:B489" si="238">IF(L486&gt;0, "☆", "-")</f>
        <v>-</v>
      </c>
      <c r="C486" s="7">
        <v>18</v>
      </c>
      <c r="D486" s="2">
        <v>43429.766203703701</v>
      </c>
      <c r="E486" s="3" t="s">
        <v>1327</v>
      </c>
      <c r="F486" s="3">
        <v>20164</v>
      </c>
      <c r="G486" s="3" t="s">
        <v>95</v>
      </c>
      <c r="H486" s="3">
        <v>0</v>
      </c>
      <c r="I486" s="3">
        <v>989</v>
      </c>
      <c r="J486" s="3">
        <v>12</v>
      </c>
      <c r="K486" s="3">
        <v>2</v>
      </c>
      <c r="M486" s="2">
        <v>43429.770960648151</v>
      </c>
      <c r="N486" s="2">
        <v>43429.780057870368</v>
      </c>
      <c r="O486" s="3" t="s">
        <v>48</v>
      </c>
      <c r="P486" s="3" t="s">
        <v>49</v>
      </c>
      <c r="Q486" s="3" t="s">
        <v>24</v>
      </c>
      <c r="R486" s="3" t="s">
        <v>25</v>
      </c>
      <c r="S486" s="2">
        <v>43429.772187499999</v>
      </c>
      <c r="T486" s="2">
        <v>43429.772187499999</v>
      </c>
      <c r="U486" s="2">
        <v>43429.779918981483</v>
      </c>
      <c r="V486" s="2">
        <v>43429.782476851855</v>
      </c>
      <c r="W486" s="2">
        <v>43429.772187499999</v>
      </c>
      <c r="X486" s="2">
        <f t="shared" ref="X486:X489" si="239">IF(W486&gt;0,W486,D486)</f>
        <v>43429.772187499999</v>
      </c>
      <c r="Y486" s="33">
        <f t="shared" si="219"/>
        <v>9.0972222169511952E-3</v>
      </c>
      <c r="Z486" s="33">
        <f t="shared" si="220"/>
        <v>1.819444443390239E-2</v>
      </c>
      <c r="AA486" s="30"/>
      <c r="AB486" s="30">
        <f t="shared" si="230"/>
        <v>0</v>
      </c>
      <c r="AC486" s="30">
        <f t="shared" si="231"/>
        <v>0</v>
      </c>
      <c r="AD486" s="30"/>
      <c r="AE486" s="30"/>
    </row>
    <row r="487" spans="1:33" s="3" customFormat="1" x14ac:dyDescent="0.4">
      <c r="A487" s="16" t="str">
        <f t="shared" si="237"/>
        <v>-</v>
      </c>
      <c r="B487" s="16" t="str">
        <f t="shared" si="238"/>
        <v>-</v>
      </c>
      <c r="C487" s="7">
        <v>18</v>
      </c>
      <c r="D487" s="2">
        <v>43429.76699074074</v>
      </c>
      <c r="E487" s="3" t="s">
        <v>1328</v>
      </c>
      <c r="F487" s="3">
        <v>20165</v>
      </c>
      <c r="G487" s="3" t="s">
        <v>95</v>
      </c>
      <c r="H487" s="3">
        <v>0</v>
      </c>
      <c r="I487" s="3">
        <v>315</v>
      </c>
      <c r="J487" s="3">
        <v>1</v>
      </c>
      <c r="K487" s="3">
        <v>2</v>
      </c>
      <c r="M487" s="2">
        <v>43429.775555555556</v>
      </c>
      <c r="N487" s="2">
        <v>43429.778854166667</v>
      </c>
      <c r="O487" s="3" t="s">
        <v>46</v>
      </c>
      <c r="P487" s="3" t="s">
        <v>47</v>
      </c>
      <c r="Q487" s="3" t="s">
        <v>24</v>
      </c>
      <c r="R487" s="3" t="s">
        <v>25</v>
      </c>
      <c r="S487" s="2">
        <v>43429.77679398148</v>
      </c>
      <c r="T487" s="2">
        <v>43429.77679398148</v>
      </c>
      <c r="U487" s="2">
        <v>43429.783912037034</v>
      </c>
      <c r="V487" s="2">
        <v>43429.783912037034</v>
      </c>
      <c r="X487" s="2">
        <f t="shared" si="239"/>
        <v>43429.76699074074</v>
      </c>
      <c r="Y487" s="33">
        <f t="shared" si="219"/>
        <v>3.2986111109494232E-3</v>
      </c>
      <c r="Z487" s="33">
        <f t="shared" si="220"/>
        <v>6.5972222218988463E-3</v>
      </c>
      <c r="AA487" s="30"/>
      <c r="AB487" s="30">
        <f t="shared" si="230"/>
        <v>0</v>
      </c>
      <c r="AC487" s="30">
        <f t="shared" si="231"/>
        <v>8.5648148160544224E-3</v>
      </c>
      <c r="AD487" s="30"/>
      <c r="AE487" s="30"/>
    </row>
    <row r="488" spans="1:33" s="3" customFormat="1" x14ac:dyDescent="0.4">
      <c r="A488" s="16" t="str">
        <f t="shared" si="237"/>
        <v>-</v>
      </c>
      <c r="B488" s="16" t="str">
        <f t="shared" si="238"/>
        <v>-</v>
      </c>
      <c r="C488" s="7">
        <v>18</v>
      </c>
      <c r="D488" s="2">
        <v>43429.768171296295</v>
      </c>
      <c r="E488" s="3" t="s">
        <v>1329</v>
      </c>
      <c r="F488" s="3">
        <v>20167</v>
      </c>
      <c r="G488" s="3" t="s">
        <v>32</v>
      </c>
      <c r="H488" s="3">
        <v>7393</v>
      </c>
      <c r="I488" s="3">
        <v>636</v>
      </c>
      <c r="J488" s="3">
        <v>2</v>
      </c>
      <c r="K488" s="3">
        <v>1</v>
      </c>
      <c r="M488" s="2">
        <v>43429.780057870368</v>
      </c>
      <c r="N488" s="2">
        <v>43429.786203703705</v>
      </c>
      <c r="O488" s="3" t="s">
        <v>53</v>
      </c>
      <c r="P488" s="3" t="s">
        <v>54</v>
      </c>
      <c r="Q488" s="3" t="s">
        <v>63</v>
      </c>
      <c r="R488" s="3" t="s">
        <v>64</v>
      </c>
      <c r="S488" s="2">
        <v>43429.780821759261</v>
      </c>
      <c r="T488" s="2">
        <v>43429.780821759261</v>
      </c>
      <c r="U488" s="2">
        <v>43429.792546296296</v>
      </c>
      <c r="V488" s="2">
        <v>43429.792546296296</v>
      </c>
      <c r="X488" s="2">
        <f t="shared" si="239"/>
        <v>43429.768171296295</v>
      </c>
      <c r="Y488" s="33">
        <f t="shared" si="219"/>
        <v>6.1458333366317675E-3</v>
      </c>
      <c r="Z488" s="33">
        <f t="shared" si="220"/>
        <v>6.1458333366317675E-3</v>
      </c>
      <c r="AA488" s="30"/>
      <c r="AB488" s="30">
        <f t="shared" si="230"/>
        <v>0</v>
      </c>
      <c r="AC488" s="30">
        <f t="shared" si="231"/>
        <v>1.1886574073287193E-2</v>
      </c>
      <c r="AD488" s="30"/>
      <c r="AE488" s="30"/>
    </row>
    <row r="489" spans="1:33" s="3" customFormat="1" x14ac:dyDescent="0.4">
      <c r="A489" s="16" t="str">
        <f t="shared" si="237"/>
        <v>★</v>
      </c>
      <c r="B489" s="16" t="str">
        <f t="shared" si="238"/>
        <v>-</v>
      </c>
      <c r="C489" s="7">
        <v>18</v>
      </c>
      <c r="D489" s="2">
        <v>43429.769594907404</v>
      </c>
      <c r="E489" s="3" t="s">
        <v>1330</v>
      </c>
      <c r="F489" s="3">
        <v>20169</v>
      </c>
      <c r="G489" s="3" t="s">
        <v>32</v>
      </c>
      <c r="H489" s="3">
        <v>7324</v>
      </c>
      <c r="I489" s="3">
        <v>579</v>
      </c>
      <c r="J489" s="3">
        <v>12</v>
      </c>
      <c r="K489" s="3">
        <v>1</v>
      </c>
      <c r="M489" s="2">
        <v>43429.774317129632</v>
      </c>
      <c r="N489" s="2">
        <v>43429.784247685187</v>
      </c>
      <c r="O489" s="3" t="s">
        <v>26</v>
      </c>
      <c r="P489" s="3" t="s">
        <v>27</v>
      </c>
      <c r="Q489" s="3" t="s">
        <v>22</v>
      </c>
      <c r="R489" s="3" t="s">
        <v>23</v>
      </c>
      <c r="S489" s="2">
        <v>43429.77652777778</v>
      </c>
      <c r="T489" s="2">
        <v>43429.77652777778</v>
      </c>
      <c r="U489" s="2">
        <v>43429.787418981483</v>
      </c>
      <c r="V489" s="2">
        <v>43429.787418981483</v>
      </c>
      <c r="W489" s="2">
        <v>43429.77652777778</v>
      </c>
      <c r="X489" s="2">
        <f t="shared" si="239"/>
        <v>43429.77652777778</v>
      </c>
      <c r="Y489" s="33">
        <f t="shared" si="219"/>
        <v>9.930555555911269E-3</v>
      </c>
      <c r="Z489" s="33">
        <f t="shared" si="220"/>
        <v>9.930555555911269E-3</v>
      </c>
      <c r="AA489" s="30"/>
      <c r="AB489" s="30">
        <f t="shared" si="230"/>
        <v>0</v>
      </c>
      <c r="AC489" s="30">
        <f t="shared" si="231"/>
        <v>0</v>
      </c>
      <c r="AD489" s="30"/>
      <c r="AE489" s="30"/>
    </row>
    <row r="490" spans="1:33" s="3" customFormat="1" x14ac:dyDescent="0.4">
      <c r="A490" s="16" t="str">
        <f t="shared" si="222"/>
        <v>-</v>
      </c>
      <c r="B490" s="16" t="str">
        <f t="shared" si="223"/>
        <v>-</v>
      </c>
      <c r="C490" s="7">
        <v>18</v>
      </c>
      <c r="D490" s="2">
        <v>43429.771782407406</v>
      </c>
      <c r="E490" s="3" t="s">
        <v>1315</v>
      </c>
      <c r="F490" s="3">
        <v>20171</v>
      </c>
      <c r="G490" s="3" t="s">
        <v>95</v>
      </c>
      <c r="H490" s="3">
        <v>0</v>
      </c>
      <c r="I490" s="3">
        <v>841</v>
      </c>
      <c r="J490" s="3">
        <v>15</v>
      </c>
      <c r="K490" s="3">
        <v>2</v>
      </c>
      <c r="M490" s="2">
        <v>43429.775497685187</v>
      </c>
      <c r="N490" s="2">
        <v>43429.780590277776</v>
      </c>
      <c r="O490" s="3" t="s">
        <v>39</v>
      </c>
      <c r="P490" s="3" t="s">
        <v>40</v>
      </c>
      <c r="Q490" s="3" t="s">
        <v>26</v>
      </c>
      <c r="R490" s="3" t="s">
        <v>27</v>
      </c>
      <c r="S490" s="2">
        <v>43429.774340277778</v>
      </c>
      <c r="T490" s="2">
        <v>43429.774340277778</v>
      </c>
      <c r="U490" s="2">
        <v>43429.780856481484</v>
      </c>
      <c r="V490" s="2">
        <v>43429.780856481484</v>
      </c>
      <c r="X490" s="2">
        <f t="shared" si="221"/>
        <v>43429.771782407406</v>
      </c>
      <c r="Y490" s="33">
        <f t="shared" si="219"/>
        <v>5.0925925897900015E-3</v>
      </c>
      <c r="Z490" s="33">
        <f t="shared" si="220"/>
        <v>1.0185185179580003E-2</v>
      </c>
      <c r="AA490" s="30"/>
      <c r="AB490" s="30">
        <f t="shared" si="230"/>
        <v>1.157407408754807E-3</v>
      </c>
      <c r="AC490" s="30">
        <f t="shared" si="231"/>
        <v>3.7152777804294601E-3</v>
      </c>
      <c r="AD490" s="30"/>
      <c r="AE490" s="30"/>
    </row>
    <row r="491" spans="1:33" s="3" customFormat="1" x14ac:dyDescent="0.4">
      <c r="A491" s="16" t="str">
        <f t="shared" ref="A491:A503" si="240">IF(W491&gt;0, "★", "-")</f>
        <v>-</v>
      </c>
      <c r="B491" s="16" t="str">
        <f t="shared" ref="B491:B503" si="241">IF(L491&gt;0, "☆", "-")</f>
        <v>-</v>
      </c>
      <c r="C491" s="7">
        <v>18</v>
      </c>
      <c r="D491" s="2">
        <v>43429.776087962964</v>
      </c>
      <c r="E491" s="3" t="s">
        <v>1142</v>
      </c>
      <c r="F491" s="3">
        <v>20172</v>
      </c>
      <c r="G491" s="3" t="s">
        <v>97</v>
      </c>
      <c r="H491" s="3">
        <v>7381</v>
      </c>
      <c r="I491" s="3">
        <v>210</v>
      </c>
      <c r="J491" s="3">
        <v>5</v>
      </c>
      <c r="K491" s="3">
        <v>2</v>
      </c>
      <c r="M491" s="2">
        <v>43429.781909722224</v>
      </c>
      <c r="N491" s="2">
        <v>43429.788032407407</v>
      </c>
      <c r="O491" s="3" t="s">
        <v>53</v>
      </c>
      <c r="P491" s="3" t="s">
        <v>54</v>
      </c>
      <c r="Q491" s="3" t="s">
        <v>26</v>
      </c>
      <c r="R491" s="3" t="s">
        <v>27</v>
      </c>
      <c r="S491" s="2">
        <v>43429.783518518518</v>
      </c>
      <c r="T491" s="2">
        <v>43429.783518518518</v>
      </c>
      <c r="U491" s="2">
        <v>43429.790277777778</v>
      </c>
      <c r="V491" s="2">
        <v>43429.790277777778</v>
      </c>
      <c r="X491" s="2">
        <f t="shared" ref="X491:X503" si="242">IF(W491&gt;0,W491,D491)</f>
        <v>43429.776087962964</v>
      </c>
      <c r="Y491" s="33">
        <f t="shared" si="219"/>
        <v>6.1226851830724627E-3</v>
      </c>
      <c r="Z491" s="33">
        <f t="shared" si="220"/>
        <v>1.2245370366144925E-2</v>
      </c>
      <c r="AA491" s="30"/>
      <c r="AB491" s="30">
        <f t="shared" si="230"/>
        <v>0</v>
      </c>
      <c r="AC491" s="30">
        <f t="shared" si="231"/>
        <v>5.8217592595610768E-3</v>
      </c>
      <c r="AD491" s="30"/>
      <c r="AE491" s="30"/>
    </row>
    <row r="492" spans="1:33" s="3" customFormat="1" x14ac:dyDescent="0.4">
      <c r="A492" s="16" t="str">
        <f t="shared" si="240"/>
        <v>★</v>
      </c>
      <c r="B492" s="16" t="str">
        <f t="shared" si="241"/>
        <v>-</v>
      </c>
      <c r="C492" s="7">
        <v>18</v>
      </c>
      <c r="D492" s="2">
        <v>43429.782766203702</v>
      </c>
      <c r="E492" s="3" t="s">
        <v>854</v>
      </c>
      <c r="F492" s="3">
        <v>20173</v>
      </c>
      <c r="G492" s="3" t="s">
        <v>143</v>
      </c>
      <c r="H492" s="3">
        <v>5037</v>
      </c>
      <c r="I492" s="3">
        <v>633</v>
      </c>
      <c r="J492" s="3">
        <v>4</v>
      </c>
      <c r="K492" s="3">
        <v>1</v>
      </c>
      <c r="M492" s="2">
        <v>43429.788969907408</v>
      </c>
      <c r="N492" s="2">
        <v>43429.795069444444</v>
      </c>
      <c r="O492" s="3" t="s">
        <v>33</v>
      </c>
      <c r="P492" s="3" t="s">
        <v>34</v>
      </c>
      <c r="Q492" s="3" t="s">
        <v>26</v>
      </c>
      <c r="R492" s="3" t="s">
        <v>27</v>
      </c>
      <c r="S492" s="2">
        <v>43429.789687500001</v>
      </c>
      <c r="T492" s="2">
        <v>43429.789687500001</v>
      </c>
      <c r="U492" s="2">
        <v>43429.795312499999</v>
      </c>
      <c r="V492" s="2">
        <v>43429.795312499999</v>
      </c>
      <c r="W492" s="2">
        <v>43429.789687500001</v>
      </c>
      <c r="X492" s="2">
        <f t="shared" si="242"/>
        <v>43429.789687500001</v>
      </c>
      <c r="Y492" s="33">
        <f t="shared" si="219"/>
        <v>6.0995370367891155E-3</v>
      </c>
      <c r="Z492" s="33">
        <f t="shared" si="220"/>
        <v>6.0995370367891155E-3</v>
      </c>
      <c r="AA492" s="30"/>
      <c r="AB492" s="30">
        <f t="shared" si="230"/>
        <v>0</v>
      </c>
      <c r="AC492" s="30">
        <f t="shared" si="231"/>
        <v>0</v>
      </c>
      <c r="AD492" s="30"/>
      <c r="AE492" s="30"/>
    </row>
    <row r="493" spans="1:33" s="3" customFormat="1" x14ac:dyDescent="0.4">
      <c r="A493" s="16" t="str">
        <f t="shared" si="240"/>
        <v>-</v>
      </c>
      <c r="B493" s="16" t="str">
        <f t="shared" si="241"/>
        <v>-</v>
      </c>
      <c r="C493" s="7">
        <v>18</v>
      </c>
      <c r="D493" s="2">
        <v>43429.787847222222</v>
      </c>
      <c r="E493" s="3" t="s">
        <v>1331</v>
      </c>
      <c r="F493" s="3">
        <v>20174</v>
      </c>
      <c r="G493" s="3" t="s">
        <v>95</v>
      </c>
      <c r="H493" s="3">
        <v>0</v>
      </c>
      <c r="I493" s="3">
        <v>155</v>
      </c>
      <c r="J493" s="3">
        <v>7</v>
      </c>
      <c r="K493" s="3">
        <v>2</v>
      </c>
      <c r="M493" s="2">
        <v>43429.790648148148</v>
      </c>
      <c r="N493" s="2">
        <v>43429.796099537038</v>
      </c>
      <c r="O493" s="3" t="s">
        <v>30</v>
      </c>
      <c r="P493" s="3" t="s">
        <v>31</v>
      </c>
      <c r="Q493" s="3" t="s">
        <v>43</v>
      </c>
      <c r="R493" s="3" t="s">
        <v>89</v>
      </c>
      <c r="S493" s="2">
        <v>43429.790219907409</v>
      </c>
      <c r="T493" s="2">
        <v>43429.790219907409</v>
      </c>
      <c r="U493" s="2">
        <v>43429.7966087963</v>
      </c>
      <c r="V493" s="2">
        <v>43429.7966087963</v>
      </c>
      <c r="X493" s="2">
        <f t="shared" si="242"/>
        <v>43429.787847222222</v>
      </c>
      <c r="Y493" s="33">
        <f t="shared" ref="Y493:Y501" si="243">N493-M493</f>
        <v>5.4513888899236917E-3</v>
      </c>
      <c r="Z493" s="33">
        <f t="shared" ref="Z493:Z501" si="244">Y493*K493</f>
        <v>1.0902777779847383E-2</v>
      </c>
      <c r="AA493" s="30"/>
      <c r="AB493" s="30">
        <f t="shared" si="230"/>
        <v>4.2824073898373172E-4</v>
      </c>
      <c r="AC493" s="30">
        <f t="shared" si="231"/>
        <v>2.8009259258396924E-3</v>
      </c>
      <c r="AD493" s="30"/>
      <c r="AE493" s="30"/>
    </row>
    <row r="494" spans="1:33" s="3" customFormat="1" x14ac:dyDescent="0.4">
      <c r="A494" s="16" t="str">
        <f t="shared" ref="A494:A501" si="245">IF(W494&gt;0, "★", "-")</f>
        <v>★</v>
      </c>
      <c r="B494" s="16" t="str">
        <f t="shared" ref="B494:B501" si="246">IF(L494&gt;0, "☆", "-")</f>
        <v>☆</v>
      </c>
      <c r="C494" s="7">
        <v>17</v>
      </c>
      <c r="D494" s="2">
        <v>43429.722361111111</v>
      </c>
      <c r="E494" s="3" t="s">
        <v>1302</v>
      </c>
      <c r="F494" s="3">
        <v>20126</v>
      </c>
      <c r="G494" s="3" t="s">
        <v>96</v>
      </c>
      <c r="H494" s="3">
        <v>0</v>
      </c>
      <c r="I494" s="3">
        <v>10</v>
      </c>
      <c r="J494" s="3">
        <v>4</v>
      </c>
      <c r="K494" s="3">
        <v>4</v>
      </c>
      <c r="L494" s="2">
        <v>43429.722905092596</v>
      </c>
      <c r="O494" s="3" t="s">
        <v>63</v>
      </c>
      <c r="P494" s="3" t="s">
        <v>64</v>
      </c>
      <c r="Q494" s="3" t="s">
        <v>22</v>
      </c>
      <c r="R494" s="3" t="s">
        <v>23</v>
      </c>
      <c r="S494" s="2">
        <v>43429.763449074075</v>
      </c>
      <c r="U494" s="2">
        <v>43429.769537037035</v>
      </c>
      <c r="W494" s="2">
        <v>43429.763449074075</v>
      </c>
      <c r="X494" s="2">
        <f t="shared" ref="X494:X501" si="247">IF(W494&gt;0,W494,D494)</f>
        <v>43429.763449074075</v>
      </c>
      <c r="Y494" s="33">
        <f t="shared" si="243"/>
        <v>0</v>
      </c>
      <c r="Z494" s="33">
        <f t="shared" si="244"/>
        <v>0</v>
      </c>
      <c r="AA494" s="30"/>
      <c r="AB494" s="30">
        <f>IF(IF(A494="☆",L494-S494,M494-S494)&lt;0,0,IF(A494="☆",L494-S494,M494-S494))</f>
        <v>0</v>
      </c>
      <c r="AC494" s="30">
        <f>IF(IF(B494="☆",(IF(L494&gt;S494,L494-X494,S494-X494)),M494-X494)&lt;0,0,IF(B494="☆",(IF(L494&gt;S494,L494-X494,S494-X494)),M494-X494))</f>
        <v>0</v>
      </c>
      <c r="AD494" s="30"/>
      <c r="AE494" s="30"/>
    </row>
    <row r="495" spans="1:33" s="3" customFormat="1" x14ac:dyDescent="0.4">
      <c r="A495" s="16" t="str">
        <f t="shared" si="245"/>
        <v>★</v>
      </c>
      <c r="B495" s="16" t="str">
        <f t="shared" si="246"/>
        <v>☆</v>
      </c>
      <c r="C495" s="7">
        <v>17</v>
      </c>
      <c r="D495" s="2">
        <v>43429.745752314811</v>
      </c>
      <c r="E495" s="3" t="s">
        <v>1316</v>
      </c>
      <c r="F495" s="3">
        <v>20148</v>
      </c>
      <c r="G495" s="3" t="s">
        <v>96</v>
      </c>
      <c r="H495" s="3">
        <v>0</v>
      </c>
      <c r="I495" s="3">
        <v>26</v>
      </c>
      <c r="J495" s="3">
        <v>6</v>
      </c>
      <c r="K495" s="3">
        <v>5</v>
      </c>
      <c r="L495" s="2">
        <v>43429.777384259258</v>
      </c>
      <c r="O495" s="3" t="s">
        <v>104</v>
      </c>
      <c r="P495" s="3" t="s">
        <v>19</v>
      </c>
      <c r="Q495" s="3" t="s">
        <v>43</v>
      </c>
      <c r="R495" s="3" t="s">
        <v>89</v>
      </c>
      <c r="S495" s="2">
        <v>43429.773680555554</v>
      </c>
      <c r="U495" s="2">
        <v>43429.784282407411</v>
      </c>
      <c r="W495" s="2">
        <v>43429.752025462964</v>
      </c>
      <c r="X495" s="2">
        <f t="shared" si="247"/>
        <v>43429.752025462964</v>
      </c>
      <c r="Y495" s="33">
        <f t="shared" si="243"/>
        <v>0</v>
      </c>
      <c r="Z495" s="33">
        <f t="shared" si="244"/>
        <v>0</v>
      </c>
      <c r="AA495" s="30"/>
      <c r="AB495" s="30">
        <f>IF(IF(A495="☆",L495-S495,M495-S495)&lt;0,0,IF(A495="☆",L495-S495,M495-S495))</f>
        <v>0</v>
      </c>
      <c r="AC495" s="30">
        <f>IF(IF(B495="☆",(IF(L495&gt;S495,L495-X495,S495-X495)),M495-X495)&lt;0,0,IF(B495="☆",(IF(L495&gt;S495,L495-X495,S495-X495)),M495-X495))</f>
        <v>2.5358796294312924E-2</v>
      </c>
      <c r="AD495" s="30"/>
      <c r="AE495" s="30"/>
      <c r="AG495" s="3" t="s">
        <v>130</v>
      </c>
    </row>
    <row r="496" spans="1:33" s="3" customFormat="1" x14ac:dyDescent="0.4">
      <c r="A496" s="16" t="str">
        <f t="shared" si="245"/>
        <v>★</v>
      </c>
      <c r="B496" s="16" t="str">
        <f t="shared" si="246"/>
        <v>☆</v>
      </c>
      <c r="C496" s="7">
        <v>17</v>
      </c>
      <c r="D496" s="2">
        <v>43429.746747685182</v>
      </c>
      <c r="E496" s="3" t="s">
        <v>1317</v>
      </c>
      <c r="F496" s="3">
        <v>20149</v>
      </c>
      <c r="G496" s="3" t="s">
        <v>96</v>
      </c>
      <c r="H496" s="3">
        <v>0</v>
      </c>
      <c r="I496" s="3">
        <v>341</v>
      </c>
      <c r="J496" s="3">
        <v>8</v>
      </c>
      <c r="K496" s="3">
        <v>5</v>
      </c>
      <c r="L496" s="2">
        <v>43429.793252314812</v>
      </c>
      <c r="O496" s="3" t="s">
        <v>104</v>
      </c>
      <c r="P496" s="3" t="s">
        <v>19</v>
      </c>
      <c r="Q496" s="3" t="s">
        <v>43</v>
      </c>
      <c r="R496" s="3" t="s">
        <v>89</v>
      </c>
      <c r="S496" s="2">
        <v>43429.7891087963</v>
      </c>
      <c r="U496" s="2">
        <v>43429.799710648149</v>
      </c>
      <c r="W496" s="2">
        <v>43429.753368055557</v>
      </c>
      <c r="X496" s="2">
        <f t="shared" si="247"/>
        <v>43429.753368055557</v>
      </c>
      <c r="Y496" s="33">
        <f t="shared" si="243"/>
        <v>0</v>
      </c>
      <c r="Z496" s="33">
        <f t="shared" si="244"/>
        <v>0</v>
      </c>
      <c r="AA496" s="30"/>
      <c r="AB496" s="30">
        <f>IF(IF(A496="☆",L496-S496,M496-S496)&lt;0,0,IF(A496="☆",L496-S496,M496-S496))</f>
        <v>0</v>
      </c>
      <c r="AC496" s="30"/>
      <c r="AD496" s="30"/>
      <c r="AE496" s="30"/>
      <c r="AG496" s="3" t="s">
        <v>129</v>
      </c>
    </row>
    <row r="497" spans="1:33" s="3" customFormat="1" x14ac:dyDescent="0.4">
      <c r="A497" s="16" t="str">
        <f t="shared" si="245"/>
        <v>★</v>
      </c>
      <c r="B497" s="16" t="str">
        <f t="shared" si="246"/>
        <v>☆</v>
      </c>
      <c r="C497" s="7">
        <v>18</v>
      </c>
      <c r="D497" s="2">
        <v>43429.757777777777</v>
      </c>
      <c r="E497" s="3" t="s">
        <v>1321</v>
      </c>
      <c r="F497" s="3">
        <v>20156</v>
      </c>
      <c r="G497" s="3" t="s">
        <v>96</v>
      </c>
      <c r="H497" s="3">
        <v>0</v>
      </c>
      <c r="I497" s="3">
        <v>662</v>
      </c>
      <c r="J497" s="3">
        <v>12</v>
      </c>
      <c r="K497" s="3">
        <v>3</v>
      </c>
      <c r="L497" s="2">
        <v>43429.759768518517</v>
      </c>
      <c r="O497" s="3" t="s">
        <v>59</v>
      </c>
      <c r="P497" s="3" t="s">
        <v>60</v>
      </c>
      <c r="Q497" s="3" t="s">
        <v>26</v>
      </c>
      <c r="R497" s="3" t="s">
        <v>27</v>
      </c>
      <c r="S497" s="2">
        <v>43429.764525462961</v>
      </c>
      <c r="U497" s="2">
        <v>43429.772349537037</v>
      </c>
      <c r="W497" s="2">
        <v>43429.764525462961</v>
      </c>
      <c r="X497" s="2">
        <f t="shared" si="247"/>
        <v>43429.764525462961</v>
      </c>
      <c r="Y497" s="33">
        <f t="shared" si="243"/>
        <v>0</v>
      </c>
      <c r="Z497" s="33">
        <f t="shared" si="244"/>
        <v>0</v>
      </c>
      <c r="AA497" s="30"/>
      <c r="AB497" s="30">
        <f t="shared" si="230"/>
        <v>0</v>
      </c>
      <c r="AC497" s="30">
        <f t="shared" si="231"/>
        <v>0</v>
      </c>
      <c r="AD497" s="30"/>
      <c r="AE497" s="30"/>
    </row>
    <row r="498" spans="1:33" s="3" customFormat="1" x14ac:dyDescent="0.4">
      <c r="A498" s="16" t="str">
        <f t="shared" si="245"/>
        <v>★</v>
      </c>
      <c r="B498" s="16" t="str">
        <f t="shared" si="246"/>
        <v>☆</v>
      </c>
      <c r="C498" s="7">
        <v>18</v>
      </c>
      <c r="D498" s="2">
        <v>43429.758379629631</v>
      </c>
      <c r="E498" s="3" t="s">
        <v>1322</v>
      </c>
      <c r="F498" s="3">
        <v>20157</v>
      </c>
      <c r="G498" s="3" t="s">
        <v>95</v>
      </c>
      <c r="H498" s="3">
        <v>0</v>
      </c>
      <c r="I498" s="3">
        <v>369</v>
      </c>
      <c r="J498" s="3">
        <v>2</v>
      </c>
      <c r="K498" s="3">
        <v>1</v>
      </c>
      <c r="L498" s="2">
        <v>43429.766111111108</v>
      </c>
      <c r="O498" s="3" t="s">
        <v>39</v>
      </c>
      <c r="P498" s="3" t="s">
        <v>40</v>
      </c>
      <c r="Q498" s="3" t="s">
        <v>30</v>
      </c>
      <c r="R498" s="3" t="s">
        <v>31</v>
      </c>
      <c r="S498" s="2">
        <v>43429.765069444446</v>
      </c>
      <c r="U498" s="2">
        <v>43429.77789351852</v>
      </c>
      <c r="W498" s="2">
        <v>43429.765069444446</v>
      </c>
      <c r="X498" s="2">
        <f t="shared" si="247"/>
        <v>43429.765069444446</v>
      </c>
      <c r="Y498" s="33">
        <f t="shared" si="243"/>
        <v>0</v>
      </c>
      <c r="Z498" s="33">
        <f t="shared" si="244"/>
        <v>0</v>
      </c>
      <c r="AA498" s="30"/>
      <c r="AB498" s="30">
        <f t="shared" si="230"/>
        <v>0</v>
      </c>
      <c r="AC498" s="30">
        <f t="shared" si="231"/>
        <v>1.0416666627861559E-3</v>
      </c>
      <c r="AD498" s="30"/>
      <c r="AE498" s="30"/>
      <c r="AG498" s="3" t="s">
        <v>92</v>
      </c>
    </row>
    <row r="499" spans="1:33" s="3" customFormat="1" x14ac:dyDescent="0.4">
      <c r="A499" s="16" t="str">
        <f t="shared" si="245"/>
        <v>-</v>
      </c>
      <c r="B499" s="16" t="str">
        <f t="shared" si="246"/>
        <v>☆</v>
      </c>
      <c r="C499" s="7">
        <v>18</v>
      </c>
      <c r="D499" s="2">
        <v>43429.767557870371</v>
      </c>
      <c r="E499" s="3" t="s">
        <v>1315</v>
      </c>
      <c r="F499" s="3">
        <v>20166</v>
      </c>
      <c r="G499" s="3" t="s">
        <v>95</v>
      </c>
      <c r="H499" s="3">
        <v>0</v>
      </c>
      <c r="I499" s="3">
        <v>904</v>
      </c>
      <c r="J499" s="3">
        <v>2</v>
      </c>
      <c r="K499" s="3">
        <v>2</v>
      </c>
      <c r="L499" s="2">
        <v>43429.767881944441</v>
      </c>
      <c r="O499" s="3" t="s">
        <v>39</v>
      </c>
      <c r="P499" s="3" t="s">
        <v>40</v>
      </c>
      <c r="Q499" s="3" t="s">
        <v>30</v>
      </c>
      <c r="R499" s="3" t="s">
        <v>31</v>
      </c>
      <c r="S499" s="2">
        <v>43429.779016203705</v>
      </c>
      <c r="U499" s="2">
        <v>43429.787141203706</v>
      </c>
      <c r="X499" s="2">
        <f t="shared" si="247"/>
        <v>43429.767557870371</v>
      </c>
      <c r="Y499" s="33">
        <f t="shared" si="243"/>
        <v>0</v>
      </c>
      <c r="Z499" s="33">
        <f t="shared" si="244"/>
        <v>0</v>
      </c>
      <c r="AA499" s="30"/>
      <c r="AB499" s="30">
        <f t="shared" si="230"/>
        <v>0</v>
      </c>
      <c r="AC499" s="30"/>
      <c r="AD499" s="30"/>
      <c r="AE499" s="30"/>
      <c r="AG499" s="3" t="s">
        <v>92</v>
      </c>
    </row>
    <row r="500" spans="1:33" s="3" customFormat="1" x14ac:dyDescent="0.4">
      <c r="A500" s="16" t="str">
        <f t="shared" si="245"/>
        <v>-</v>
      </c>
      <c r="B500" s="16" t="str">
        <f t="shared" si="246"/>
        <v>☆</v>
      </c>
      <c r="C500" s="7">
        <v>18</v>
      </c>
      <c r="D500" s="2">
        <v>43429.768321759257</v>
      </c>
      <c r="E500" s="3" t="s">
        <v>1315</v>
      </c>
      <c r="F500" s="3">
        <v>20168</v>
      </c>
      <c r="G500" s="3" t="s">
        <v>95</v>
      </c>
      <c r="H500" s="3">
        <v>0</v>
      </c>
      <c r="I500" s="3">
        <v>29</v>
      </c>
      <c r="J500" s="3">
        <v>12</v>
      </c>
      <c r="K500" s="3">
        <v>2</v>
      </c>
      <c r="L500" s="2">
        <v>43429.769016203703</v>
      </c>
      <c r="O500" s="3" t="s">
        <v>39</v>
      </c>
      <c r="P500" s="3" t="s">
        <v>40</v>
      </c>
      <c r="Q500" s="3" t="s">
        <v>30</v>
      </c>
      <c r="R500" s="3" t="s">
        <v>31</v>
      </c>
      <c r="S500" s="2">
        <v>43429.776701388888</v>
      </c>
      <c r="U500" s="2">
        <v>43429.787615740737</v>
      </c>
      <c r="X500" s="2">
        <f t="shared" si="247"/>
        <v>43429.768321759257</v>
      </c>
      <c r="Y500" s="33">
        <f t="shared" si="243"/>
        <v>0</v>
      </c>
      <c r="Z500" s="33">
        <f t="shared" si="244"/>
        <v>0</v>
      </c>
      <c r="AA500" s="30"/>
      <c r="AB500" s="30">
        <f t="shared" si="230"/>
        <v>0</v>
      </c>
      <c r="AC500" s="30"/>
      <c r="AD500" s="30"/>
      <c r="AE500" s="30"/>
      <c r="AG500" s="3" t="s">
        <v>92</v>
      </c>
    </row>
    <row r="501" spans="1:33" s="5" customFormat="1" x14ac:dyDescent="0.4">
      <c r="A501" s="17" t="str">
        <f t="shared" si="245"/>
        <v>-</v>
      </c>
      <c r="B501" s="17" t="str">
        <f t="shared" si="246"/>
        <v>☆</v>
      </c>
      <c r="C501" s="12">
        <v>18</v>
      </c>
      <c r="D501" s="4">
        <v>43429.769976851851</v>
      </c>
      <c r="E501" s="5" t="s">
        <v>1315</v>
      </c>
      <c r="F501" s="5">
        <v>20170</v>
      </c>
      <c r="G501" s="5" t="s">
        <v>95</v>
      </c>
      <c r="H501" s="5">
        <v>0</v>
      </c>
      <c r="I501" s="5">
        <v>410</v>
      </c>
      <c r="J501" s="5">
        <v>4</v>
      </c>
      <c r="K501" s="5">
        <v>2</v>
      </c>
      <c r="L501" s="4">
        <v>43429.77134259259</v>
      </c>
      <c r="O501" s="5" t="s">
        <v>39</v>
      </c>
      <c r="P501" s="5" t="s">
        <v>40</v>
      </c>
      <c r="Q501" s="5" t="s">
        <v>104</v>
      </c>
      <c r="R501" s="5" t="s">
        <v>19</v>
      </c>
      <c r="S501" s="4">
        <v>43429.778055555558</v>
      </c>
      <c r="U501" s="4">
        <v>43429.786076388889</v>
      </c>
      <c r="X501" s="4">
        <f t="shared" si="247"/>
        <v>43429.769976851851</v>
      </c>
      <c r="Y501" s="34">
        <f t="shared" si="243"/>
        <v>0</v>
      </c>
      <c r="Z501" s="34">
        <f t="shared" si="244"/>
        <v>0</v>
      </c>
      <c r="AA501" s="31"/>
      <c r="AB501" s="31">
        <f t="shared" si="230"/>
        <v>0</v>
      </c>
      <c r="AC501" s="31"/>
      <c r="AD501" s="31"/>
      <c r="AE501" s="31"/>
      <c r="AG501" s="3" t="s">
        <v>92</v>
      </c>
    </row>
    <row r="502" spans="1:33" s="3" customFormat="1" x14ac:dyDescent="0.4">
      <c r="A502" s="16" t="str">
        <f t="shared" si="240"/>
        <v>-</v>
      </c>
      <c r="B502" s="16" t="str">
        <f t="shared" si="241"/>
        <v>-</v>
      </c>
      <c r="C502" s="7">
        <v>19</v>
      </c>
      <c r="D502" s="2">
        <v>43429.800532407404</v>
      </c>
      <c r="E502" s="3" t="s">
        <v>1333</v>
      </c>
      <c r="F502" s="3">
        <v>20176</v>
      </c>
      <c r="G502" s="3" t="s">
        <v>96</v>
      </c>
      <c r="H502" s="3">
        <v>0</v>
      </c>
      <c r="I502" s="3">
        <v>592</v>
      </c>
      <c r="J502" s="3">
        <v>15</v>
      </c>
      <c r="K502" s="3">
        <v>1</v>
      </c>
      <c r="M502" s="2">
        <v>43429.803194444445</v>
      </c>
      <c r="N502" s="2">
        <v>43429.807615740741</v>
      </c>
      <c r="O502" s="3" t="s">
        <v>71</v>
      </c>
      <c r="P502" s="3" t="s">
        <v>72</v>
      </c>
      <c r="Q502" s="3" t="s">
        <v>44</v>
      </c>
      <c r="R502" s="3" t="s">
        <v>45</v>
      </c>
      <c r="S502" s="2">
        <v>43429.803136574075</v>
      </c>
      <c r="T502" s="2">
        <v>43429.803136574075</v>
      </c>
      <c r="U502" s="2">
        <v>43429.807997685188</v>
      </c>
      <c r="V502" s="2">
        <v>43429.807997685188</v>
      </c>
      <c r="X502" s="2">
        <f t="shared" si="242"/>
        <v>43429.800532407404</v>
      </c>
      <c r="Y502" s="33">
        <f t="shared" ref="Y502:Y544" si="248">N502-M502</f>
        <v>4.4212962966412306E-3</v>
      </c>
      <c r="Z502" s="33">
        <f t="shared" ref="Z502:Z544" si="249">Y502*K502</f>
        <v>4.4212962966412306E-3</v>
      </c>
      <c r="AA502" s="30">
        <f>SUM(Z502:Z519)</f>
        <v>0.14787037036876427</v>
      </c>
      <c r="AB502" s="30">
        <f t="shared" si="230"/>
        <v>5.7870369346346706E-5</v>
      </c>
      <c r="AC502" s="30">
        <f t="shared" si="231"/>
        <v>2.6620370408636518E-3</v>
      </c>
      <c r="AD502" s="30">
        <f>AVERAGE(AC502:AC519)</f>
        <v>1.7592592598197775E-3</v>
      </c>
      <c r="AE502" s="30">
        <f>MEDIAN(AC502:AC519)</f>
        <v>1.7129629632108845E-3</v>
      </c>
    </row>
    <row r="503" spans="1:33" s="3" customFormat="1" x14ac:dyDescent="0.4">
      <c r="A503" s="16" t="str">
        <f t="shared" si="240"/>
        <v>-</v>
      </c>
      <c r="B503" s="16" t="str">
        <f t="shared" si="241"/>
        <v>-</v>
      </c>
      <c r="C503" s="7">
        <v>19</v>
      </c>
      <c r="D503" s="2">
        <v>43429.802511574075</v>
      </c>
      <c r="E503" s="3" t="s">
        <v>1334</v>
      </c>
      <c r="F503" s="3">
        <v>20177</v>
      </c>
      <c r="G503" s="3" t="s">
        <v>95</v>
      </c>
      <c r="H503" s="3">
        <v>0</v>
      </c>
      <c r="I503" s="3">
        <v>330</v>
      </c>
      <c r="J503" s="3">
        <v>2</v>
      </c>
      <c r="K503" s="3">
        <v>3</v>
      </c>
      <c r="M503" s="2">
        <v>43429.80431712963</v>
      </c>
      <c r="N503" s="2">
        <v>43429.809942129628</v>
      </c>
      <c r="O503" s="3" t="s">
        <v>24</v>
      </c>
      <c r="P503" s="3" t="s">
        <v>25</v>
      </c>
      <c r="Q503" s="3" t="s">
        <v>33</v>
      </c>
      <c r="R503" s="3" t="s">
        <v>34</v>
      </c>
      <c r="S503" s="2">
        <v>43429.804108796299</v>
      </c>
      <c r="T503" s="2">
        <v>43429.804108796299</v>
      </c>
      <c r="U503" s="2">
        <v>43429.811354166668</v>
      </c>
      <c r="V503" s="2">
        <v>43429.811354166668</v>
      </c>
      <c r="X503" s="2">
        <f t="shared" si="242"/>
        <v>43429.802511574075</v>
      </c>
      <c r="Y503" s="33">
        <f t="shared" si="248"/>
        <v>5.6249999979627319E-3</v>
      </c>
      <c r="Z503" s="33">
        <f t="shared" si="249"/>
        <v>1.6874999993888196E-2</v>
      </c>
      <c r="AA503" s="30"/>
      <c r="AB503" s="30">
        <f t="shared" si="230"/>
        <v>2.0833333110203966E-4</v>
      </c>
      <c r="AC503" s="30">
        <f t="shared" si="231"/>
        <v>1.8055555556202307E-3</v>
      </c>
      <c r="AD503" s="30"/>
      <c r="AE503" s="30"/>
    </row>
    <row r="504" spans="1:33" s="3" customFormat="1" x14ac:dyDescent="0.4">
      <c r="A504" s="16" t="str">
        <f t="shared" si="222"/>
        <v>★</v>
      </c>
      <c r="B504" s="16" t="str">
        <f t="shared" si="223"/>
        <v>-</v>
      </c>
      <c r="C504" s="7">
        <v>19</v>
      </c>
      <c r="D504" s="2">
        <v>43429.804861111108</v>
      </c>
      <c r="E504" s="3" t="s">
        <v>1293</v>
      </c>
      <c r="F504" s="3">
        <v>20178</v>
      </c>
      <c r="G504" s="3" t="s">
        <v>32</v>
      </c>
      <c r="H504" s="3">
        <v>5053</v>
      </c>
      <c r="I504" s="3">
        <v>462</v>
      </c>
      <c r="J504" s="3">
        <v>13</v>
      </c>
      <c r="K504" s="3">
        <v>2</v>
      </c>
      <c r="M504" s="2">
        <v>43429.807604166665</v>
      </c>
      <c r="N504" s="2">
        <v>43429.817372685182</v>
      </c>
      <c r="O504" s="3" t="s">
        <v>43</v>
      </c>
      <c r="P504" s="3" t="s">
        <v>89</v>
      </c>
      <c r="Q504" s="3" t="s">
        <v>36</v>
      </c>
      <c r="R504" s="3" t="s">
        <v>37</v>
      </c>
      <c r="S504" s="2">
        <v>43429.811793981484</v>
      </c>
      <c r="T504" s="2">
        <v>43429.811793981484</v>
      </c>
      <c r="U504" s="2">
        <v>43429.823287037034</v>
      </c>
      <c r="V504" s="2">
        <v>43429.823287037034</v>
      </c>
      <c r="W504" s="2">
        <v>43429.811793981484</v>
      </c>
      <c r="X504" s="2">
        <f t="shared" si="221"/>
        <v>43429.811793981484</v>
      </c>
      <c r="Y504" s="33">
        <f t="shared" si="248"/>
        <v>9.7685185173759237E-3</v>
      </c>
      <c r="Z504" s="33">
        <f t="shared" si="249"/>
        <v>1.9537037034751847E-2</v>
      </c>
      <c r="AA504" s="30"/>
      <c r="AB504" s="30">
        <f t="shared" si="230"/>
        <v>0</v>
      </c>
      <c r="AC504" s="30">
        <f t="shared" si="231"/>
        <v>0</v>
      </c>
      <c r="AD504" s="30"/>
      <c r="AE504" s="30"/>
    </row>
    <row r="505" spans="1:33" s="3" customFormat="1" x14ac:dyDescent="0.4">
      <c r="A505" s="16" t="str">
        <f t="shared" si="222"/>
        <v>-</v>
      </c>
      <c r="B505" s="16" t="str">
        <f t="shared" si="223"/>
        <v>-</v>
      </c>
      <c r="C505" s="7">
        <v>19</v>
      </c>
      <c r="D505" s="2">
        <v>43429.805474537039</v>
      </c>
      <c r="E505" s="3" t="s">
        <v>1335</v>
      </c>
      <c r="F505" s="3">
        <v>20179</v>
      </c>
      <c r="G505" s="3" t="s">
        <v>18</v>
      </c>
      <c r="H505" s="3">
        <v>7339</v>
      </c>
      <c r="I505" s="3">
        <v>514</v>
      </c>
      <c r="J505" s="3">
        <v>7</v>
      </c>
      <c r="K505" s="3">
        <v>2</v>
      </c>
      <c r="M505" s="2">
        <v>43429.80740740741</v>
      </c>
      <c r="N505" s="2">
        <v>43429.811215277776</v>
      </c>
      <c r="O505" s="3" t="s">
        <v>43</v>
      </c>
      <c r="P505" s="3" t="s">
        <v>89</v>
      </c>
      <c r="Q505" s="3" t="s">
        <v>53</v>
      </c>
      <c r="R505" s="3" t="s">
        <v>54</v>
      </c>
      <c r="S505" s="2">
        <v>43429.807384259257</v>
      </c>
      <c r="T505" s="2">
        <v>43429.807384259257</v>
      </c>
      <c r="U505" s="2">
        <v>43429.810567129629</v>
      </c>
      <c r="V505" s="2">
        <v>43429.810567129629</v>
      </c>
      <c r="X505" s="2">
        <f t="shared" si="221"/>
        <v>43429.805474537039</v>
      </c>
      <c r="Y505" s="33">
        <f t="shared" si="248"/>
        <v>3.8078703655628487E-3</v>
      </c>
      <c r="Z505" s="33">
        <f t="shared" si="249"/>
        <v>7.6157407311256975E-3</v>
      </c>
      <c r="AA505" s="30"/>
      <c r="AB505" s="30">
        <f t="shared" si="230"/>
        <v>2.3148153559304774E-5</v>
      </c>
      <c r="AC505" s="30">
        <f t="shared" si="231"/>
        <v>1.9328703710925765E-3</v>
      </c>
      <c r="AD505" s="30"/>
      <c r="AE505" s="30"/>
    </row>
    <row r="506" spans="1:33" s="3" customFormat="1" x14ac:dyDescent="0.4">
      <c r="A506" s="16" t="str">
        <f t="shared" si="222"/>
        <v>-</v>
      </c>
      <c r="B506" s="16" t="str">
        <f t="shared" si="223"/>
        <v>-</v>
      </c>
      <c r="C506" s="7">
        <v>19</v>
      </c>
      <c r="D506" s="2">
        <v>43429.809062499997</v>
      </c>
      <c r="E506" s="3" t="s">
        <v>970</v>
      </c>
      <c r="F506" s="3">
        <v>20180</v>
      </c>
      <c r="G506" s="3" t="s">
        <v>143</v>
      </c>
      <c r="H506" s="3">
        <v>3537</v>
      </c>
      <c r="I506" s="3">
        <v>815</v>
      </c>
      <c r="J506" s="3">
        <v>1</v>
      </c>
      <c r="K506" s="3">
        <v>1</v>
      </c>
      <c r="M506" s="2">
        <v>43429.810810185183</v>
      </c>
      <c r="N506" s="2">
        <v>43429.815983796296</v>
      </c>
      <c r="O506" s="3" t="s">
        <v>20</v>
      </c>
      <c r="P506" s="3" t="s">
        <v>21</v>
      </c>
      <c r="Q506" s="3" t="s">
        <v>104</v>
      </c>
      <c r="R506" s="3" t="s">
        <v>19</v>
      </c>
      <c r="S506" s="2">
        <v>43429.810231481482</v>
      </c>
      <c r="T506" s="2">
        <v>43429.810231481482</v>
      </c>
      <c r="U506" s="2">
        <v>43429.817210648151</v>
      </c>
      <c r="V506" s="2">
        <v>43429.81795138889</v>
      </c>
      <c r="X506" s="2">
        <f t="shared" si="221"/>
        <v>43429.809062499997</v>
      </c>
      <c r="Y506" s="33">
        <f t="shared" si="248"/>
        <v>5.173611112695653E-3</v>
      </c>
      <c r="Z506" s="33">
        <f t="shared" si="249"/>
        <v>5.173611112695653E-3</v>
      </c>
      <c r="AA506" s="30"/>
      <c r="AB506" s="30">
        <f t="shared" si="230"/>
        <v>5.7870370073942468E-4</v>
      </c>
      <c r="AC506" s="30">
        <f t="shared" si="231"/>
        <v>1.747685186273884E-3</v>
      </c>
      <c r="AD506" s="30"/>
      <c r="AE506" s="30"/>
    </row>
    <row r="507" spans="1:33" s="3" customFormat="1" x14ac:dyDescent="0.4">
      <c r="A507" s="16" t="str">
        <f t="shared" si="222"/>
        <v>★</v>
      </c>
      <c r="B507" s="16" t="str">
        <f t="shared" si="223"/>
        <v>-</v>
      </c>
      <c r="C507" s="7">
        <v>19</v>
      </c>
      <c r="D507" s="2">
        <v>43429.817129629628</v>
      </c>
      <c r="E507" s="3" t="s">
        <v>965</v>
      </c>
      <c r="F507" s="3">
        <v>20182</v>
      </c>
      <c r="G507" s="3" t="s">
        <v>18</v>
      </c>
      <c r="H507" s="3">
        <v>5351</v>
      </c>
      <c r="I507" s="3">
        <v>348</v>
      </c>
      <c r="J507" s="3">
        <v>13</v>
      </c>
      <c r="K507" s="3">
        <v>1</v>
      </c>
      <c r="M507" s="2">
        <v>43429.821863425925</v>
      </c>
      <c r="N507" s="2">
        <v>43429.836817129632</v>
      </c>
      <c r="O507" s="3" t="s">
        <v>63</v>
      </c>
      <c r="P507" s="3" t="s">
        <v>64</v>
      </c>
      <c r="Q507" s="3" t="s">
        <v>41</v>
      </c>
      <c r="R507" s="3" t="s">
        <v>42</v>
      </c>
      <c r="S507" s="2">
        <v>43429.824062500003</v>
      </c>
      <c r="T507" s="2">
        <v>43429.824062500003</v>
      </c>
      <c r="U507" s="2">
        <v>43429.837638888886</v>
      </c>
      <c r="V507" s="2">
        <v>43429.837638888886</v>
      </c>
      <c r="W507" s="2">
        <v>43429.824062500003</v>
      </c>
      <c r="X507" s="2">
        <f t="shared" si="221"/>
        <v>43429.824062500003</v>
      </c>
      <c r="Y507" s="33">
        <f t="shared" si="248"/>
        <v>1.4953703706851229E-2</v>
      </c>
      <c r="Z507" s="33">
        <f t="shared" si="249"/>
        <v>1.4953703706851229E-2</v>
      </c>
      <c r="AA507" s="30"/>
      <c r="AB507" s="30">
        <f t="shared" si="230"/>
        <v>0</v>
      </c>
      <c r="AC507" s="30">
        <f t="shared" si="231"/>
        <v>0</v>
      </c>
      <c r="AD507" s="30"/>
      <c r="AE507" s="30"/>
    </row>
    <row r="508" spans="1:33" s="3" customFormat="1" x14ac:dyDescent="0.4">
      <c r="A508" s="16" t="str">
        <f t="shared" si="222"/>
        <v>-</v>
      </c>
      <c r="B508" s="16" t="str">
        <f t="shared" si="223"/>
        <v>-</v>
      </c>
      <c r="C508" s="7">
        <v>19</v>
      </c>
      <c r="D508" s="2">
        <v>43429.81962962963</v>
      </c>
      <c r="E508" s="3" t="s">
        <v>1177</v>
      </c>
      <c r="F508" s="3">
        <v>20184</v>
      </c>
      <c r="G508" s="3" t="s">
        <v>32</v>
      </c>
      <c r="H508" s="3">
        <v>3598</v>
      </c>
      <c r="I508" s="3">
        <v>480</v>
      </c>
      <c r="J508" s="3">
        <v>8</v>
      </c>
      <c r="K508" s="3">
        <v>2</v>
      </c>
      <c r="M508" s="2">
        <v>43429.821122685185</v>
      </c>
      <c r="N508" s="2">
        <v>43429.825752314813</v>
      </c>
      <c r="O508" s="3" t="s">
        <v>104</v>
      </c>
      <c r="P508" s="3" t="s">
        <v>19</v>
      </c>
      <c r="Q508" s="3" t="s">
        <v>77</v>
      </c>
      <c r="R508" s="3" t="s">
        <v>78</v>
      </c>
      <c r="S508" s="2">
        <v>43429.820798611108</v>
      </c>
      <c r="T508" s="2">
        <v>43429.820798611108</v>
      </c>
      <c r="U508" s="2">
        <v>43429.827881944446</v>
      </c>
      <c r="V508" s="2">
        <v>43429.827881944446</v>
      </c>
      <c r="X508" s="2">
        <f t="shared" si="221"/>
        <v>43429.81962962963</v>
      </c>
      <c r="Y508" s="33">
        <f t="shared" si="248"/>
        <v>4.6296296277432702E-3</v>
      </c>
      <c r="Z508" s="33">
        <f t="shared" si="249"/>
        <v>9.2592592554865405E-3</v>
      </c>
      <c r="AA508" s="30"/>
      <c r="AB508" s="30">
        <f t="shared" si="230"/>
        <v>3.2407407707069069E-4</v>
      </c>
      <c r="AC508" s="30">
        <f t="shared" si="231"/>
        <v>1.4930555553291924E-3</v>
      </c>
      <c r="AD508" s="30"/>
      <c r="AE508" s="30"/>
    </row>
    <row r="509" spans="1:33" s="3" customFormat="1" x14ac:dyDescent="0.4">
      <c r="A509" s="16" t="str">
        <f t="shared" si="222"/>
        <v>-</v>
      </c>
      <c r="B509" s="16" t="str">
        <f t="shared" si="223"/>
        <v>-</v>
      </c>
      <c r="C509" s="7">
        <v>19</v>
      </c>
      <c r="D509" s="2">
        <v>43429.820277777777</v>
      </c>
      <c r="E509" s="3" t="s">
        <v>1337</v>
      </c>
      <c r="F509" s="3">
        <v>20185</v>
      </c>
      <c r="G509" s="3" t="s">
        <v>18</v>
      </c>
      <c r="H509" s="3">
        <v>7339</v>
      </c>
      <c r="I509" s="3">
        <v>103</v>
      </c>
      <c r="J509" s="3">
        <v>6</v>
      </c>
      <c r="K509" s="3">
        <v>2</v>
      </c>
      <c r="M509" s="2">
        <v>43429.823541666665</v>
      </c>
      <c r="N509" s="2">
        <v>43429.826770833337</v>
      </c>
      <c r="O509" s="3" t="s">
        <v>53</v>
      </c>
      <c r="P509" s="3" t="s">
        <v>54</v>
      </c>
      <c r="Q509" s="3" t="s">
        <v>43</v>
      </c>
      <c r="R509" s="3" t="s">
        <v>89</v>
      </c>
      <c r="S509" s="2">
        <v>43429.82199074074</v>
      </c>
      <c r="T509" s="2">
        <v>43429.82199074074</v>
      </c>
      <c r="U509" s="2">
        <v>43429.826099537036</v>
      </c>
      <c r="V509" s="2">
        <v>43429.826099537036</v>
      </c>
      <c r="X509" s="2">
        <f t="shared" si="221"/>
        <v>43429.820277777777</v>
      </c>
      <c r="Y509" s="33">
        <f t="shared" si="248"/>
        <v>3.2291666720993817E-3</v>
      </c>
      <c r="Z509" s="33">
        <f t="shared" si="249"/>
        <v>6.4583333441987634E-3</v>
      </c>
      <c r="AA509" s="30"/>
      <c r="AB509" s="30">
        <f t="shared" si="230"/>
        <v>1.5509259246755391E-3</v>
      </c>
      <c r="AC509" s="30">
        <f t="shared" si="231"/>
        <v>3.2638888878864236E-3</v>
      </c>
      <c r="AD509" s="30"/>
      <c r="AE509" s="30"/>
    </row>
    <row r="510" spans="1:33" s="3" customFormat="1" x14ac:dyDescent="0.4">
      <c r="A510" s="16" t="str">
        <f t="shared" si="222"/>
        <v>-</v>
      </c>
      <c r="B510" s="16" t="str">
        <f t="shared" si="223"/>
        <v>-</v>
      </c>
      <c r="C510" s="7">
        <v>19</v>
      </c>
      <c r="D510" s="2">
        <v>43429.821145833332</v>
      </c>
      <c r="E510" s="3" t="s">
        <v>1277</v>
      </c>
      <c r="F510" s="3">
        <v>20186</v>
      </c>
      <c r="G510" s="3" t="s">
        <v>32</v>
      </c>
      <c r="H510" s="3">
        <v>7424</v>
      </c>
      <c r="I510" s="3">
        <v>742</v>
      </c>
      <c r="J510" s="3">
        <v>3</v>
      </c>
      <c r="K510" s="3">
        <v>3</v>
      </c>
      <c r="M510" s="2">
        <v>43429.823125000003</v>
      </c>
      <c r="N510" s="2">
        <v>43429.827523148146</v>
      </c>
      <c r="O510" s="3" t="s">
        <v>46</v>
      </c>
      <c r="P510" s="3" t="s">
        <v>47</v>
      </c>
      <c r="Q510" s="3" t="s">
        <v>30</v>
      </c>
      <c r="R510" s="3" t="s">
        <v>31</v>
      </c>
      <c r="S510" s="2">
        <v>43429.824131944442</v>
      </c>
      <c r="T510" s="2">
        <v>43429.824131944442</v>
      </c>
      <c r="U510" s="2">
        <v>43429.83253472222</v>
      </c>
      <c r="V510" s="2">
        <v>43429.83253472222</v>
      </c>
      <c r="X510" s="2">
        <f t="shared" si="221"/>
        <v>43429.821145833332</v>
      </c>
      <c r="Y510" s="33">
        <f t="shared" si="248"/>
        <v>4.3981481430819258E-3</v>
      </c>
      <c r="Z510" s="33">
        <f t="shared" si="249"/>
        <v>1.3194444429245777E-2</v>
      </c>
      <c r="AA510" s="30"/>
      <c r="AB510" s="30">
        <f t="shared" si="230"/>
        <v>0</v>
      </c>
      <c r="AC510" s="30">
        <f t="shared" si="231"/>
        <v>1.9791666709352285E-3</v>
      </c>
      <c r="AD510" s="30"/>
      <c r="AE510" s="30"/>
    </row>
    <row r="511" spans="1:33" s="3" customFormat="1" x14ac:dyDescent="0.4">
      <c r="A511" s="16" t="str">
        <f t="shared" si="222"/>
        <v>-</v>
      </c>
      <c r="B511" s="16" t="str">
        <f t="shared" si="223"/>
        <v>-</v>
      </c>
      <c r="C511" s="7">
        <v>19</v>
      </c>
      <c r="D511" s="2">
        <v>43429.821168981478</v>
      </c>
      <c r="E511" s="3" t="s">
        <v>1223</v>
      </c>
      <c r="F511" s="3">
        <v>20187</v>
      </c>
      <c r="G511" s="3" t="s">
        <v>32</v>
      </c>
      <c r="H511" s="3">
        <v>5945</v>
      </c>
      <c r="I511" s="3">
        <v>117</v>
      </c>
      <c r="J511" s="3">
        <v>10</v>
      </c>
      <c r="K511" s="3">
        <v>2</v>
      </c>
      <c r="M511" s="2">
        <v>43429.826516203706</v>
      </c>
      <c r="N511" s="2">
        <v>43429.834918981483</v>
      </c>
      <c r="O511" s="3" t="s">
        <v>36</v>
      </c>
      <c r="P511" s="3" t="s">
        <v>37</v>
      </c>
      <c r="Q511" s="3" t="s">
        <v>43</v>
      </c>
      <c r="R511" s="3" t="s">
        <v>89</v>
      </c>
      <c r="S511" s="2">
        <v>43429.826157407406</v>
      </c>
      <c r="T511" s="2">
        <v>43429.826157407406</v>
      </c>
      <c r="U511" s="2">
        <v>43429.834988425922</v>
      </c>
      <c r="V511" s="2">
        <v>43429.838460648149</v>
      </c>
      <c r="X511" s="2">
        <f t="shared" si="221"/>
        <v>43429.821168981478</v>
      </c>
      <c r="Y511" s="33">
        <f t="shared" si="248"/>
        <v>8.4027777775190771E-3</v>
      </c>
      <c r="Z511" s="33">
        <f t="shared" si="249"/>
        <v>1.6805555555038154E-2</v>
      </c>
      <c r="AA511" s="30"/>
      <c r="AB511" s="30">
        <f t="shared" si="230"/>
        <v>3.5879630013369024E-4</v>
      </c>
      <c r="AC511" s="30">
        <f t="shared" si="231"/>
        <v>5.3472222280106507E-3</v>
      </c>
      <c r="AD511" s="30"/>
      <c r="AE511" s="30"/>
    </row>
    <row r="512" spans="1:33" s="3" customFormat="1" x14ac:dyDescent="0.4">
      <c r="A512" s="16" t="str">
        <f t="shared" si="222"/>
        <v>-</v>
      </c>
      <c r="B512" s="16" t="str">
        <f t="shared" si="223"/>
        <v>-</v>
      </c>
      <c r="C512" s="7">
        <v>19</v>
      </c>
      <c r="D512" s="2">
        <v>43429.821504629632</v>
      </c>
      <c r="E512" s="3" t="s">
        <v>1338</v>
      </c>
      <c r="F512" s="3">
        <v>20188</v>
      </c>
      <c r="G512" s="3" t="s">
        <v>96</v>
      </c>
      <c r="H512" s="3">
        <v>0</v>
      </c>
      <c r="I512" s="3">
        <v>993</v>
      </c>
      <c r="J512" s="3">
        <v>12</v>
      </c>
      <c r="K512" s="3">
        <v>2</v>
      </c>
      <c r="M512" s="2">
        <v>43429.82298611111</v>
      </c>
      <c r="N512" s="2">
        <v>43429.826921296299</v>
      </c>
      <c r="O512" s="3" t="s">
        <v>30</v>
      </c>
      <c r="P512" s="3" t="s">
        <v>31</v>
      </c>
      <c r="Q512" s="3" t="s">
        <v>33</v>
      </c>
      <c r="R512" s="3" t="s">
        <v>34</v>
      </c>
      <c r="S512" s="2">
        <v>43429.823009259257</v>
      </c>
      <c r="T512" s="2">
        <v>43429.823009259257</v>
      </c>
      <c r="U512" s="2">
        <v>43429.831226851849</v>
      </c>
      <c r="V512" s="2">
        <v>43429.831226851849</v>
      </c>
      <c r="X512" s="2">
        <f t="shared" si="221"/>
        <v>43429.821504629632</v>
      </c>
      <c r="Y512" s="33">
        <f t="shared" si="248"/>
        <v>3.9351851883111522E-3</v>
      </c>
      <c r="Z512" s="33">
        <f t="shared" si="249"/>
        <v>7.8703703766223043E-3</v>
      </c>
      <c r="AA512" s="30"/>
      <c r="AB512" s="30">
        <f t="shared" si="230"/>
        <v>0</v>
      </c>
      <c r="AC512" s="30">
        <f t="shared" si="231"/>
        <v>1.48148147854954E-3</v>
      </c>
      <c r="AD512" s="30"/>
      <c r="AE512" s="30"/>
    </row>
    <row r="513" spans="1:31" s="3" customFormat="1" x14ac:dyDescent="0.4">
      <c r="A513" s="16" t="str">
        <f t="shared" si="222"/>
        <v>★</v>
      </c>
      <c r="B513" s="16" t="str">
        <f t="shared" si="223"/>
        <v>-</v>
      </c>
      <c r="C513" s="7">
        <v>19</v>
      </c>
      <c r="D513" s="2">
        <v>43429.824525462966</v>
      </c>
      <c r="E513" s="3" t="s">
        <v>1339</v>
      </c>
      <c r="F513" s="3">
        <v>20190</v>
      </c>
      <c r="G513" s="3" t="s">
        <v>95</v>
      </c>
      <c r="H513" s="3">
        <v>0</v>
      </c>
      <c r="I513" s="3">
        <v>586</v>
      </c>
      <c r="J513" s="3">
        <v>10</v>
      </c>
      <c r="K513" s="3">
        <v>2</v>
      </c>
      <c r="M513" s="2">
        <v>43429.829884259256</v>
      </c>
      <c r="N513" s="2">
        <v>43429.832638888889</v>
      </c>
      <c r="O513" s="3" t="s">
        <v>30</v>
      </c>
      <c r="P513" s="3" t="s">
        <v>31</v>
      </c>
      <c r="Q513" s="3" t="s">
        <v>51</v>
      </c>
      <c r="R513" s="3" t="s">
        <v>52</v>
      </c>
      <c r="S513" s="2">
        <v>43429.831307870372</v>
      </c>
      <c r="T513" s="2">
        <v>43429.831307870372</v>
      </c>
      <c r="U513" s="2">
        <v>43429.8358912037</v>
      </c>
      <c r="V513" s="2">
        <v>43429.8358912037</v>
      </c>
      <c r="W513" s="2">
        <v>43429.831307870372</v>
      </c>
      <c r="X513" s="2">
        <f t="shared" si="221"/>
        <v>43429.831307870372</v>
      </c>
      <c r="Y513" s="33">
        <f t="shared" si="248"/>
        <v>2.754629633272998E-3</v>
      </c>
      <c r="Z513" s="33">
        <f t="shared" si="249"/>
        <v>5.5092592665459961E-3</v>
      </c>
      <c r="AA513" s="30"/>
      <c r="AB513" s="30">
        <f t="shared" si="230"/>
        <v>0</v>
      </c>
      <c r="AC513" s="30">
        <f t="shared" si="231"/>
        <v>0</v>
      </c>
      <c r="AD513" s="30"/>
      <c r="AE513" s="30"/>
    </row>
    <row r="514" spans="1:31" s="3" customFormat="1" x14ac:dyDescent="0.4">
      <c r="A514" s="16" t="str">
        <f t="shared" si="222"/>
        <v>-</v>
      </c>
      <c r="B514" s="16" t="str">
        <f t="shared" si="223"/>
        <v>-</v>
      </c>
      <c r="C514" s="7">
        <v>19</v>
      </c>
      <c r="D514" s="2">
        <v>43429.827893518515</v>
      </c>
      <c r="E514" s="3" t="s">
        <v>1332</v>
      </c>
      <c r="F514" s="3">
        <v>20191</v>
      </c>
      <c r="G514" s="3" t="s">
        <v>95</v>
      </c>
      <c r="H514" s="3">
        <v>0</v>
      </c>
      <c r="I514" s="3">
        <v>528</v>
      </c>
      <c r="J514" s="3">
        <v>8</v>
      </c>
      <c r="K514" s="3">
        <v>1</v>
      </c>
      <c r="M514" s="2">
        <v>43429.830266203702</v>
      </c>
      <c r="N514" s="2">
        <v>43429.834560185183</v>
      </c>
      <c r="O514" s="3" t="s">
        <v>43</v>
      </c>
      <c r="P514" s="3" t="s">
        <v>89</v>
      </c>
      <c r="Q514" s="3" t="s">
        <v>104</v>
      </c>
      <c r="R514" s="3" t="s">
        <v>19</v>
      </c>
      <c r="S514" s="2">
        <v>43429.829502314817</v>
      </c>
      <c r="T514" s="2">
        <v>43429.829502314817</v>
      </c>
      <c r="U514" s="2">
        <v>43429.836134259262</v>
      </c>
      <c r="V514" s="2">
        <v>43429.836134259262</v>
      </c>
      <c r="X514" s="2">
        <f t="shared" si="221"/>
        <v>43429.827893518515</v>
      </c>
      <c r="Y514" s="33">
        <f t="shared" si="248"/>
        <v>4.2939814811688848E-3</v>
      </c>
      <c r="Z514" s="33">
        <f t="shared" si="249"/>
        <v>4.2939814811688848E-3</v>
      </c>
      <c r="AA514" s="30"/>
      <c r="AB514" s="30">
        <f t="shared" si="230"/>
        <v>7.6388888555811718E-4</v>
      </c>
      <c r="AC514" s="30">
        <f t="shared" si="231"/>
        <v>2.3726851868559606E-3</v>
      </c>
      <c r="AD514" s="30"/>
      <c r="AE514" s="30"/>
    </row>
    <row r="515" spans="1:31" s="3" customFormat="1" x14ac:dyDescent="0.4">
      <c r="A515" s="16" t="str">
        <f t="shared" si="222"/>
        <v>-</v>
      </c>
      <c r="B515" s="16" t="str">
        <f t="shared" si="223"/>
        <v>-</v>
      </c>
      <c r="C515" s="7">
        <v>19</v>
      </c>
      <c r="D515" s="2">
        <v>43429.832731481481</v>
      </c>
      <c r="E515" s="3" t="s">
        <v>1340</v>
      </c>
      <c r="F515" s="3">
        <v>20192</v>
      </c>
      <c r="G515" s="3" t="s">
        <v>95</v>
      </c>
      <c r="H515" s="3">
        <v>0</v>
      </c>
      <c r="I515" s="3">
        <v>219</v>
      </c>
      <c r="J515" s="3">
        <v>15</v>
      </c>
      <c r="K515" s="3">
        <v>2</v>
      </c>
      <c r="M515" s="2">
        <v>43429.837453703702</v>
      </c>
      <c r="N515" s="2">
        <v>43429.845405092594</v>
      </c>
      <c r="O515" s="3" t="s">
        <v>33</v>
      </c>
      <c r="P515" s="3" t="s">
        <v>34</v>
      </c>
      <c r="Q515" s="3" t="s">
        <v>43</v>
      </c>
      <c r="R515" s="3" t="s">
        <v>89</v>
      </c>
      <c r="S515" s="2">
        <v>43429.835775462961</v>
      </c>
      <c r="T515" s="2">
        <v>43429.835775462961</v>
      </c>
      <c r="U515" s="2">
        <v>43429.844513888886</v>
      </c>
      <c r="V515" s="2">
        <v>43429.844513888886</v>
      </c>
      <c r="X515" s="2">
        <f t="shared" si="221"/>
        <v>43429.832731481481</v>
      </c>
      <c r="Y515" s="33">
        <f t="shared" si="248"/>
        <v>7.9513888922519982E-3</v>
      </c>
      <c r="Z515" s="33">
        <f t="shared" si="249"/>
        <v>1.5902777784503996E-2</v>
      </c>
      <c r="AA515" s="30"/>
      <c r="AB515" s="30">
        <f t="shared" si="230"/>
        <v>1.6782407401478849E-3</v>
      </c>
      <c r="AC515" s="30">
        <f t="shared" si="231"/>
        <v>4.7222222201526165E-3</v>
      </c>
      <c r="AD515" s="30"/>
      <c r="AE515" s="30"/>
    </row>
    <row r="516" spans="1:31" s="3" customFormat="1" x14ac:dyDescent="0.4">
      <c r="A516" s="16" t="str">
        <f>IF(W516&gt;0, "★", "-")</f>
        <v>★</v>
      </c>
      <c r="B516" s="16" t="str">
        <f>IF(L516&gt;0, "☆", "-")</f>
        <v>☆</v>
      </c>
      <c r="C516" s="7">
        <v>19</v>
      </c>
      <c r="D516" s="2">
        <v>43429.798275462963</v>
      </c>
      <c r="E516" s="3" t="s">
        <v>1332</v>
      </c>
      <c r="F516" s="3">
        <v>20175</v>
      </c>
      <c r="G516" s="3" t="s">
        <v>95</v>
      </c>
      <c r="H516" s="3">
        <v>0</v>
      </c>
      <c r="I516" s="3">
        <v>77</v>
      </c>
      <c r="J516" s="3">
        <v>7</v>
      </c>
      <c r="K516" s="3">
        <v>1</v>
      </c>
      <c r="L516" s="2">
        <v>43429.801759259259</v>
      </c>
      <c r="O516" s="3" t="s">
        <v>43</v>
      </c>
      <c r="P516" s="3" t="s">
        <v>89</v>
      </c>
      <c r="Q516" s="3" t="s">
        <v>53</v>
      </c>
      <c r="R516" s="3" t="s">
        <v>54</v>
      </c>
      <c r="S516" s="2">
        <v>43429.80505787037</v>
      </c>
      <c r="U516" s="2">
        <v>43429.807546296295</v>
      </c>
      <c r="W516" s="2">
        <v>43429.80505787037</v>
      </c>
      <c r="X516" s="2">
        <f>IF(W516&gt;0,W516,D516)</f>
        <v>43429.80505787037</v>
      </c>
      <c r="Y516" s="33">
        <f>N516-M516</f>
        <v>0</v>
      </c>
      <c r="Z516" s="33">
        <f>Y516*K516</f>
        <v>0</v>
      </c>
      <c r="AA516" s="30"/>
      <c r="AB516" s="30">
        <f t="shared" si="230"/>
        <v>0</v>
      </c>
      <c r="AC516" s="30">
        <f t="shared" si="231"/>
        <v>0</v>
      </c>
      <c r="AD516" s="30"/>
      <c r="AE516" s="30"/>
    </row>
    <row r="517" spans="1:31" s="3" customFormat="1" x14ac:dyDescent="0.4">
      <c r="A517" s="16" t="str">
        <f>IF(W517&gt;0, "★", "-")</f>
        <v>★</v>
      </c>
      <c r="B517" s="16" t="str">
        <f>IF(L517&gt;0, "☆", "-")</f>
        <v>☆</v>
      </c>
      <c r="C517" s="7">
        <v>19</v>
      </c>
      <c r="D517" s="2">
        <v>43429.812719907408</v>
      </c>
      <c r="E517" s="3" t="s">
        <v>1101</v>
      </c>
      <c r="F517" s="3">
        <v>20181</v>
      </c>
      <c r="G517" s="3" t="s">
        <v>18</v>
      </c>
      <c r="H517" s="3">
        <v>3162</v>
      </c>
      <c r="I517" s="3">
        <v>166</v>
      </c>
      <c r="J517" s="3">
        <v>1</v>
      </c>
      <c r="K517" s="3">
        <v>1</v>
      </c>
      <c r="L517" s="2">
        <v>43429.813738425924</v>
      </c>
      <c r="O517" s="3" t="s">
        <v>104</v>
      </c>
      <c r="P517" s="3" t="s">
        <v>19</v>
      </c>
      <c r="Q517" s="3" t="s">
        <v>30</v>
      </c>
      <c r="R517" s="3" t="s">
        <v>31</v>
      </c>
      <c r="S517" s="2">
        <v>43429.819641203707</v>
      </c>
      <c r="U517" s="2">
        <v>43429.825833333336</v>
      </c>
      <c r="W517" s="2">
        <v>43429.819641203707</v>
      </c>
      <c r="X517" s="2">
        <f>IF(W517&gt;0,W517,D517)</f>
        <v>43429.819641203707</v>
      </c>
      <c r="Y517" s="33">
        <f>N517-M517</f>
        <v>0</v>
      </c>
      <c r="Z517" s="33">
        <f>Y517*K517</f>
        <v>0</v>
      </c>
      <c r="AA517" s="30"/>
      <c r="AB517" s="30">
        <f t="shared" si="230"/>
        <v>0</v>
      </c>
      <c r="AC517" s="30">
        <f t="shared" si="231"/>
        <v>0</v>
      </c>
      <c r="AD517" s="30"/>
      <c r="AE517" s="30"/>
    </row>
    <row r="518" spans="1:31" s="3" customFormat="1" x14ac:dyDescent="0.4">
      <c r="A518" s="16" t="str">
        <f>IF(W518&gt;0, "★", "-")</f>
        <v>-</v>
      </c>
      <c r="B518" s="16" t="str">
        <f>IF(L518&gt;0, "☆", "-")</f>
        <v>☆</v>
      </c>
      <c r="C518" s="7">
        <v>19</v>
      </c>
      <c r="D518" s="2">
        <v>43429.81925925926</v>
      </c>
      <c r="E518" s="3" t="s">
        <v>1336</v>
      </c>
      <c r="F518" s="3">
        <v>20183</v>
      </c>
      <c r="G518" s="3" t="s">
        <v>32</v>
      </c>
      <c r="H518" s="3">
        <v>3598</v>
      </c>
      <c r="I518" s="3">
        <v>839</v>
      </c>
      <c r="J518" s="3">
        <v>8</v>
      </c>
      <c r="K518" s="3">
        <v>1</v>
      </c>
      <c r="L518" s="2">
        <v>43429.819363425922</v>
      </c>
      <c r="O518" s="3" t="s">
        <v>104</v>
      </c>
      <c r="P518" s="3" t="s">
        <v>19</v>
      </c>
      <c r="Q518" s="3" t="s">
        <v>77</v>
      </c>
      <c r="R518" s="3" t="s">
        <v>78</v>
      </c>
      <c r="S518" s="2">
        <v>43429.820439814815</v>
      </c>
      <c r="U518" s="2">
        <v>43429.826828703706</v>
      </c>
      <c r="X518" s="2">
        <f>IF(W518&gt;0,W518,D518)</f>
        <v>43429.81925925926</v>
      </c>
      <c r="Y518" s="33">
        <f>N518-M518</f>
        <v>0</v>
      </c>
      <c r="Z518" s="33">
        <f>Y518*K518</f>
        <v>0</v>
      </c>
      <c r="AA518" s="30"/>
      <c r="AB518" s="30">
        <f t="shared" si="230"/>
        <v>0</v>
      </c>
      <c r="AC518" s="30">
        <f t="shared" si="231"/>
        <v>1.1805555550381541E-3</v>
      </c>
      <c r="AD518" s="30"/>
      <c r="AE518" s="30"/>
    </row>
    <row r="519" spans="1:31" s="5" customFormat="1" x14ac:dyDescent="0.4">
      <c r="A519" s="17" t="str">
        <f>IF(W519&gt;0, "★", "-")</f>
        <v>-</v>
      </c>
      <c r="B519" s="17" t="str">
        <f>IF(L519&gt;0, "☆", "-")</f>
        <v>☆</v>
      </c>
      <c r="C519" s="12">
        <v>19</v>
      </c>
      <c r="D519" s="4">
        <v>43429.823750000003</v>
      </c>
      <c r="E519" s="5" t="s">
        <v>1339</v>
      </c>
      <c r="F519" s="5">
        <v>20189</v>
      </c>
      <c r="G519" s="5" t="s">
        <v>95</v>
      </c>
      <c r="H519" s="5">
        <v>0</v>
      </c>
      <c r="I519" s="5">
        <v>168</v>
      </c>
      <c r="J519" s="5">
        <v>15</v>
      </c>
      <c r="K519" s="5">
        <v>2</v>
      </c>
      <c r="L519" s="4">
        <v>43429.824155092596</v>
      </c>
      <c r="O519" s="5" t="s">
        <v>30</v>
      </c>
      <c r="P519" s="5" t="s">
        <v>31</v>
      </c>
      <c r="Q519" s="5" t="s">
        <v>51</v>
      </c>
      <c r="R519" s="5" t="s">
        <v>52</v>
      </c>
      <c r="S519" s="4">
        <v>43429.825428240743</v>
      </c>
      <c r="U519" s="4">
        <v>43429.830011574071</v>
      </c>
      <c r="X519" s="4">
        <f>IF(W519&gt;0,W519,D519)</f>
        <v>43429.823750000003</v>
      </c>
      <c r="Y519" s="34">
        <f>N519-M519</f>
        <v>0</v>
      </c>
      <c r="Z519" s="34">
        <f>Y519*K519</f>
        <v>0</v>
      </c>
      <c r="AA519" s="31"/>
      <c r="AB519" s="31">
        <f t="shared" si="230"/>
        <v>0</v>
      </c>
      <c r="AC519" s="31">
        <f t="shared" si="231"/>
        <v>1.6782407401478849E-3</v>
      </c>
      <c r="AD519" s="31"/>
      <c r="AE519" s="31"/>
    </row>
    <row r="520" spans="1:31" s="21" customFormat="1" x14ac:dyDescent="0.4">
      <c r="A520" s="20" t="str">
        <f t="shared" si="222"/>
        <v>-</v>
      </c>
      <c r="B520" s="20" t="str">
        <f t="shared" si="223"/>
        <v>-</v>
      </c>
      <c r="C520" s="23">
        <v>20</v>
      </c>
      <c r="D520" s="22">
        <v>43429.835532407407</v>
      </c>
      <c r="E520" s="21" t="s">
        <v>1341</v>
      </c>
      <c r="F520" s="21">
        <v>20193</v>
      </c>
      <c r="G520" s="21" t="s">
        <v>96</v>
      </c>
      <c r="H520" s="21">
        <v>0</v>
      </c>
      <c r="I520" s="21">
        <v>458</v>
      </c>
      <c r="J520" s="21">
        <v>9</v>
      </c>
      <c r="K520" s="21">
        <v>1</v>
      </c>
      <c r="M520" s="22">
        <v>43429.838437500002</v>
      </c>
      <c r="N520" s="22">
        <v>43429.841817129629</v>
      </c>
      <c r="O520" s="21" t="s">
        <v>36</v>
      </c>
      <c r="P520" s="21" t="s">
        <v>37</v>
      </c>
      <c r="Q520" s="21" t="s">
        <v>61</v>
      </c>
      <c r="R520" s="21" t="s">
        <v>62</v>
      </c>
      <c r="S520" s="22">
        <v>43429.839571759258</v>
      </c>
      <c r="T520" s="22">
        <v>43429.839571759258</v>
      </c>
      <c r="U520" s="22">
        <v>43429.844629629632</v>
      </c>
      <c r="V520" s="22">
        <v>43429.844629629632</v>
      </c>
      <c r="X520" s="22">
        <f t="shared" ref="X520" si="250">IF(W520&gt;0,W520,D520)</f>
        <v>43429.835532407407</v>
      </c>
      <c r="Y520" s="35">
        <f t="shared" si="248"/>
        <v>3.379629626579117E-3</v>
      </c>
      <c r="Z520" s="35">
        <f t="shared" si="249"/>
        <v>3.379629626579117E-3</v>
      </c>
      <c r="AA520" s="32">
        <f>SUM(Z520:Z550)</f>
        <v>0.20343749997118721</v>
      </c>
      <c r="AB520" s="32">
        <f t="shared" si="230"/>
        <v>0</v>
      </c>
      <c r="AC520" s="32">
        <f t="shared" si="231"/>
        <v>2.905092595028691E-3</v>
      </c>
      <c r="AD520" s="32">
        <f>AVERAGE(AC520:AC550)</f>
        <v>2.7260802465510401E-3</v>
      </c>
      <c r="AE520" s="32">
        <f>MEDIAN(AC520:AC550)</f>
        <v>2.2164351830724627E-3</v>
      </c>
    </row>
    <row r="521" spans="1:31" s="3" customFormat="1" x14ac:dyDescent="0.4">
      <c r="A521" s="16" t="str">
        <f t="shared" ref="A521:A528" si="251">IF(W521&gt;0, "★", "-")</f>
        <v>-</v>
      </c>
      <c r="B521" s="16" t="str">
        <f t="shared" ref="B521:B528" si="252">IF(L521&gt;0, "☆", "-")</f>
        <v>-</v>
      </c>
      <c r="C521" s="7">
        <v>20</v>
      </c>
      <c r="D521" s="2">
        <v>43429.837812500002</v>
      </c>
      <c r="E521" s="3" t="s">
        <v>1342</v>
      </c>
      <c r="F521" s="3">
        <v>20194</v>
      </c>
      <c r="G521" s="3" t="s">
        <v>95</v>
      </c>
      <c r="H521" s="3">
        <v>0</v>
      </c>
      <c r="I521" s="3">
        <v>486</v>
      </c>
      <c r="J521" s="3">
        <v>8</v>
      </c>
      <c r="K521" s="3">
        <v>2</v>
      </c>
      <c r="M521" s="2">
        <v>43429.840127314812</v>
      </c>
      <c r="N521" s="2">
        <v>43429.844282407408</v>
      </c>
      <c r="O521" s="3" t="s">
        <v>104</v>
      </c>
      <c r="P521" s="3" t="s">
        <v>19</v>
      </c>
      <c r="Q521" s="3" t="s">
        <v>43</v>
      </c>
      <c r="R521" s="3" t="s">
        <v>89</v>
      </c>
      <c r="S521" s="2">
        <v>43429.838958333334</v>
      </c>
      <c r="T521" s="2">
        <v>43429.838958333334</v>
      </c>
      <c r="U521" s="2">
        <v>43429.846041666664</v>
      </c>
      <c r="V521" s="2">
        <v>43429.846041666664</v>
      </c>
      <c r="X521" s="2">
        <f t="shared" ref="X521:X528" si="253">IF(W521&gt;0,W521,D521)</f>
        <v>43429.837812500002</v>
      </c>
      <c r="Y521" s="33">
        <f t="shared" si="248"/>
        <v>4.1550925961928442E-3</v>
      </c>
      <c r="Z521" s="33">
        <f t="shared" si="249"/>
        <v>8.3101851923856884E-3</v>
      </c>
      <c r="AA521" s="30"/>
      <c r="AB521" s="30">
        <f t="shared" si="230"/>
        <v>1.1689814782585017E-3</v>
      </c>
      <c r="AC521" s="30">
        <f t="shared" si="231"/>
        <v>2.3148148102336563E-3</v>
      </c>
      <c r="AD521" s="30"/>
      <c r="AE521" s="30"/>
    </row>
    <row r="522" spans="1:31" s="3" customFormat="1" x14ac:dyDescent="0.4">
      <c r="A522" s="16" t="str">
        <f t="shared" ref="A522:A527" si="254">IF(W522&gt;0, "★", "-")</f>
        <v>-</v>
      </c>
      <c r="B522" s="16" t="str">
        <f t="shared" ref="B522:B527" si="255">IF(L522&gt;0, "☆", "-")</f>
        <v>-</v>
      </c>
      <c r="C522" s="7">
        <v>20</v>
      </c>
      <c r="D522" s="2">
        <v>43429.84002314815</v>
      </c>
      <c r="E522" s="3" t="s">
        <v>1277</v>
      </c>
      <c r="F522" s="3">
        <v>20195</v>
      </c>
      <c r="G522" s="3" t="s">
        <v>32</v>
      </c>
      <c r="H522" s="3">
        <v>7424</v>
      </c>
      <c r="I522" s="3">
        <v>366</v>
      </c>
      <c r="J522" s="3">
        <v>11</v>
      </c>
      <c r="K522" s="3">
        <v>3</v>
      </c>
      <c r="M522" s="2">
        <v>43429.841840277775</v>
      </c>
      <c r="N522" s="2">
        <v>43429.845694444448</v>
      </c>
      <c r="O522" s="3" t="s">
        <v>30</v>
      </c>
      <c r="P522" s="3" t="s">
        <v>31</v>
      </c>
      <c r="Q522" s="3" t="s">
        <v>77</v>
      </c>
      <c r="R522" s="3" t="s">
        <v>78</v>
      </c>
      <c r="S522" s="2">
        <v>43429.841493055559</v>
      </c>
      <c r="T522" s="2">
        <v>43429.841493055559</v>
      </c>
      <c r="U522" s="2">
        <v>43429.847777777781</v>
      </c>
      <c r="V522" s="2">
        <v>43429.847777777781</v>
      </c>
      <c r="X522" s="2">
        <f t="shared" ref="X522:X527" si="256">IF(W522&gt;0,W522,D522)</f>
        <v>43429.84002314815</v>
      </c>
      <c r="Y522" s="33">
        <f t="shared" si="248"/>
        <v>3.8541666726814583E-3</v>
      </c>
      <c r="Z522" s="33">
        <f t="shared" si="249"/>
        <v>1.1562500018044375E-2</v>
      </c>
      <c r="AA522" s="30"/>
      <c r="AB522" s="30">
        <f t="shared" si="230"/>
        <v>3.4722221607808024E-4</v>
      </c>
      <c r="AC522" s="30">
        <f t="shared" si="231"/>
        <v>1.8171296251239255E-3</v>
      </c>
      <c r="AD522" s="30"/>
      <c r="AE522" s="30"/>
    </row>
    <row r="523" spans="1:31" s="3" customFormat="1" x14ac:dyDescent="0.4">
      <c r="A523" s="16" t="str">
        <f t="shared" si="254"/>
        <v>-</v>
      </c>
      <c r="B523" s="16" t="str">
        <f t="shared" si="255"/>
        <v>-</v>
      </c>
      <c r="C523" s="7">
        <v>20</v>
      </c>
      <c r="D523" s="2">
        <v>43429.840960648151</v>
      </c>
      <c r="E523" s="3" t="s">
        <v>1343</v>
      </c>
      <c r="F523" s="3">
        <v>20196</v>
      </c>
      <c r="G523" s="3" t="s">
        <v>96</v>
      </c>
      <c r="H523" s="3">
        <v>0</v>
      </c>
      <c r="I523" s="3">
        <v>228</v>
      </c>
      <c r="J523" s="3">
        <v>10</v>
      </c>
      <c r="K523" s="3">
        <v>1</v>
      </c>
      <c r="M523" s="2">
        <v>43429.842152777775</v>
      </c>
      <c r="N523" s="2">
        <v>43429.846666666665</v>
      </c>
      <c r="O523" s="3" t="s">
        <v>44</v>
      </c>
      <c r="P523" s="3" t="s">
        <v>45</v>
      </c>
      <c r="Q523" s="3" t="s">
        <v>63</v>
      </c>
      <c r="R523" s="3" t="s">
        <v>64</v>
      </c>
      <c r="S523" s="2">
        <v>43429.842002314814</v>
      </c>
      <c r="T523" s="2">
        <v>43429.842002314814</v>
      </c>
      <c r="U523" s="2">
        <v>43429.848703703705</v>
      </c>
      <c r="V523" s="2">
        <v>43429.848703703705</v>
      </c>
      <c r="X523" s="2">
        <f t="shared" si="256"/>
        <v>43429.840960648151</v>
      </c>
      <c r="Y523" s="33">
        <f t="shared" si="248"/>
        <v>4.5138888890505768E-3</v>
      </c>
      <c r="Z523" s="33">
        <f t="shared" si="249"/>
        <v>4.5138888890505768E-3</v>
      </c>
      <c r="AA523" s="30"/>
      <c r="AB523" s="30">
        <f t="shared" si="230"/>
        <v>1.5046296175569296E-4</v>
      </c>
      <c r="AC523" s="30">
        <f t="shared" si="231"/>
        <v>1.1921296245418489E-3</v>
      </c>
      <c r="AD523" s="30"/>
      <c r="AE523" s="30"/>
    </row>
    <row r="524" spans="1:31" s="3" customFormat="1" x14ac:dyDescent="0.4">
      <c r="A524" s="16" t="str">
        <f t="shared" si="254"/>
        <v>-</v>
      </c>
      <c r="B524" s="16" t="str">
        <f t="shared" si="255"/>
        <v>-</v>
      </c>
      <c r="C524" s="7">
        <v>20</v>
      </c>
      <c r="D524" s="2">
        <v>43429.847488425927</v>
      </c>
      <c r="E524" s="3" t="s">
        <v>1344</v>
      </c>
      <c r="F524" s="3">
        <v>20197</v>
      </c>
      <c r="G524" s="3" t="s">
        <v>95</v>
      </c>
      <c r="H524" s="3">
        <v>0</v>
      </c>
      <c r="I524" s="3">
        <v>342</v>
      </c>
      <c r="J524" s="3">
        <v>6</v>
      </c>
      <c r="K524" s="3">
        <v>3</v>
      </c>
      <c r="M524" s="2">
        <v>43429.849236111113</v>
      </c>
      <c r="N524" s="2">
        <v>43429.853391203702</v>
      </c>
      <c r="O524" s="3" t="s">
        <v>36</v>
      </c>
      <c r="P524" s="3" t="s">
        <v>37</v>
      </c>
      <c r="Q524" s="3" t="s">
        <v>61</v>
      </c>
      <c r="R524" s="3" t="s">
        <v>62</v>
      </c>
      <c r="S524" s="2">
        <v>43429.851354166669</v>
      </c>
      <c r="T524" s="2">
        <v>43429.851354166669</v>
      </c>
      <c r="U524" s="2">
        <v>43429.857800925929</v>
      </c>
      <c r="V524" s="2">
        <v>43429.857800925929</v>
      </c>
      <c r="X524" s="2">
        <f t="shared" si="256"/>
        <v>43429.847488425927</v>
      </c>
      <c r="Y524" s="33">
        <f t="shared" si="248"/>
        <v>4.1550925889168866E-3</v>
      </c>
      <c r="Z524" s="33">
        <f t="shared" si="249"/>
        <v>1.246527776675066E-2</v>
      </c>
      <c r="AA524" s="30"/>
      <c r="AB524" s="30">
        <f t="shared" si="230"/>
        <v>0</v>
      </c>
      <c r="AC524" s="30">
        <f t="shared" si="231"/>
        <v>1.747685186273884E-3</v>
      </c>
      <c r="AD524" s="30"/>
      <c r="AE524" s="30"/>
    </row>
    <row r="525" spans="1:31" s="3" customFormat="1" x14ac:dyDescent="0.4">
      <c r="A525" s="16" t="str">
        <f t="shared" si="254"/>
        <v>-</v>
      </c>
      <c r="B525" s="16" t="str">
        <f t="shared" si="255"/>
        <v>-</v>
      </c>
      <c r="C525" s="7">
        <v>20</v>
      </c>
      <c r="D525" s="2">
        <v>43429.847685185188</v>
      </c>
      <c r="E525" s="3" t="s">
        <v>1090</v>
      </c>
      <c r="F525" s="3">
        <v>20198</v>
      </c>
      <c r="G525" s="3" t="s">
        <v>32</v>
      </c>
      <c r="H525" s="3">
        <v>4852</v>
      </c>
      <c r="I525" s="3">
        <v>305</v>
      </c>
      <c r="J525" s="3">
        <v>1</v>
      </c>
      <c r="K525" s="3">
        <v>1</v>
      </c>
      <c r="M525" s="2">
        <v>43429.850185185183</v>
      </c>
      <c r="N525" s="2">
        <v>43429.85670138889</v>
      </c>
      <c r="O525" s="3" t="s">
        <v>20</v>
      </c>
      <c r="P525" s="3" t="s">
        <v>21</v>
      </c>
      <c r="Q525" s="3" t="s">
        <v>66</v>
      </c>
      <c r="R525" s="3" t="s">
        <v>67</v>
      </c>
      <c r="S525" s="2">
        <v>43429.848923611113</v>
      </c>
      <c r="T525" s="2">
        <v>43429.850995370369</v>
      </c>
      <c r="U525" s="2">
        <v>43429.853761574072</v>
      </c>
      <c r="V525" s="2">
        <v>43429.860127314816</v>
      </c>
      <c r="X525" s="2">
        <f t="shared" si="256"/>
        <v>43429.847685185188</v>
      </c>
      <c r="Y525" s="33">
        <f t="shared" si="248"/>
        <v>6.5162037062691525E-3</v>
      </c>
      <c r="Z525" s="33">
        <f t="shared" si="249"/>
        <v>6.5162037062691525E-3</v>
      </c>
      <c r="AA525" s="30"/>
      <c r="AB525" s="30">
        <f t="shared" ref="AB525:AB550" si="257">IF(IF(A525="☆",L525-S525,M525-S525)&lt;0,0,IF(A525="☆",L525-S525,M525-S525))</f>
        <v>1.261574070667848E-3</v>
      </c>
      <c r="AC525" s="30">
        <f t="shared" ref="AC525:AC550" si="258">IF(IF(B525="☆",(IF(L525&gt;S525,L525-X525,S525-X525)),M525-X525)&lt;0,0,IF(B525="☆",(IF(L525&gt;S525,L525-X525,S525-X525)),M525-X525))</f>
        <v>2.4999999950523488E-3</v>
      </c>
      <c r="AD525" s="30"/>
      <c r="AE525" s="30"/>
    </row>
    <row r="526" spans="1:31" s="3" customFormat="1" x14ac:dyDescent="0.4">
      <c r="A526" s="16" t="str">
        <f t="shared" si="254"/>
        <v>★</v>
      </c>
      <c r="B526" s="16" t="str">
        <f t="shared" si="255"/>
        <v>-</v>
      </c>
      <c r="C526" s="7">
        <v>20</v>
      </c>
      <c r="D526" s="2">
        <v>43429.848298611112</v>
      </c>
      <c r="E526" s="3" t="s">
        <v>1345</v>
      </c>
      <c r="F526" s="3">
        <v>20199</v>
      </c>
      <c r="G526" s="3" t="s">
        <v>18</v>
      </c>
      <c r="H526" s="3">
        <v>1740</v>
      </c>
      <c r="I526" s="3">
        <v>103</v>
      </c>
      <c r="J526" s="3">
        <v>14</v>
      </c>
      <c r="K526" s="3">
        <v>1</v>
      </c>
      <c r="M526" s="2">
        <v>43429.849988425929</v>
      </c>
      <c r="N526" s="2">
        <v>43429.855439814812</v>
      </c>
      <c r="O526" s="3" t="s">
        <v>88</v>
      </c>
      <c r="P526" s="3" t="s">
        <v>35</v>
      </c>
      <c r="Q526" s="3" t="s">
        <v>61</v>
      </c>
      <c r="R526" s="3" t="s">
        <v>62</v>
      </c>
      <c r="S526" s="2">
        <v>43429.855231481481</v>
      </c>
      <c r="T526" s="2">
        <v>43429.855231481481</v>
      </c>
      <c r="U526" s="2">
        <v>43429.864664351851</v>
      </c>
      <c r="V526" s="2">
        <v>43429.864664351851</v>
      </c>
      <c r="W526" s="2">
        <v>43429.855231481481</v>
      </c>
      <c r="X526" s="2">
        <f t="shared" si="256"/>
        <v>43429.855231481481</v>
      </c>
      <c r="Y526" s="33">
        <f t="shared" si="248"/>
        <v>5.4513888826477341E-3</v>
      </c>
      <c r="Z526" s="33">
        <f t="shared" si="249"/>
        <v>5.4513888826477341E-3</v>
      </c>
      <c r="AA526" s="30"/>
      <c r="AB526" s="30">
        <f t="shared" si="257"/>
        <v>0</v>
      </c>
      <c r="AC526" s="30">
        <f t="shared" si="258"/>
        <v>0</v>
      </c>
      <c r="AD526" s="30"/>
      <c r="AE526" s="30"/>
    </row>
    <row r="527" spans="1:31" s="3" customFormat="1" x14ac:dyDescent="0.4">
      <c r="A527" s="16" t="str">
        <f t="shared" si="254"/>
        <v>★</v>
      </c>
      <c r="B527" s="16" t="str">
        <f t="shared" si="255"/>
        <v>-</v>
      </c>
      <c r="C527" s="7">
        <v>20</v>
      </c>
      <c r="D527" s="2">
        <v>43429.848564814813</v>
      </c>
      <c r="E527" s="3" t="s">
        <v>1327</v>
      </c>
      <c r="F527" s="3">
        <v>20200</v>
      </c>
      <c r="G527" s="3" t="s">
        <v>95</v>
      </c>
      <c r="H527" s="3">
        <v>0</v>
      </c>
      <c r="I527" s="3">
        <v>748</v>
      </c>
      <c r="J527" s="3">
        <v>1</v>
      </c>
      <c r="K527" s="3">
        <v>2</v>
      </c>
      <c r="M527" s="2">
        <v>43429.852071759262</v>
      </c>
      <c r="N527" s="2">
        <v>43429.861712962964</v>
      </c>
      <c r="O527" s="3" t="s">
        <v>30</v>
      </c>
      <c r="P527" s="3" t="s">
        <v>31</v>
      </c>
      <c r="Q527" s="3" t="s">
        <v>43</v>
      </c>
      <c r="R527" s="3" t="s">
        <v>89</v>
      </c>
      <c r="S527" s="2">
        <v>43429.855057870373</v>
      </c>
      <c r="T527" s="2">
        <v>43429.855057870373</v>
      </c>
      <c r="U527" s="2">
        <v>43429.864398148151</v>
      </c>
      <c r="V527" s="2">
        <v>43429.864398148151</v>
      </c>
      <c r="W527" s="2">
        <v>43429.855057870373</v>
      </c>
      <c r="X527" s="2">
        <f t="shared" si="256"/>
        <v>43429.855057870373</v>
      </c>
      <c r="Y527" s="33">
        <f t="shared" si="248"/>
        <v>9.6412037019035779E-3</v>
      </c>
      <c r="Z527" s="33">
        <f t="shared" si="249"/>
        <v>1.9282407403807156E-2</v>
      </c>
      <c r="AA527" s="30"/>
      <c r="AB527" s="30">
        <f t="shared" si="257"/>
        <v>0</v>
      </c>
      <c r="AC527" s="30">
        <f t="shared" si="258"/>
        <v>0</v>
      </c>
      <c r="AD527" s="30"/>
      <c r="AE527" s="30"/>
    </row>
    <row r="528" spans="1:31" s="3" customFormat="1" x14ac:dyDescent="0.4">
      <c r="A528" s="16" t="str">
        <f t="shared" si="251"/>
        <v>★</v>
      </c>
      <c r="B528" s="16" t="str">
        <f t="shared" si="252"/>
        <v>-</v>
      </c>
      <c r="C528" s="7">
        <v>20</v>
      </c>
      <c r="D528" s="2">
        <v>43429.84878472222</v>
      </c>
      <c r="E528" s="3" t="s">
        <v>1346</v>
      </c>
      <c r="F528" s="3">
        <v>20201</v>
      </c>
      <c r="G528" s="3" t="s">
        <v>18</v>
      </c>
      <c r="H528" s="3">
        <v>4019</v>
      </c>
      <c r="I528" s="3">
        <v>911</v>
      </c>
      <c r="J528" s="3">
        <v>11</v>
      </c>
      <c r="K528" s="3">
        <v>4</v>
      </c>
      <c r="M528" s="2">
        <v>43429.853530092594</v>
      </c>
      <c r="N528" s="2">
        <v>43429.857407407406</v>
      </c>
      <c r="O528" s="3" t="s">
        <v>20</v>
      </c>
      <c r="P528" s="3" t="s">
        <v>21</v>
      </c>
      <c r="Q528" s="3" t="s">
        <v>104</v>
      </c>
      <c r="R528" s="3" t="s">
        <v>19</v>
      </c>
      <c r="S528" s="2">
        <v>43429.855717592596</v>
      </c>
      <c r="T528" s="2">
        <v>43429.855717592596</v>
      </c>
      <c r="U528" s="2">
        <v>43429.86478009259</v>
      </c>
      <c r="V528" s="2">
        <v>43429.86478009259</v>
      </c>
      <c r="W528" s="2">
        <v>43429.855717592596</v>
      </c>
      <c r="X528" s="2">
        <f t="shared" si="253"/>
        <v>43429.855717592596</v>
      </c>
      <c r="Y528" s="33">
        <f t="shared" si="248"/>
        <v>3.8773148116888478E-3</v>
      </c>
      <c r="Z528" s="33">
        <f t="shared" si="249"/>
        <v>1.5509259246755391E-2</v>
      </c>
      <c r="AA528" s="30"/>
      <c r="AB528" s="30">
        <f t="shared" si="257"/>
        <v>0</v>
      </c>
      <c r="AC528" s="30">
        <f t="shared" si="258"/>
        <v>0</v>
      </c>
      <c r="AD528" s="30"/>
      <c r="AE528" s="30"/>
    </row>
    <row r="529" spans="1:31" s="3" customFormat="1" x14ac:dyDescent="0.4">
      <c r="A529" s="16" t="str">
        <f>IF(W529&gt;0, "★", "-")</f>
        <v>-</v>
      </c>
      <c r="B529" s="16" t="str">
        <f>IF(L529&gt;0, "☆", "-")</f>
        <v>-</v>
      </c>
      <c r="C529" s="7">
        <v>20</v>
      </c>
      <c r="D529" s="2">
        <v>43429.850185185183</v>
      </c>
      <c r="E529" s="3" t="s">
        <v>965</v>
      </c>
      <c r="F529" s="3">
        <v>20202</v>
      </c>
      <c r="G529" s="3" t="s">
        <v>18</v>
      </c>
      <c r="H529" s="3">
        <v>5351</v>
      </c>
      <c r="I529" s="3">
        <v>388</v>
      </c>
      <c r="J529" s="3">
        <v>2</v>
      </c>
      <c r="K529" s="3">
        <v>1</v>
      </c>
      <c r="M529" s="2">
        <v>43429.851990740739</v>
      </c>
      <c r="N529" s="2">
        <v>43429.859178240738</v>
      </c>
      <c r="O529" s="3" t="s">
        <v>41</v>
      </c>
      <c r="P529" s="3" t="s">
        <v>42</v>
      </c>
      <c r="Q529" s="3" t="s">
        <v>63</v>
      </c>
      <c r="R529" s="3" t="s">
        <v>64</v>
      </c>
      <c r="S529" s="2">
        <v>43429.85125</v>
      </c>
      <c r="T529" s="2">
        <v>43429.85125</v>
      </c>
      <c r="U529" s="2">
        <v>43429.863032407404</v>
      </c>
      <c r="V529" s="2">
        <v>43429.863032407404</v>
      </c>
      <c r="X529" s="2">
        <f>IF(W529&gt;0,W529,D529)</f>
        <v>43429.850185185183</v>
      </c>
      <c r="Y529" s="33">
        <f t="shared" si="248"/>
        <v>7.1874999994179234E-3</v>
      </c>
      <c r="Z529" s="33">
        <f t="shared" si="249"/>
        <v>7.1874999994179234E-3</v>
      </c>
      <c r="AA529" s="30"/>
      <c r="AB529" s="30">
        <f t="shared" si="257"/>
        <v>7.4074073927477002E-4</v>
      </c>
      <c r="AC529" s="30">
        <f t="shared" si="258"/>
        <v>1.8055555556202307E-3</v>
      </c>
      <c r="AD529" s="30"/>
      <c r="AE529" s="30"/>
    </row>
    <row r="530" spans="1:31" s="3" customFormat="1" x14ac:dyDescent="0.4">
      <c r="A530" s="16" t="str">
        <f>IF(W530&gt;0, "★", "-")</f>
        <v>-</v>
      </c>
      <c r="B530" s="16" t="str">
        <f>IF(L530&gt;0, "☆", "-")</f>
        <v>-</v>
      </c>
      <c r="C530" s="7">
        <v>20</v>
      </c>
      <c r="D530" s="2">
        <v>43429.852013888885</v>
      </c>
      <c r="E530" s="3" t="s">
        <v>1340</v>
      </c>
      <c r="F530" s="3">
        <v>20204</v>
      </c>
      <c r="G530" s="3" t="s">
        <v>18</v>
      </c>
      <c r="H530" s="3">
        <v>7449</v>
      </c>
      <c r="I530" s="3">
        <v>830</v>
      </c>
      <c r="J530" s="3">
        <v>10</v>
      </c>
      <c r="K530" s="3">
        <v>2</v>
      </c>
      <c r="M530" s="2">
        <v>43429.854699074072</v>
      </c>
      <c r="N530" s="2">
        <v>43429.859618055554</v>
      </c>
      <c r="O530" s="3" t="s">
        <v>43</v>
      </c>
      <c r="P530" s="3" t="s">
        <v>89</v>
      </c>
      <c r="Q530" s="3" t="s">
        <v>33</v>
      </c>
      <c r="R530" s="3" t="s">
        <v>34</v>
      </c>
      <c r="S530" s="2">
        <v>43429.853194444448</v>
      </c>
      <c r="T530" s="2">
        <v>43429.853194444448</v>
      </c>
      <c r="U530" s="2">
        <v>43429.861180555556</v>
      </c>
      <c r="V530" s="2">
        <v>43429.861180555556</v>
      </c>
      <c r="X530" s="2">
        <f>IF(W530&gt;0,W530,D530)</f>
        <v>43429.852013888885</v>
      </c>
      <c r="Y530" s="33">
        <f t="shared" si="248"/>
        <v>4.9189814817509614E-3</v>
      </c>
      <c r="Z530" s="33">
        <f t="shared" si="249"/>
        <v>9.8379629635019228E-3</v>
      </c>
      <c r="AA530" s="30"/>
      <c r="AB530" s="30">
        <f t="shared" si="257"/>
        <v>1.5046296248328872E-3</v>
      </c>
      <c r="AC530" s="30">
        <f t="shared" si="258"/>
        <v>2.6851851871469989E-3</v>
      </c>
      <c r="AD530" s="30"/>
      <c r="AE530" s="30"/>
    </row>
    <row r="531" spans="1:31" s="3" customFormat="1" x14ac:dyDescent="0.4">
      <c r="A531" s="16" t="str">
        <f t="shared" ref="A531:A543" si="259">IF(W531&gt;0, "★", "-")</f>
        <v>-</v>
      </c>
      <c r="B531" s="16" t="str">
        <f t="shared" ref="B531:B543" si="260">IF(L531&gt;0, "☆", "-")</f>
        <v>-</v>
      </c>
      <c r="C531" s="7">
        <v>20</v>
      </c>
      <c r="D531" s="2">
        <v>43429.853356481479</v>
      </c>
      <c r="E531" s="3" t="s">
        <v>1348</v>
      </c>
      <c r="F531" s="3">
        <v>20205</v>
      </c>
      <c r="G531" s="3" t="s">
        <v>32</v>
      </c>
      <c r="H531" s="3">
        <v>3945</v>
      </c>
      <c r="I531" s="3">
        <v>760</v>
      </c>
      <c r="J531" s="3">
        <v>7</v>
      </c>
      <c r="K531" s="3">
        <v>1</v>
      </c>
      <c r="M531" s="2">
        <v>43429.858356481483</v>
      </c>
      <c r="N531" s="2">
        <v>43429.864710648151</v>
      </c>
      <c r="O531" s="3" t="s">
        <v>26</v>
      </c>
      <c r="P531" s="3" t="s">
        <v>27</v>
      </c>
      <c r="Q531" s="3" t="s">
        <v>61</v>
      </c>
      <c r="R531" s="3" t="s">
        <v>62</v>
      </c>
      <c r="S531" s="2">
        <v>43429.855532407404</v>
      </c>
      <c r="T531" s="2">
        <v>43429.855532407404</v>
      </c>
      <c r="U531" s="2">
        <v>43429.864317129628</v>
      </c>
      <c r="V531" s="2">
        <v>43429.864317129628</v>
      </c>
      <c r="X531" s="2">
        <f t="shared" ref="X531:X543" si="261">IF(W531&gt;0,W531,D531)</f>
        <v>43429.853356481479</v>
      </c>
      <c r="Y531" s="33">
        <f t="shared" si="248"/>
        <v>6.3541666677338071E-3</v>
      </c>
      <c r="Z531" s="33">
        <f t="shared" si="249"/>
        <v>6.3541666677338071E-3</v>
      </c>
      <c r="AA531" s="30"/>
      <c r="AB531" s="30">
        <f t="shared" si="257"/>
        <v>2.8240740793989971E-3</v>
      </c>
      <c r="AC531" s="30">
        <f t="shared" si="258"/>
        <v>5.0000000046566129E-3</v>
      </c>
      <c r="AD531" s="30"/>
      <c r="AE531" s="30"/>
    </row>
    <row r="532" spans="1:31" s="3" customFormat="1" x14ac:dyDescent="0.4">
      <c r="A532" s="16" t="str">
        <f t="shared" si="259"/>
        <v>-</v>
      </c>
      <c r="B532" s="16" t="str">
        <f t="shared" si="260"/>
        <v>-</v>
      </c>
      <c r="C532" s="7">
        <v>20</v>
      </c>
      <c r="D532" s="2">
        <v>43429.854456018518</v>
      </c>
      <c r="E532" s="3" t="s">
        <v>1349</v>
      </c>
      <c r="F532" s="3">
        <v>20207</v>
      </c>
      <c r="G532" s="3" t="s">
        <v>32</v>
      </c>
      <c r="H532" s="3">
        <v>3625</v>
      </c>
      <c r="I532" s="3">
        <v>462</v>
      </c>
      <c r="J532" s="3">
        <v>5</v>
      </c>
      <c r="K532" s="3">
        <v>1</v>
      </c>
      <c r="M532" s="2">
        <v>43429.855914351851</v>
      </c>
      <c r="N532" s="2">
        <v>43429.860798611109</v>
      </c>
      <c r="O532" s="3" t="s">
        <v>30</v>
      </c>
      <c r="P532" s="3" t="s">
        <v>31</v>
      </c>
      <c r="Q532" s="3" t="s">
        <v>61</v>
      </c>
      <c r="R532" s="3" t="s">
        <v>62</v>
      </c>
      <c r="S532" s="2">
        <v>43429.856446759259</v>
      </c>
      <c r="T532" s="2">
        <v>43429.856446759259</v>
      </c>
      <c r="U532" s="2">
        <v>43429.864918981482</v>
      </c>
      <c r="V532" s="2">
        <v>43429.864918981482</v>
      </c>
      <c r="X532" s="2">
        <f t="shared" si="261"/>
        <v>43429.854456018518</v>
      </c>
      <c r="Y532" s="33">
        <f t="shared" si="248"/>
        <v>4.8842592586879618E-3</v>
      </c>
      <c r="Z532" s="33">
        <f t="shared" si="249"/>
        <v>4.8842592586879618E-3</v>
      </c>
      <c r="AA532" s="30"/>
      <c r="AB532" s="30">
        <f t="shared" si="257"/>
        <v>0</v>
      </c>
      <c r="AC532" s="30">
        <f t="shared" si="258"/>
        <v>1.4583333322661929E-3</v>
      </c>
      <c r="AD532" s="30"/>
      <c r="AE532" s="30"/>
    </row>
    <row r="533" spans="1:31" s="3" customFormat="1" x14ac:dyDescent="0.4">
      <c r="A533" s="16" t="str">
        <f t="shared" si="259"/>
        <v>-</v>
      </c>
      <c r="B533" s="16" t="str">
        <f t="shared" si="260"/>
        <v>-</v>
      </c>
      <c r="C533" s="7">
        <v>20</v>
      </c>
      <c r="D533" s="2">
        <v>43429.854907407411</v>
      </c>
      <c r="E533" s="3" t="s">
        <v>1347</v>
      </c>
      <c r="F533" s="3">
        <v>20209</v>
      </c>
      <c r="G533" s="3" t="s">
        <v>18</v>
      </c>
      <c r="H533" s="3">
        <v>3457</v>
      </c>
      <c r="I533" s="3">
        <v>659</v>
      </c>
      <c r="J533" s="3">
        <v>9</v>
      </c>
      <c r="K533" s="3">
        <v>1</v>
      </c>
      <c r="M533" s="2">
        <v>43429.858842592592</v>
      </c>
      <c r="N533" s="2">
        <v>43429.862118055556</v>
      </c>
      <c r="O533" s="3" t="s">
        <v>44</v>
      </c>
      <c r="P533" s="3" t="s">
        <v>45</v>
      </c>
      <c r="Q533" s="3" t="s">
        <v>36</v>
      </c>
      <c r="R533" s="3" t="s">
        <v>37</v>
      </c>
      <c r="S533" s="2">
        <v>43429.858738425923</v>
      </c>
      <c r="T533" s="2">
        <v>43429.858738425923</v>
      </c>
      <c r="U533" s="2">
        <v>43429.86619212963</v>
      </c>
      <c r="V533" s="2">
        <v>43429.86619212963</v>
      </c>
      <c r="X533" s="2">
        <f t="shared" si="261"/>
        <v>43429.854907407411</v>
      </c>
      <c r="Y533" s="33">
        <f t="shared" si="248"/>
        <v>3.275462964666076E-3</v>
      </c>
      <c r="Z533" s="33">
        <f t="shared" si="249"/>
        <v>3.275462964666076E-3</v>
      </c>
      <c r="AA533" s="30"/>
      <c r="AB533" s="30">
        <f t="shared" si="257"/>
        <v>1.0416666918899864E-4</v>
      </c>
      <c r="AC533" s="30">
        <f t="shared" si="258"/>
        <v>3.9351851810351945E-3</v>
      </c>
      <c r="AD533" s="30"/>
      <c r="AE533" s="30"/>
    </row>
    <row r="534" spans="1:31" s="3" customFormat="1" x14ac:dyDescent="0.4">
      <c r="A534" s="16" t="str">
        <f t="shared" si="259"/>
        <v>-</v>
      </c>
      <c r="B534" s="16" t="str">
        <f t="shared" si="260"/>
        <v>-</v>
      </c>
      <c r="C534" s="7">
        <v>20</v>
      </c>
      <c r="D534" s="2">
        <v>43429.855405092596</v>
      </c>
      <c r="E534" s="3" t="s">
        <v>1350</v>
      </c>
      <c r="F534" s="3">
        <v>20210</v>
      </c>
      <c r="G534" s="3" t="s">
        <v>95</v>
      </c>
      <c r="H534" s="3">
        <v>0</v>
      </c>
      <c r="I534" s="3">
        <v>638</v>
      </c>
      <c r="J534" s="3">
        <v>6</v>
      </c>
      <c r="K534" s="3">
        <v>2</v>
      </c>
      <c r="M534" s="2">
        <v>43429.861817129633</v>
      </c>
      <c r="N534" s="2">
        <v>43429.866712962961</v>
      </c>
      <c r="O534" s="3" t="s">
        <v>30</v>
      </c>
      <c r="P534" s="3" t="s">
        <v>31</v>
      </c>
      <c r="Q534" s="3" t="s">
        <v>48</v>
      </c>
      <c r="R534" s="3" t="s">
        <v>49</v>
      </c>
      <c r="S534" s="2">
        <v>43429.86078703704</v>
      </c>
      <c r="T534" s="2">
        <v>43429.86078703704</v>
      </c>
      <c r="U534" s="2">
        <v>43429.866678240738</v>
      </c>
      <c r="V534" s="2">
        <v>43429.866678240738</v>
      </c>
      <c r="X534" s="2">
        <f t="shared" si="261"/>
        <v>43429.855405092596</v>
      </c>
      <c r="Y534" s="33">
        <f t="shared" si="248"/>
        <v>4.8958333281916566E-3</v>
      </c>
      <c r="Z534" s="33">
        <f t="shared" si="249"/>
        <v>9.7916666563833132E-3</v>
      </c>
      <c r="AA534" s="30"/>
      <c r="AB534" s="30">
        <f t="shared" si="257"/>
        <v>1.0300925932824612E-3</v>
      </c>
      <c r="AC534" s="30">
        <f t="shared" si="258"/>
        <v>6.4120370370801538E-3</v>
      </c>
      <c r="AD534" s="30"/>
      <c r="AE534" s="30"/>
    </row>
    <row r="535" spans="1:31" s="3" customFormat="1" x14ac:dyDescent="0.4">
      <c r="A535" s="16" t="str">
        <f t="shared" si="259"/>
        <v>-</v>
      </c>
      <c r="B535" s="16" t="str">
        <f t="shared" si="260"/>
        <v>-</v>
      </c>
      <c r="C535" s="7">
        <v>20</v>
      </c>
      <c r="D535" s="2">
        <v>43429.855439814812</v>
      </c>
      <c r="E535" s="3" t="s">
        <v>677</v>
      </c>
      <c r="F535" s="3">
        <v>20211</v>
      </c>
      <c r="G535" s="3" t="s">
        <v>143</v>
      </c>
      <c r="H535" s="3">
        <v>2902</v>
      </c>
      <c r="I535" s="3">
        <v>513</v>
      </c>
      <c r="J535" s="3">
        <v>3</v>
      </c>
      <c r="K535" s="3">
        <v>1</v>
      </c>
      <c r="M535" s="2">
        <v>43429.860520833332</v>
      </c>
      <c r="N535" s="2">
        <v>43429.87228009259</v>
      </c>
      <c r="O535" s="3" t="s">
        <v>30</v>
      </c>
      <c r="P535" s="3" t="s">
        <v>31</v>
      </c>
      <c r="Q535" s="3" t="s">
        <v>36</v>
      </c>
      <c r="R535" s="3" t="s">
        <v>37</v>
      </c>
      <c r="S535" s="2">
        <v>43429.861087962963</v>
      </c>
      <c r="T535" s="2">
        <v>43429.861087962963</v>
      </c>
      <c r="U535" s="2">
        <v>43429.869467592594</v>
      </c>
      <c r="V535" s="2">
        <v>43429.879965277774</v>
      </c>
      <c r="X535" s="2">
        <f t="shared" si="261"/>
        <v>43429.855439814812</v>
      </c>
      <c r="Y535" s="33">
        <f t="shared" si="248"/>
        <v>1.1759259257814847E-2</v>
      </c>
      <c r="Z535" s="33">
        <f t="shared" si="249"/>
        <v>1.1759259257814847E-2</v>
      </c>
      <c r="AA535" s="30"/>
      <c r="AB535" s="30">
        <f t="shared" si="257"/>
        <v>0</v>
      </c>
      <c r="AC535" s="30">
        <f t="shared" si="258"/>
        <v>5.0810185202863067E-3</v>
      </c>
      <c r="AD535" s="30"/>
      <c r="AE535" s="30"/>
    </row>
    <row r="536" spans="1:31" s="3" customFormat="1" x14ac:dyDescent="0.4">
      <c r="A536" s="16" t="str">
        <f t="shared" si="259"/>
        <v>★</v>
      </c>
      <c r="B536" s="16" t="str">
        <f t="shared" si="260"/>
        <v>-</v>
      </c>
      <c r="C536" s="7">
        <v>20</v>
      </c>
      <c r="D536" s="2">
        <v>43429.857870370368</v>
      </c>
      <c r="E536" s="3" t="s">
        <v>1232</v>
      </c>
      <c r="F536" s="3">
        <v>20213</v>
      </c>
      <c r="G536" s="3" t="s">
        <v>18</v>
      </c>
      <c r="H536" s="3">
        <v>5976</v>
      </c>
      <c r="I536" s="3">
        <v>686</v>
      </c>
      <c r="J536" s="3">
        <v>2</v>
      </c>
      <c r="K536" s="3">
        <v>1</v>
      </c>
      <c r="M536" s="2">
        <v>43429.862222222226</v>
      </c>
      <c r="N536" s="2">
        <v>43429.866979166669</v>
      </c>
      <c r="O536" s="3" t="s">
        <v>63</v>
      </c>
      <c r="P536" s="3" t="s">
        <v>64</v>
      </c>
      <c r="Q536" s="3" t="s">
        <v>77</v>
      </c>
      <c r="R536" s="3" t="s">
        <v>78</v>
      </c>
      <c r="S536" s="2">
        <v>43429.864791666667</v>
      </c>
      <c r="T536" s="2">
        <v>43429.864791666667</v>
      </c>
      <c r="U536" s="2">
        <v>43429.874108796299</v>
      </c>
      <c r="V536" s="2">
        <v>43429.874108796299</v>
      </c>
      <c r="W536" s="2">
        <v>43429.864791666667</v>
      </c>
      <c r="X536" s="2">
        <f t="shared" si="261"/>
        <v>43429.864791666667</v>
      </c>
      <c r="Y536" s="33">
        <f t="shared" si="248"/>
        <v>4.756944443215616E-3</v>
      </c>
      <c r="Z536" s="33">
        <f t="shared" si="249"/>
        <v>4.756944443215616E-3</v>
      </c>
      <c r="AA536" s="30"/>
      <c r="AB536" s="30">
        <f t="shared" si="257"/>
        <v>0</v>
      </c>
      <c r="AC536" s="30">
        <f t="shared" si="258"/>
        <v>0</v>
      </c>
      <c r="AD536" s="30"/>
      <c r="AE536" s="30"/>
    </row>
    <row r="537" spans="1:31" s="3" customFormat="1" x14ac:dyDescent="0.4">
      <c r="A537" s="16" t="str">
        <f t="shared" si="259"/>
        <v>-</v>
      </c>
      <c r="B537" s="16" t="str">
        <f t="shared" si="260"/>
        <v>-</v>
      </c>
      <c r="C537" s="7">
        <v>20</v>
      </c>
      <c r="D537" s="2">
        <v>43429.858854166669</v>
      </c>
      <c r="E537" s="3" t="s">
        <v>1351</v>
      </c>
      <c r="F537" s="3">
        <v>20214</v>
      </c>
      <c r="G537" s="3" t="s">
        <v>143</v>
      </c>
      <c r="H537" s="3">
        <v>5702</v>
      </c>
      <c r="I537" s="3">
        <v>266</v>
      </c>
      <c r="J537" s="3">
        <v>15</v>
      </c>
      <c r="K537" s="3">
        <v>3</v>
      </c>
      <c r="M537" s="2">
        <v>43429.863738425927</v>
      </c>
      <c r="N537" s="2">
        <v>43429.866435185184</v>
      </c>
      <c r="O537" s="3" t="s">
        <v>20</v>
      </c>
      <c r="P537" s="3" t="s">
        <v>21</v>
      </c>
      <c r="Q537" s="3" t="s">
        <v>36</v>
      </c>
      <c r="R537" s="3" t="s">
        <v>37</v>
      </c>
      <c r="S537" s="2">
        <v>43429.863379629627</v>
      </c>
      <c r="T537" s="2">
        <v>43429.863379629627</v>
      </c>
      <c r="U537" s="2">
        <v>43429.873148148145</v>
      </c>
      <c r="V537" s="2">
        <v>43429.873148148145</v>
      </c>
      <c r="X537" s="2">
        <f t="shared" si="261"/>
        <v>43429.858854166669</v>
      </c>
      <c r="Y537" s="33">
        <f t="shared" si="248"/>
        <v>2.6967592566506937E-3</v>
      </c>
      <c r="Z537" s="33">
        <f t="shared" si="249"/>
        <v>8.0902777699520811E-3</v>
      </c>
      <c r="AA537" s="30"/>
      <c r="AB537" s="30">
        <f t="shared" si="257"/>
        <v>3.5879630013369024E-4</v>
      </c>
      <c r="AC537" s="30">
        <f t="shared" si="258"/>
        <v>4.8842592586879618E-3</v>
      </c>
      <c r="AD537" s="30"/>
      <c r="AE537" s="30"/>
    </row>
    <row r="538" spans="1:31" s="3" customFormat="1" x14ac:dyDescent="0.4">
      <c r="A538" s="16" t="str">
        <f t="shared" si="259"/>
        <v>★</v>
      </c>
      <c r="B538" s="16" t="str">
        <f t="shared" si="260"/>
        <v>-</v>
      </c>
      <c r="C538" s="7">
        <v>20</v>
      </c>
      <c r="D538" s="2">
        <v>43429.860277777778</v>
      </c>
      <c r="E538" s="3" t="s">
        <v>1353</v>
      </c>
      <c r="F538" s="3">
        <v>20216</v>
      </c>
      <c r="G538" s="3" t="s">
        <v>18</v>
      </c>
      <c r="H538" s="3">
        <v>5081</v>
      </c>
      <c r="I538" s="3">
        <v>657</v>
      </c>
      <c r="J538" s="3">
        <v>3</v>
      </c>
      <c r="K538" s="3">
        <v>2</v>
      </c>
      <c r="M538" s="2">
        <v>43429.863865740743</v>
      </c>
      <c r="N538" s="2">
        <v>43429.867986111109</v>
      </c>
      <c r="O538" s="3" t="s">
        <v>44</v>
      </c>
      <c r="P538" s="3" t="s">
        <v>45</v>
      </c>
      <c r="Q538" s="3" t="s">
        <v>104</v>
      </c>
      <c r="R538" s="3" t="s">
        <v>19</v>
      </c>
      <c r="S538" s="2">
        <v>43429.867210648146</v>
      </c>
      <c r="T538" s="2">
        <v>43429.867210648146</v>
      </c>
      <c r="U538" s="2">
        <v>43429.874050925922</v>
      </c>
      <c r="V538" s="2">
        <v>43429.874050925922</v>
      </c>
      <c r="W538" s="2">
        <v>43429.867210648146</v>
      </c>
      <c r="X538" s="2">
        <f t="shared" si="261"/>
        <v>43429.867210648146</v>
      </c>
      <c r="Y538" s="33">
        <f t="shared" si="248"/>
        <v>4.1203703658538871E-3</v>
      </c>
      <c r="Z538" s="33">
        <f t="shared" si="249"/>
        <v>8.2407407317077741E-3</v>
      </c>
      <c r="AA538" s="30"/>
      <c r="AB538" s="30">
        <f t="shared" si="257"/>
        <v>0</v>
      </c>
      <c r="AC538" s="30">
        <f t="shared" si="258"/>
        <v>0</v>
      </c>
      <c r="AD538" s="30"/>
      <c r="AE538" s="30"/>
    </row>
    <row r="539" spans="1:31" s="3" customFormat="1" x14ac:dyDescent="0.4">
      <c r="A539" s="16" t="str">
        <f t="shared" si="259"/>
        <v>-</v>
      </c>
      <c r="B539" s="16" t="str">
        <f t="shared" si="260"/>
        <v>-</v>
      </c>
      <c r="C539" s="7">
        <v>20</v>
      </c>
      <c r="D539" s="2">
        <v>43429.860462962963</v>
      </c>
      <c r="E539" s="3" t="s">
        <v>1354</v>
      </c>
      <c r="F539" s="3">
        <v>20217</v>
      </c>
      <c r="G539" s="3" t="s">
        <v>143</v>
      </c>
      <c r="H539" s="3">
        <v>1358</v>
      </c>
      <c r="I539" s="3">
        <v>664</v>
      </c>
      <c r="J539" s="3">
        <v>13</v>
      </c>
      <c r="K539" s="3">
        <v>2</v>
      </c>
      <c r="M539" s="2">
        <v>43429.862372685187</v>
      </c>
      <c r="N539" s="2">
        <v>43429.868692129632</v>
      </c>
      <c r="O539" s="3" t="s">
        <v>30</v>
      </c>
      <c r="P539" s="3" t="s">
        <v>31</v>
      </c>
      <c r="Q539" s="3" t="s">
        <v>104</v>
      </c>
      <c r="R539" s="3" t="s">
        <v>19</v>
      </c>
      <c r="S539" s="2">
        <v>43429.861921296295</v>
      </c>
      <c r="T539" s="2">
        <v>43429.861921296295</v>
      </c>
      <c r="U539" s="2">
        <v>43429.869479166664</v>
      </c>
      <c r="V539" s="2">
        <v>43429.870173611111</v>
      </c>
      <c r="X539" s="2">
        <f t="shared" si="261"/>
        <v>43429.860462962963</v>
      </c>
      <c r="Y539" s="33">
        <f t="shared" si="248"/>
        <v>6.3194444446708076E-3</v>
      </c>
      <c r="Z539" s="33">
        <f t="shared" si="249"/>
        <v>1.2638888889341615E-2</v>
      </c>
      <c r="AA539" s="30"/>
      <c r="AB539" s="30">
        <f t="shared" si="257"/>
        <v>4.5138889254303649E-4</v>
      </c>
      <c r="AC539" s="30">
        <f t="shared" si="258"/>
        <v>1.9097222248092294E-3</v>
      </c>
      <c r="AD539" s="30"/>
      <c r="AE539" s="30"/>
    </row>
    <row r="540" spans="1:31" s="3" customFormat="1" x14ac:dyDescent="0.4">
      <c r="A540" s="16" t="str">
        <f t="shared" si="259"/>
        <v>-</v>
      </c>
      <c r="B540" s="16" t="str">
        <f t="shared" si="260"/>
        <v>-</v>
      </c>
      <c r="C540" s="7">
        <v>20</v>
      </c>
      <c r="D540" s="2">
        <v>43429.860462962963</v>
      </c>
      <c r="E540" s="3" t="s">
        <v>739</v>
      </c>
      <c r="F540" s="3">
        <v>20218</v>
      </c>
      <c r="G540" s="3" t="s">
        <v>143</v>
      </c>
      <c r="H540" s="3">
        <v>2512</v>
      </c>
      <c r="I540" s="3">
        <v>770</v>
      </c>
      <c r="J540" s="3">
        <v>13</v>
      </c>
      <c r="K540" s="3">
        <v>1</v>
      </c>
      <c r="M540" s="2">
        <v>43429.862488425926</v>
      </c>
      <c r="N540" s="2">
        <v>43429.868530092594</v>
      </c>
      <c r="O540" s="3" t="s">
        <v>30</v>
      </c>
      <c r="P540" s="3" t="s">
        <v>31</v>
      </c>
      <c r="Q540" s="3" t="s">
        <v>104</v>
      </c>
      <c r="R540" s="3" t="s">
        <v>19</v>
      </c>
      <c r="S540" s="2">
        <v>43429.862615740742</v>
      </c>
      <c r="T540" s="2">
        <v>43429.862615740742</v>
      </c>
      <c r="U540" s="2">
        <v>43429.869479166664</v>
      </c>
      <c r="V540" s="2">
        <v>43429.869479166664</v>
      </c>
      <c r="X540" s="2">
        <f t="shared" si="261"/>
        <v>43429.860462962963</v>
      </c>
      <c r="Y540" s="33">
        <f t="shared" si="248"/>
        <v>6.0416666674427688E-3</v>
      </c>
      <c r="Z540" s="33">
        <f t="shared" si="249"/>
        <v>6.0416666674427688E-3</v>
      </c>
      <c r="AA540" s="30"/>
      <c r="AB540" s="30">
        <f t="shared" si="257"/>
        <v>0</v>
      </c>
      <c r="AC540" s="30">
        <f t="shared" si="258"/>
        <v>2.0254629635019228E-3</v>
      </c>
      <c r="AD540" s="30"/>
      <c r="AE540" s="30"/>
    </row>
    <row r="541" spans="1:31" s="3" customFormat="1" x14ac:dyDescent="0.4">
      <c r="A541" s="16" t="str">
        <f t="shared" si="259"/>
        <v>-</v>
      </c>
      <c r="B541" s="16" t="str">
        <f t="shared" si="260"/>
        <v>-</v>
      </c>
      <c r="C541" s="7">
        <v>20</v>
      </c>
      <c r="D541" s="2">
        <v>43429.861157407409</v>
      </c>
      <c r="E541" s="3" t="s">
        <v>1355</v>
      </c>
      <c r="F541" s="3">
        <v>20219</v>
      </c>
      <c r="G541" s="3" t="s">
        <v>32</v>
      </c>
      <c r="H541" s="3">
        <v>6142</v>
      </c>
      <c r="I541" s="3">
        <v>516</v>
      </c>
      <c r="J541" s="3">
        <v>14</v>
      </c>
      <c r="K541" s="3">
        <v>1</v>
      </c>
      <c r="M541" s="2">
        <v>43429.867523148147</v>
      </c>
      <c r="N541" s="2">
        <v>43429.867824074077</v>
      </c>
      <c r="O541" s="3" t="s">
        <v>44</v>
      </c>
      <c r="P541" s="3" t="s">
        <v>45</v>
      </c>
      <c r="Q541" s="3" t="s">
        <v>70</v>
      </c>
      <c r="R541" s="3" t="s">
        <v>107</v>
      </c>
      <c r="S541" s="2">
        <v>43429.863888888889</v>
      </c>
      <c r="T541" s="2">
        <v>43429.863888888889</v>
      </c>
      <c r="U541" s="2">
        <v>43429.868900462963</v>
      </c>
      <c r="V541" s="2">
        <v>43429.868900462963</v>
      </c>
      <c r="X541" s="2">
        <f t="shared" si="261"/>
        <v>43429.861157407409</v>
      </c>
      <c r="Y541" s="33">
        <f t="shared" si="248"/>
        <v>3.0092593078734353E-4</v>
      </c>
      <c r="Z541" s="33">
        <f t="shared" si="249"/>
        <v>3.0092593078734353E-4</v>
      </c>
      <c r="AA541" s="30"/>
      <c r="AB541" s="30">
        <f t="shared" si="257"/>
        <v>3.6342592575238086E-3</v>
      </c>
      <c r="AC541" s="30">
        <f t="shared" si="258"/>
        <v>6.3657407372375019E-3</v>
      </c>
      <c r="AD541" s="30"/>
      <c r="AE541" s="30"/>
    </row>
    <row r="542" spans="1:31" s="3" customFormat="1" x14ac:dyDescent="0.4">
      <c r="A542" s="16" t="str">
        <f t="shared" si="259"/>
        <v>★</v>
      </c>
      <c r="B542" s="16" t="str">
        <f t="shared" si="260"/>
        <v>-</v>
      </c>
      <c r="C542" s="7">
        <v>20</v>
      </c>
      <c r="D542" s="2">
        <v>43429.867048611108</v>
      </c>
      <c r="E542" s="3" t="s">
        <v>1356</v>
      </c>
      <c r="F542" s="3">
        <v>20220</v>
      </c>
      <c r="G542" s="3" t="s">
        <v>95</v>
      </c>
      <c r="H542" s="3">
        <v>0</v>
      </c>
      <c r="I542" s="3">
        <v>430</v>
      </c>
      <c r="J542" s="3">
        <v>2</v>
      </c>
      <c r="K542" s="3">
        <v>2</v>
      </c>
      <c r="M542" s="2">
        <v>43429.872013888889</v>
      </c>
      <c r="N542" s="2">
        <v>43429.876458333332</v>
      </c>
      <c r="O542" s="3" t="s">
        <v>43</v>
      </c>
      <c r="P542" s="3" t="s">
        <v>89</v>
      </c>
      <c r="Q542" s="3" t="s">
        <v>24</v>
      </c>
      <c r="R542" s="3" t="s">
        <v>25</v>
      </c>
      <c r="S542" s="2">
        <v>43429.873819444445</v>
      </c>
      <c r="T542" s="2">
        <v>43429.873819444445</v>
      </c>
      <c r="U542" s="2">
        <v>43429.881168981483</v>
      </c>
      <c r="V542" s="2">
        <v>43429.881168981483</v>
      </c>
      <c r="W542" s="2">
        <v>43429.873819444445</v>
      </c>
      <c r="X542" s="2">
        <f t="shared" si="261"/>
        <v>43429.873819444445</v>
      </c>
      <c r="Y542" s="33">
        <f t="shared" si="248"/>
        <v>4.4444444429245777E-3</v>
      </c>
      <c r="Z542" s="33">
        <f t="shared" si="249"/>
        <v>8.8888888858491555E-3</v>
      </c>
      <c r="AA542" s="30"/>
      <c r="AB542" s="30">
        <f t="shared" si="257"/>
        <v>0</v>
      </c>
      <c r="AC542" s="30">
        <f t="shared" si="258"/>
        <v>0</v>
      </c>
      <c r="AD542" s="30"/>
      <c r="AE542" s="30"/>
    </row>
    <row r="543" spans="1:31" s="3" customFormat="1" x14ac:dyDescent="0.4">
      <c r="A543" s="16" t="str">
        <f t="shared" si="259"/>
        <v>-</v>
      </c>
      <c r="B543" s="16" t="str">
        <f t="shared" si="260"/>
        <v>-</v>
      </c>
      <c r="C543" s="7">
        <v>20</v>
      </c>
      <c r="D543" s="2">
        <v>43429.871168981481</v>
      </c>
      <c r="E543" s="3" t="s">
        <v>1357</v>
      </c>
      <c r="F543" s="3">
        <v>20221</v>
      </c>
      <c r="G543" s="3" t="s">
        <v>32</v>
      </c>
      <c r="H543" s="3">
        <v>7447</v>
      </c>
      <c r="I543" s="3">
        <v>879</v>
      </c>
      <c r="J543" s="3">
        <v>6</v>
      </c>
      <c r="K543" s="3">
        <v>2</v>
      </c>
      <c r="M543" s="2">
        <v>43429.875208333331</v>
      </c>
      <c r="N543" s="2">
        <v>43429.879143518519</v>
      </c>
      <c r="O543" s="3" t="s">
        <v>43</v>
      </c>
      <c r="P543" s="3" t="s">
        <v>89</v>
      </c>
      <c r="Q543" s="3" t="s">
        <v>57</v>
      </c>
      <c r="R543" s="3" t="s">
        <v>58</v>
      </c>
      <c r="S543" s="2">
        <v>43429.875601851854</v>
      </c>
      <c r="T543" s="2">
        <v>43429.875601851854</v>
      </c>
      <c r="U543" s="2">
        <v>43429.88559027778</v>
      </c>
      <c r="V543" s="2">
        <v>43429.88559027778</v>
      </c>
      <c r="X543" s="2">
        <f t="shared" si="261"/>
        <v>43429.871168981481</v>
      </c>
      <c r="Y543" s="33">
        <f t="shared" si="248"/>
        <v>3.9351851883111522E-3</v>
      </c>
      <c r="Z543" s="33">
        <f t="shared" si="249"/>
        <v>7.8703703766223043E-3</v>
      </c>
      <c r="AA543" s="30"/>
      <c r="AB543" s="30">
        <f t="shared" si="257"/>
        <v>0</v>
      </c>
      <c r="AC543" s="30">
        <f t="shared" si="258"/>
        <v>4.0393518502241932E-3</v>
      </c>
      <c r="AD543" s="30"/>
      <c r="AE543" s="30"/>
    </row>
    <row r="544" spans="1:31" s="3" customFormat="1" x14ac:dyDescent="0.4">
      <c r="A544" s="16" t="str">
        <f t="shared" ref="A544:A550" si="262">IF(W544&gt;0, "★", "-")</f>
        <v>-</v>
      </c>
      <c r="B544" s="16" t="str">
        <f t="shared" ref="B544:B550" si="263">IF(L544&gt;0, "☆", "-")</f>
        <v>-</v>
      </c>
      <c r="C544" s="7">
        <v>20</v>
      </c>
      <c r="D544" s="2">
        <v>43429.874305555553</v>
      </c>
      <c r="E544" s="3" t="s">
        <v>1359</v>
      </c>
      <c r="F544" s="3">
        <v>20223</v>
      </c>
      <c r="G544" s="3" t="s">
        <v>95</v>
      </c>
      <c r="H544" s="3">
        <v>0</v>
      </c>
      <c r="I544" s="3">
        <v>975</v>
      </c>
      <c r="J544" s="3">
        <v>15</v>
      </c>
      <c r="K544" s="3">
        <v>2</v>
      </c>
      <c r="M544" s="2">
        <v>43429.87835648148</v>
      </c>
      <c r="N544" s="2">
        <v>43429.881620370368</v>
      </c>
      <c r="O544" s="3" t="s">
        <v>30</v>
      </c>
      <c r="P544" s="3" t="s">
        <v>31</v>
      </c>
      <c r="Q544" s="3" t="s">
        <v>39</v>
      </c>
      <c r="R544" s="3" t="s">
        <v>40</v>
      </c>
      <c r="S544" s="2">
        <v>43429.87872685185</v>
      </c>
      <c r="T544" s="2">
        <v>43429.87872685185</v>
      </c>
      <c r="U544" s="2">
        <v>43429.884409722225</v>
      </c>
      <c r="V544" s="2">
        <v>43429.884409722225</v>
      </c>
      <c r="X544" s="2">
        <f t="shared" ref="X544:X550" si="264">IF(W544&gt;0,W544,D544)</f>
        <v>43429.874305555553</v>
      </c>
      <c r="Y544" s="33">
        <f t="shared" si="248"/>
        <v>3.2638888878864236E-3</v>
      </c>
      <c r="Z544" s="33">
        <f t="shared" si="249"/>
        <v>6.5277777757728472E-3</v>
      </c>
      <c r="AA544" s="30"/>
      <c r="AB544" s="30">
        <f t="shared" si="257"/>
        <v>0</v>
      </c>
      <c r="AC544" s="30">
        <f t="shared" si="258"/>
        <v>4.0509259270038456E-3</v>
      </c>
      <c r="AD544" s="30"/>
      <c r="AE544" s="30"/>
    </row>
    <row r="545" spans="1:33" s="3" customFormat="1" x14ac:dyDescent="0.4">
      <c r="A545" s="16" t="str">
        <f t="shared" si="262"/>
        <v>-</v>
      </c>
      <c r="B545" s="16" t="str">
        <f t="shared" si="263"/>
        <v>☆</v>
      </c>
      <c r="C545" s="7">
        <v>20</v>
      </c>
      <c r="D545" s="2">
        <v>43429.851851851854</v>
      </c>
      <c r="E545" s="3" t="s">
        <v>1347</v>
      </c>
      <c r="F545" s="3">
        <v>20203</v>
      </c>
      <c r="G545" s="3" t="s">
        <v>18</v>
      </c>
      <c r="H545" s="3">
        <v>3457</v>
      </c>
      <c r="I545" s="3">
        <v>591</v>
      </c>
      <c r="J545" s="3">
        <v>5</v>
      </c>
      <c r="K545" s="3">
        <v>1</v>
      </c>
      <c r="L545" s="2">
        <v>43429.852060185185</v>
      </c>
      <c r="O545" s="3" t="s">
        <v>20</v>
      </c>
      <c r="P545" s="3" t="s">
        <v>21</v>
      </c>
      <c r="Q545" s="3" t="s">
        <v>36</v>
      </c>
      <c r="R545" s="3" t="s">
        <v>37</v>
      </c>
      <c r="S545" s="2">
        <v>43429.855254629627</v>
      </c>
      <c r="U545" s="2">
        <v>43429.863634259258</v>
      </c>
      <c r="X545" s="2">
        <f t="shared" si="264"/>
        <v>43429.851851851854</v>
      </c>
      <c r="Y545" s="33">
        <f t="shared" ref="Y545:Y550" si="265">N545-M545</f>
        <v>0</v>
      </c>
      <c r="Z545" s="33">
        <f t="shared" ref="Z545:Z550" si="266">Y545*K545</f>
        <v>0</v>
      </c>
      <c r="AA545" s="30"/>
      <c r="AB545" s="30">
        <f t="shared" si="257"/>
        <v>0</v>
      </c>
      <c r="AC545" s="30"/>
      <c r="AD545" s="30"/>
      <c r="AE545" s="30"/>
      <c r="AG545" s="3" t="s">
        <v>1397</v>
      </c>
    </row>
    <row r="546" spans="1:33" s="3" customFormat="1" x14ac:dyDescent="0.4">
      <c r="A546" s="16" t="str">
        <f t="shared" si="262"/>
        <v>-</v>
      </c>
      <c r="B546" s="16" t="str">
        <f t="shared" si="263"/>
        <v>☆</v>
      </c>
      <c r="C546" s="7">
        <v>20</v>
      </c>
      <c r="D546" s="2">
        <v>43429.853634259256</v>
      </c>
      <c r="E546" s="3" t="s">
        <v>1347</v>
      </c>
      <c r="F546" s="3">
        <v>20206</v>
      </c>
      <c r="G546" s="3" t="s">
        <v>18</v>
      </c>
      <c r="H546" s="3">
        <v>3457</v>
      </c>
      <c r="I546" s="3">
        <v>869</v>
      </c>
      <c r="J546" s="3">
        <v>5</v>
      </c>
      <c r="K546" s="3">
        <v>1</v>
      </c>
      <c r="L546" s="2">
        <v>43429.853773148148</v>
      </c>
      <c r="O546" s="3" t="s">
        <v>20</v>
      </c>
      <c r="P546" s="3" t="s">
        <v>21</v>
      </c>
      <c r="Q546" s="3" t="s">
        <v>36</v>
      </c>
      <c r="R546" s="3" t="s">
        <v>37</v>
      </c>
      <c r="S546" s="2">
        <v>43429.854675925926</v>
      </c>
      <c r="U546" s="2">
        <v>43429.863055555557</v>
      </c>
      <c r="X546" s="2">
        <f t="shared" si="264"/>
        <v>43429.853634259256</v>
      </c>
      <c r="Y546" s="33">
        <f t="shared" si="265"/>
        <v>0</v>
      </c>
      <c r="Z546" s="33">
        <f t="shared" si="266"/>
        <v>0</v>
      </c>
      <c r="AA546" s="30"/>
      <c r="AB546" s="30">
        <f t="shared" si="257"/>
        <v>0</v>
      </c>
      <c r="AC546" s="30">
        <f t="shared" si="258"/>
        <v>1.0416666700621136E-3</v>
      </c>
      <c r="AD546" s="30"/>
      <c r="AE546" s="30"/>
      <c r="AG546" s="3" t="s">
        <v>1038</v>
      </c>
    </row>
    <row r="547" spans="1:33" s="3" customFormat="1" x14ac:dyDescent="0.4">
      <c r="A547" s="16" t="str">
        <f t="shared" si="262"/>
        <v>-</v>
      </c>
      <c r="B547" s="16" t="str">
        <f t="shared" si="263"/>
        <v>☆</v>
      </c>
      <c r="C547" s="7">
        <v>20</v>
      </c>
      <c r="D547" s="2">
        <v>43429.854618055557</v>
      </c>
      <c r="E547" s="3" t="s">
        <v>1091</v>
      </c>
      <c r="F547" s="3">
        <v>20208</v>
      </c>
      <c r="G547" s="3" t="s">
        <v>143</v>
      </c>
      <c r="H547" s="3">
        <v>1358</v>
      </c>
      <c r="I547" s="3">
        <v>979</v>
      </c>
      <c r="J547" s="3">
        <v>13</v>
      </c>
      <c r="K547" s="3">
        <v>1</v>
      </c>
      <c r="L547" s="2">
        <v>43429.859282407408</v>
      </c>
      <c r="O547" s="3" t="s">
        <v>30</v>
      </c>
      <c r="P547" s="3" t="s">
        <v>31</v>
      </c>
      <c r="Q547" s="3" t="s">
        <v>104</v>
      </c>
      <c r="R547" s="3" t="s">
        <v>19</v>
      </c>
      <c r="S547" s="2">
        <v>43429.859502314815</v>
      </c>
      <c r="U547" s="2">
        <v>43429.866365740738</v>
      </c>
      <c r="X547" s="2">
        <f t="shared" si="264"/>
        <v>43429.854618055557</v>
      </c>
      <c r="Y547" s="33">
        <f t="shared" si="265"/>
        <v>0</v>
      </c>
      <c r="Z547" s="33">
        <f t="shared" si="266"/>
        <v>0</v>
      </c>
      <c r="AA547" s="30"/>
      <c r="AB547" s="30">
        <f t="shared" si="257"/>
        <v>0</v>
      </c>
      <c r="AC547" s="30">
        <f t="shared" si="258"/>
        <v>4.8842592586879618E-3</v>
      </c>
      <c r="AD547" s="30"/>
      <c r="AE547" s="30"/>
    </row>
    <row r="548" spans="1:33" s="3" customFormat="1" x14ac:dyDescent="0.4">
      <c r="A548" s="16" t="str">
        <f t="shared" si="262"/>
        <v>-</v>
      </c>
      <c r="B548" s="16" t="str">
        <f t="shared" si="263"/>
        <v>☆</v>
      </c>
      <c r="C548" s="7">
        <v>20</v>
      </c>
      <c r="D548" s="2">
        <v>43429.857094907406</v>
      </c>
      <c r="E548" s="3" t="s">
        <v>1232</v>
      </c>
      <c r="F548" s="3">
        <v>20212</v>
      </c>
      <c r="G548" s="3" t="s">
        <v>18</v>
      </c>
      <c r="H548" s="3">
        <v>5976</v>
      </c>
      <c r="I548" s="3">
        <v>53</v>
      </c>
      <c r="J548" s="3">
        <v>4</v>
      </c>
      <c r="K548" s="3">
        <v>1</v>
      </c>
      <c r="L548" s="2">
        <v>43429.857465277775</v>
      </c>
      <c r="O548" s="3" t="s">
        <v>22</v>
      </c>
      <c r="P548" s="3" t="s">
        <v>23</v>
      </c>
      <c r="Q548" s="3" t="s">
        <v>77</v>
      </c>
      <c r="R548" s="3" t="s">
        <v>78</v>
      </c>
      <c r="S548" s="2">
        <v>43429.859212962961</v>
      </c>
      <c r="U548" s="2">
        <v>43429.868518518517</v>
      </c>
      <c r="X548" s="2">
        <f t="shared" si="264"/>
        <v>43429.857094907406</v>
      </c>
      <c r="Y548" s="33">
        <f t="shared" si="265"/>
        <v>0</v>
      </c>
      <c r="Z548" s="33">
        <f t="shared" si="266"/>
        <v>0</v>
      </c>
      <c r="AA548" s="30"/>
      <c r="AB548" s="30">
        <f t="shared" si="257"/>
        <v>0</v>
      </c>
      <c r="AC548" s="30">
        <f t="shared" si="258"/>
        <v>2.118055555911269E-3</v>
      </c>
      <c r="AD548" s="30"/>
      <c r="AE548" s="30"/>
    </row>
    <row r="549" spans="1:33" s="3" customFormat="1" x14ac:dyDescent="0.4">
      <c r="A549" s="16" t="str">
        <f t="shared" si="262"/>
        <v>-</v>
      </c>
      <c r="B549" s="16" t="str">
        <f t="shared" si="263"/>
        <v>☆</v>
      </c>
      <c r="C549" s="7">
        <v>20</v>
      </c>
      <c r="D549" s="2">
        <v>43429.860185185185</v>
      </c>
      <c r="E549" s="3" t="s">
        <v>1352</v>
      </c>
      <c r="F549" s="3">
        <v>20215</v>
      </c>
      <c r="G549" s="3" t="s">
        <v>18</v>
      </c>
      <c r="H549" s="3">
        <v>7428</v>
      </c>
      <c r="I549" s="3">
        <v>209</v>
      </c>
      <c r="J549" s="3">
        <v>1</v>
      </c>
      <c r="K549" s="3">
        <v>1</v>
      </c>
      <c r="L549" s="2">
        <v>43429.860439814816</v>
      </c>
      <c r="O549" s="3" t="s">
        <v>68</v>
      </c>
      <c r="P549" s="3" t="s">
        <v>69</v>
      </c>
      <c r="Q549" s="3" t="s">
        <v>73</v>
      </c>
      <c r="R549" s="3" t="s">
        <v>74</v>
      </c>
      <c r="S549" s="2">
        <v>43429.863067129627</v>
      </c>
      <c r="U549" s="2">
        <v>43429.873148148145</v>
      </c>
      <c r="X549" s="2">
        <f t="shared" si="264"/>
        <v>43429.860185185185</v>
      </c>
      <c r="Y549" s="33">
        <f t="shared" si="265"/>
        <v>0</v>
      </c>
      <c r="Z549" s="33">
        <f t="shared" si="266"/>
        <v>0</v>
      </c>
      <c r="AA549" s="30"/>
      <c r="AB549" s="30">
        <f t="shared" si="257"/>
        <v>0</v>
      </c>
      <c r="AC549" s="30">
        <f t="shared" si="258"/>
        <v>2.8819444414693862E-3</v>
      </c>
      <c r="AD549" s="30"/>
      <c r="AE549" s="30"/>
    </row>
    <row r="550" spans="1:33" s="5" customFormat="1" x14ac:dyDescent="0.4">
      <c r="A550" s="17" t="str">
        <f t="shared" si="262"/>
        <v>-</v>
      </c>
      <c r="B550" s="17" t="str">
        <f t="shared" si="263"/>
        <v>☆</v>
      </c>
      <c r="C550" s="12">
        <v>20</v>
      </c>
      <c r="D550" s="4">
        <v>43429.873749999999</v>
      </c>
      <c r="E550" s="5" t="s">
        <v>1358</v>
      </c>
      <c r="F550" s="5">
        <v>20222</v>
      </c>
      <c r="G550" s="5" t="s">
        <v>96</v>
      </c>
      <c r="H550" s="5">
        <v>0</v>
      </c>
      <c r="I550" s="5">
        <v>857</v>
      </c>
      <c r="J550" s="5">
        <v>10</v>
      </c>
      <c r="K550" s="5">
        <v>3</v>
      </c>
      <c r="L550" s="4">
        <v>43429.882476851853</v>
      </c>
      <c r="O550" s="5" t="s">
        <v>38</v>
      </c>
      <c r="P550" s="5" t="s">
        <v>108</v>
      </c>
      <c r="Q550" s="5" t="s">
        <v>104</v>
      </c>
      <c r="R550" s="5" t="s">
        <v>19</v>
      </c>
      <c r="S550" s="4">
        <v>43429.880520833336</v>
      </c>
      <c r="U550" s="4">
        <v>43429.889409722222</v>
      </c>
      <c r="X550" s="4">
        <f t="shared" si="264"/>
        <v>43429.873749999999</v>
      </c>
      <c r="Y550" s="34">
        <f t="shared" si="265"/>
        <v>0</v>
      </c>
      <c r="Z550" s="34">
        <f t="shared" si="266"/>
        <v>0</v>
      </c>
      <c r="AA550" s="31"/>
      <c r="AB550" s="31">
        <f t="shared" si="257"/>
        <v>0</v>
      </c>
      <c r="AC550" s="31">
        <f t="shared" si="258"/>
        <v>8.7268518545897678E-3</v>
      </c>
      <c r="AD550" s="31"/>
      <c r="AE550" s="31"/>
    </row>
    <row r="552" spans="1:33" x14ac:dyDescent="0.4">
      <c r="H552">
        <f>SUMPRODUCT(1/COUNTIF(H2:H550,H2:H550))-1</f>
        <v>167.9999999999994</v>
      </c>
    </row>
  </sheetData>
  <autoFilter ref="A1:AE550"/>
  <phoneticPr fontId="18"/>
  <conditionalFormatting sqref="A553:AE346302 A552:G552 I552:AE552 A2:AE551">
    <cfRule type="expression" dxfId="7" priority="4">
      <formula>$B2="☆"</formula>
    </cfRule>
  </conditionalFormatting>
  <conditionalFormatting sqref="H552">
    <cfRule type="expression" dxfId="6" priority="1">
      <formula>$B552="☆"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4"/>
  <sheetViews>
    <sheetView zoomScale="80" zoomScaleNormal="80" workbookViewId="0">
      <pane ySplit="1" topLeftCell="A2" activePane="bottomLeft" state="frozen"/>
      <selection activeCell="O1" sqref="O1"/>
      <selection pane="bottomLeft" activeCell="H1" sqref="H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6" max="6" width="13.875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4" x14ac:dyDescent="0.4">
      <c r="A1" s="27"/>
      <c r="B1" s="27"/>
      <c r="C1" s="27"/>
      <c r="D1" t="s">
        <v>0</v>
      </c>
      <c r="E1" t="s">
        <v>101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4" s="23" customFormat="1" x14ac:dyDescent="0.4">
      <c r="A2" s="20" t="str">
        <f t="shared" ref="A2:A5" si="0">IF(W2&gt;0, "★", "-")</f>
        <v>-</v>
      </c>
      <c r="B2" s="20" t="str">
        <f t="shared" ref="B2:B5" si="1">IF(L2&gt;0, "☆", "-")</f>
        <v>-</v>
      </c>
      <c r="C2" s="23">
        <v>10</v>
      </c>
      <c r="D2" s="22">
        <v>43430.403067129628</v>
      </c>
      <c r="E2" s="21" t="s">
        <v>1097</v>
      </c>
      <c r="F2" s="21">
        <v>20238</v>
      </c>
      <c r="G2" s="21" t="s">
        <v>18</v>
      </c>
      <c r="H2" s="21">
        <v>6349</v>
      </c>
      <c r="I2" s="21">
        <v>22</v>
      </c>
      <c r="J2" s="21">
        <v>7</v>
      </c>
      <c r="K2" s="21">
        <v>1</v>
      </c>
      <c r="L2" s="21"/>
      <c r="M2" s="22">
        <v>43430.420648148145</v>
      </c>
      <c r="N2" s="22">
        <v>43430.424050925925</v>
      </c>
      <c r="O2" s="21" t="s">
        <v>51</v>
      </c>
      <c r="P2" s="21" t="s">
        <v>52</v>
      </c>
      <c r="Q2" s="21" t="s">
        <v>66</v>
      </c>
      <c r="R2" s="21" t="s">
        <v>67</v>
      </c>
      <c r="S2" s="22">
        <v>43430.423495370371</v>
      </c>
      <c r="T2" s="22">
        <v>43430.423495370371</v>
      </c>
      <c r="U2" s="22">
        <v>43430.42763888889</v>
      </c>
      <c r="V2" s="22">
        <v>43430.42763888889</v>
      </c>
      <c r="W2" s="21"/>
      <c r="X2" s="24">
        <f t="shared" ref="X2:X56" si="2">IF(W2&gt;0,W2,D2)</f>
        <v>43430.403067129628</v>
      </c>
      <c r="Y2" s="25">
        <f t="shared" ref="Y2:Y56" si="3">N2-M2</f>
        <v>3.4027777801384218E-3</v>
      </c>
      <c r="Z2" s="25">
        <f t="shared" ref="Z2:Z56" si="4">Y2*K2</f>
        <v>3.4027777801384218E-3</v>
      </c>
      <c r="AA2" s="26">
        <f>SUM(Z2:Z46)</f>
        <v>0.25626157410442829</v>
      </c>
      <c r="AB2" s="26">
        <f t="shared" ref="AB2:AB57" si="5">IF(IF(A2="☆",L2-S2,M2-S2)&lt;0,0,IF(A2="☆",L2-S2,M2-S2))</f>
        <v>0</v>
      </c>
      <c r="AC2" s="26">
        <f t="shared" ref="AC2:AC57" si="6">IF(IF(B2="☆",(IF(L2&gt;S2,L2-X2,S2-X2)),M2-X2)&lt;0,0,IF(B2="☆",(IF(L2&gt;S2,L2-X2,S2-X2)),M2-X2))</f>
        <v>1.7581018517375924E-2</v>
      </c>
      <c r="AD2" s="26">
        <f>AVERAGE(AC2:AC46)</f>
        <v>3.7440565572831328E-3</v>
      </c>
      <c r="AE2" s="26">
        <f>MEDIAN(AC2:AC46)</f>
        <v>2.9282407413120382E-3</v>
      </c>
      <c r="AG2" s="8">
        <v>43430.416666666664</v>
      </c>
      <c r="AH2" s="7" t="s">
        <v>93</v>
      </c>
    </row>
    <row r="3" spans="1:34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43430.417812500003</v>
      </c>
      <c r="E3" s="3" t="s">
        <v>1404</v>
      </c>
      <c r="F3" s="3">
        <v>20240</v>
      </c>
      <c r="G3" s="3" t="s">
        <v>95</v>
      </c>
      <c r="H3" s="3">
        <v>0</v>
      </c>
      <c r="I3" s="3">
        <v>822</v>
      </c>
      <c r="J3" s="3">
        <v>9</v>
      </c>
      <c r="K3" s="3">
        <v>4</v>
      </c>
      <c r="L3" s="3"/>
      <c r="M3" s="2">
        <v>43430.419814814813</v>
      </c>
      <c r="N3" s="2">
        <v>43430.430196759262</v>
      </c>
      <c r="O3" s="3" t="s">
        <v>59</v>
      </c>
      <c r="P3" s="3" t="s">
        <v>60</v>
      </c>
      <c r="Q3" s="3" t="s">
        <v>61</v>
      </c>
      <c r="R3" s="3" t="s">
        <v>62</v>
      </c>
      <c r="S3" s="2">
        <v>43430.418854166666</v>
      </c>
      <c r="T3" s="2">
        <v>43430.418854166666</v>
      </c>
      <c r="U3" s="2">
        <v>43430.432974537034</v>
      </c>
      <c r="V3" s="2">
        <v>43430.432974537034</v>
      </c>
      <c r="W3" s="3"/>
      <c r="X3" s="8">
        <f t="shared" si="2"/>
        <v>43430.417812500003</v>
      </c>
      <c r="Y3" s="9">
        <f t="shared" si="3"/>
        <v>1.0381944448454306E-2</v>
      </c>
      <c r="Z3" s="9">
        <f t="shared" si="4"/>
        <v>4.1527777793817222E-2</v>
      </c>
      <c r="AA3" s="10"/>
      <c r="AB3" s="10">
        <f t="shared" si="5"/>
        <v>9.6064814715646207E-4</v>
      </c>
      <c r="AC3" s="10">
        <f t="shared" si="6"/>
        <v>2.002314809942618E-3</v>
      </c>
      <c r="AD3" s="10"/>
      <c r="AE3" s="10"/>
    </row>
    <row r="4" spans="1:34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43430.418553240743</v>
      </c>
      <c r="E4" s="3" t="s">
        <v>1405</v>
      </c>
      <c r="F4" s="3">
        <v>20241</v>
      </c>
      <c r="G4" s="3" t="s">
        <v>18</v>
      </c>
      <c r="H4" s="3">
        <v>2314</v>
      </c>
      <c r="I4" s="3">
        <v>505</v>
      </c>
      <c r="J4" s="3">
        <v>8</v>
      </c>
      <c r="K4" s="3">
        <v>1</v>
      </c>
      <c r="L4" s="3"/>
      <c r="M4" s="2">
        <v>43430.420486111114</v>
      </c>
      <c r="N4" s="2">
        <v>43430.427129629628</v>
      </c>
      <c r="O4" s="3" t="s">
        <v>63</v>
      </c>
      <c r="P4" s="3" t="s">
        <v>64</v>
      </c>
      <c r="Q4" s="3" t="s">
        <v>48</v>
      </c>
      <c r="R4" s="3" t="s">
        <v>49</v>
      </c>
      <c r="S4" s="2">
        <v>43430.420092592591</v>
      </c>
      <c r="T4" s="2">
        <v>43430.420092592591</v>
      </c>
      <c r="U4" s="2">
        <v>43430.428807870368</v>
      </c>
      <c r="V4" s="2">
        <v>43430.428807870368</v>
      </c>
      <c r="W4" s="3"/>
      <c r="X4" s="8">
        <f t="shared" si="2"/>
        <v>43430.418553240743</v>
      </c>
      <c r="Y4" s="9">
        <f t="shared" si="3"/>
        <v>6.6435185144655406E-3</v>
      </c>
      <c r="Z4" s="9">
        <f t="shared" si="4"/>
        <v>6.6435185144655406E-3</v>
      </c>
      <c r="AA4" s="10"/>
      <c r="AB4" s="10">
        <f t="shared" si="5"/>
        <v>3.9351852319668978E-4</v>
      </c>
      <c r="AC4" s="10">
        <f t="shared" si="6"/>
        <v>1.9328703710925765E-3</v>
      </c>
      <c r="AD4" s="10"/>
      <c r="AE4" s="10"/>
    </row>
    <row r="5" spans="1:34" s="7" customFormat="1" x14ac:dyDescent="0.4">
      <c r="A5" s="16" t="str">
        <f t="shared" si="0"/>
        <v>★</v>
      </c>
      <c r="B5" s="16" t="str">
        <f t="shared" si="1"/>
        <v>-</v>
      </c>
      <c r="C5" s="7">
        <v>10</v>
      </c>
      <c r="D5" s="2">
        <v>43430.418553240743</v>
      </c>
      <c r="E5" s="3" t="s">
        <v>1406</v>
      </c>
      <c r="F5" s="3">
        <v>20242</v>
      </c>
      <c r="G5" s="3" t="s">
        <v>32</v>
      </c>
      <c r="H5" s="3">
        <v>3394</v>
      </c>
      <c r="I5" s="3">
        <v>745</v>
      </c>
      <c r="J5" s="3">
        <v>10</v>
      </c>
      <c r="K5" s="3">
        <v>1</v>
      </c>
      <c r="L5" s="3"/>
      <c r="M5" s="2">
        <v>43430.423796296294</v>
      </c>
      <c r="N5" s="2">
        <v>43430.430914351855</v>
      </c>
      <c r="O5" s="3" t="s">
        <v>53</v>
      </c>
      <c r="P5" s="3" t="s">
        <v>54</v>
      </c>
      <c r="Q5" s="3" t="s">
        <v>24</v>
      </c>
      <c r="R5" s="3" t="s">
        <v>25</v>
      </c>
      <c r="S5" s="2">
        <v>43430.425486111111</v>
      </c>
      <c r="T5" s="2">
        <v>43430.425486111111</v>
      </c>
      <c r="U5" s="2">
        <v>43430.433900462966</v>
      </c>
      <c r="V5" s="2">
        <v>43430.433900462966</v>
      </c>
      <c r="W5" s="2">
        <v>43430.425486111111</v>
      </c>
      <c r="X5" s="8">
        <f t="shared" si="2"/>
        <v>43430.425486111111</v>
      </c>
      <c r="Y5" s="9">
        <f t="shared" si="3"/>
        <v>7.1180555605678819E-3</v>
      </c>
      <c r="Z5" s="9">
        <f t="shared" si="4"/>
        <v>7.1180555605678819E-3</v>
      </c>
      <c r="AA5" s="10"/>
      <c r="AB5" s="10">
        <f t="shared" si="5"/>
        <v>0</v>
      </c>
      <c r="AC5" s="10">
        <f t="shared" si="6"/>
        <v>0</v>
      </c>
      <c r="AD5" s="10"/>
      <c r="AE5" s="10"/>
    </row>
    <row r="6" spans="1:34" s="7" customFormat="1" x14ac:dyDescent="0.4">
      <c r="A6" s="16" t="str">
        <f t="shared" ref="A6" si="7">IF(W6&gt;0, "★", "-")</f>
        <v>-</v>
      </c>
      <c r="B6" s="16" t="str">
        <f t="shared" ref="B6" si="8">IF(L6&gt;0, "☆", "-")</f>
        <v>-</v>
      </c>
      <c r="C6" s="7">
        <v>10</v>
      </c>
      <c r="D6" s="2">
        <v>43430.4221875</v>
      </c>
      <c r="E6" s="3" t="s">
        <v>1094</v>
      </c>
      <c r="F6" s="3">
        <v>20244</v>
      </c>
      <c r="G6" s="3" t="s">
        <v>32</v>
      </c>
      <c r="H6" s="3">
        <v>5522</v>
      </c>
      <c r="I6" s="3">
        <v>713</v>
      </c>
      <c r="J6" s="3">
        <v>4</v>
      </c>
      <c r="K6" s="3">
        <v>1</v>
      </c>
      <c r="L6" s="3"/>
      <c r="M6" s="2">
        <v>43430.424675925926</v>
      </c>
      <c r="N6" s="2">
        <v>43430.433877314812</v>
      </c>
      <c r="O6" s="3" t="s">
        <v>63</v>
      </c>
      <c r="P6" s="3" t="s">
        <v>64</v>
      </c>
      <c r="Q6" s="3" t="s">
        <v>39</v>
      </c>
      <c r="R6" s="3" t="s">
        <v>40</v>
      </c>
      <c r="S6" s="2">
        <v>43430.423796296294</v>
      </c>
      <c r="T6" s="2">
        <v>43430.425775462965</v>
      </c>
      <c r="U6" s="2">
        <v>43430.433217592596</v>
      </c>
      <c r="V6" s="2">
        <v>43430.437488425923</v>
      </c>
      <c r="W6" s="3"/>
      <c r="X6" s="8">
        <f t="shared" si="2"/>
        <v>43430.4221875</v>
      </c>
      <c r="Y6" s="9">
        <f t="shared" si="3"/>
        <v>9.2013888861401938E-3</v>
      </c>
      <c r="Z6" s="9">
        <f t="shared" si="4"/>
        <v>9.2013888861401938E-3</v>
      </c>
      <c r="AA6" s="30"/>
      <c r="AB6" s="10">
        <f t="shared" si="5"/>
        <v>8.7962963152676821E-4</v>
      </c>
      <c r="AC6" s="10">
        <f t="shared" si="6"/>
        <v>2.488425925548654E-3</v>
      </c>
      <c r="AD6" s="10"/>
      <c r="AE6" s="10"/>
      <c r="AG6" s="8"/>
    </row>
    <row r="7" spans="1:34" s="7" customFormat="1" x14ac:dyDescent="0.4">
      <c r="A7" s="16" t="str">
        <f t="shared" ref="A7:A10" si="9">IF(W7&gt;0, "★", "-")</f>
        <v>-</v>
      </c>
      <c r="B7" s="16" t="str">
        <f t="shared" ref="B7:B10" si="10">IF(L7&gt;0, "☆", "-")</f>
        <v>-</v>
      </c>
      <c r="C7" s="7">
        <v>10</v>
      </c>
      <c r="D7" s="2">
        <v>43430.422372685185</v>
      </c>
      <c r="E7" s="3" t="s">
        <v>1407</v>
      </c>
      <c r="F7" s="3">
        <v>20245</v>
      </c>
      <c r="G7" s="3" t="s">
        <v>96</v>
      </c>
      <c r="H7" s="3">
        <v>0</v>
      </c>
      <c r="I7" s="3">
        <v>577</v>
      </c>
      <c r="J7" s="3">
        <v>1</v>
      </c>
      <c r="K7" s="3">
        <v>1</v>
      </c>
      <c r="L7" s="3"/>
      <c r="M7" s="2">
        <v>43430.423946759256</v>
      </c>
      <c r="N7" s="2">
        <v>43430.428078703706</v>
      </c>
      <c r="O7" s="3" t="s">
        <v>63</v>
      </c>
      <c r="P7" s="3" t="s">
        <v>64</v>
      </c>
      <c r="Q7" s="3" t="s">
        <v>104</v>
      </c>
      <c r="R7" s="3" t="s">
        <v>19</v>
      </c>
      <c r="S7" s="2">
        <v>43430.423495370371</v>
      </c>
      <c r="T7" s="2">
        <v>43430.423495370371</v>
      </c>
      <c r="U7" s="2">
        <v>43430.427986111114</v>
      </c>
      <c r="V7" s="2">
        <v>43430.427986111114</v>
      </c>
      <c r="W7" s="3"/>
      <c r="X7" s="8">
        <f t="shared" si="2"/>
        <v>43430.422372685185</v>
      </c>
      <c r="Y7" s="9">
        <f t="shared" si="3"/>
        <v>4.1319444499094971E-3</v>
      </c>
      <c r="Z7" s="9">
        <f t="shared" si="4"/>
        <v>4.1319444499094971E-3</v>
      </c>
      <c r="AA7" s="10"/>
      <c r="AB7" s="10">
        <f t="shared" si="5"/>
        <v>4.5138888526707888E-4</v>
      </c>
      <c r="AC7" s="10">
        <f t="shared" si="6"/>
        <v>1.5740740709588863E-3</v>
      </c>
      <c r="AD7" s="10"/>
      <c r="AE7" s="10"/>
      <c r="AG7" s="8"/>
    </row>
    <row r="8" spans="1:34" s="7" customFormat="1" x14ac:dyDescent="0.4">
      <c r="A8" s="16" t="str">
        <f t="shared" si="9"/>
        <v>-</v>
      </c>
      <c r="B8" s="16" t="str">
        <f t="shared" si="10"/>
        <v>-</v>
      </c>
      <c r="C8" s="7">
        <v>10</v>
      </c>
      <c r="D8" s="2">
        <v>43430.422476851854</v>
      </c>
      <c r="E8" s="3" t="s">
        <v>1408</v>
      </c>
      <c r="F8" s="3">
        <v>20246</v>
      </c>
      <c r="G8" s="3" t="s">
        <v>95</v>
      </c>
      <c r="H8" s="3">
        <v>0</v>
      </c>
      <c r="I8" s="3">
        <v>625</v>
      </c>
      <c r="J8" s="3">
        <v>6</v>
      </c>
      <c r="K8" s="3">
        <v>3</v>
      </c>
      <c r="L8" s="3"/>
      <c r="M8" s="2">
        <v>43430.427546296298</v>
      </c>
      <c r="N8" s="2">
        <v>43430.433206018519</v>
      </c>
      <c r="O8" s="3" t="s">
        <v>33</v>
      </c>
      <c r="P8" s="3" t="s">
        <v>34</v>
      </c>
      <c r="Q8" s="3" t="s">
        <v>61</v>
      </c>
      <c r="R8" s="3" t="s">
        <v>62</v>
      </c>
      <c r="S8" s="2">
        <v>43430.425509259258</v>
      </c>
      <c r="T8" s="2">
        <v>43430.425509259258</v>
      </c>
      <c r="U8" s="2">
        <v>43430.432986111111</v>
      </c>
      <c r="V8" s="2">
        <v>43430.432986111111</v>
      </c>
      <c r="W8" s="3"/>
      <c r="X8" s="8">
        <f t="shared" si="2"/>
        <v>43430.422476851854</v>
      </c>
      <c r="Y8" s="9">
        <f t="shared" si="3"/>
        <v>5.6597222210257314E-3</v>
      </c>
      <c r="Z8" s="9">
        <f t="shared" si="4"/>
        <v>1.6979166663077194E-2</v>
      </c>
      <c r="AA8" s="10"/>
      <c r="AB8" s="10">
        <f t="shared" si="5"/>
        <v>2.0370370402815752E-3</v>
      </c>
      <c r="AC8" s="10">
        <f t="shared" si="6"/>
        <v>5.0694444435066544E-3</v>
      </c>
      <c r="AD8" s="10"/>
      <c r="AE8" s="10"/>
      <c r="AG8" s="8"/>
    </row>
    <row r="9" spans="1:34" s="7" customFormat="1" x14ac:dyDescent="0.4">
      <c r="A9" s="16" t="str">
        <f t="shared" si="9"/>
        <v>-</v>
      </c>
      <c r="B9" s="16" t="str">
        <f t="shared" si="10"/>
        <v>-</v>
      </c>
      <c r="C9" s="7">
        <v>10</v>
      </c>
      <c r="D9" s="2">
        <v>43430.422673611109</v>
      </c>
      <c r="E9" s="3" t="s">
        <v>1409</v>
      </c>
      <c r="F9" s="3">
        <v>20247</v>
      </c>
      <c r="G9" s="3" t="s">
        <v>96</v>
      </c>
      <c r="H9" s="3">
        <v>0</v>
      </c>
      <c r="I9" s="3">
        <v>675</v>
      </c>
      <c r="J9" s="3">
        <v>15</v>
      </c>
      <c r="K9" s="3">
        <v>1</v>
      </c>
      <c r="L9" s="3"/>
      <c r="M9" s="2">
        <v>43430.425092592595</v>
      </c>
      <c r="N9" s="2">
        <v>43430.432025462964</v>
      </c>
      <c r="O9" s="3" t="s">
        <v>63</v>
      </c>
      <c r="P9" s="3" t="s">
        <v>64</v>
      </c>
      <c r="Q9" s="3" t="s">
        <v>26</v>
      </c>
      <c r="R9" s="3" t="s">
        <v>27</v>
      </c>
      <c r="S9" s="2">
        <v>43430.424618055556</v>
      </c>
      <c r="T9" s="2">
        <v>43430.424618055556</v>
      </c>
      <c r="U9" s="2">
        <v>43430.43240740741</v>
      </c>
      <c r="V9" s="2">
        <v>43430.43240740741</v>
      </c>
      <c r="W9" s="3"/>
      <c r="X9" s="8">
        <f t="shared" si="2"/>
        <v>43430.422673611109</v>
      </c>
      <c r="Y9" s="9">
        <f t="shared" si="3"/>
        <v>6.9328703684732318E-3</v>
      </c>
      <c r="Z9" s="9">
        <f t="shared" si="4"/>
        <v>6.9328703684732318E-3</v>
      </c>
      <c r="AA9" s="10"/>
      <c r="AB9" s="10">
        <f t="shared" si="5"/>
        <v>4.7453703882638365E-4</v>
      </c>
      <c r="AC9" s="10">
        <f t="shared" si="6"/>
        <v>2.4189814866986126E-3</v>
      </c>
      <c r="AD9" s="10"/>
      <c r="AE9" s="10"/>
    </row>
    <row r="10" spans="1:34" s="7" customFormat="1" x14ac:dyDescent="0.4">
      <c r="A10" s="16" t="str">
        <f t="shared" si="9"/>
        <v>-</v>
      </c>
      <c r="B10" s="16" t="str">
        <f t="shared" si="10"/>
        <v>-</v>
      </c>
      <c r="C10" s="7">
        <v>10</v>
      </c>
      <c r="D10" s="2">
        <v>43430.423680555556</v>
      </c>
      <c r="E10" s="3" t="s">
        <v>1410</v>
      </c>
      <c r="F10" s="3">
        <v>20248</v>
      </c>
      <c r="G10" s="3" t="s">
        <v>32</v>
      </c>
      <c r="H10" s="3">
        <v>2306</v>
      </c>
      <c r="I10" s="3">
        <v>66</v>
      </c>
      <c r="J10" s="3">
        <v>4</v>
      </c>
      <c r="K10" s="3">
        <v>1</v>
      </c>
      <c r="L10" s="3"/>
      <c r="M10" s="2">
        <v>43430.425509259258</v>
      </c>
      <c r="N10" s="2">
        <v>43430.43</v>
      </c>
      <c r="O10" s="3" t="s">
        <v>63</v>
      </c>
      <c r="P10" s="3" t="s">
        <v>64</v>
      </c>
      <c r="Q10" s="3" t="s">
        <v>30</v>
      </c>
      <c r="R10" s="3" t="s">
        <v>31</v>
      </c>
      <c r="S10" s="2">
        <v>43430.426122685189</v>
      </c>
      <c r="T10" s="2">
        <v>43430.426122685189</v>
      </c>
      <c r="U10" s="2">
        <v>43430.432847222219</v>
      </c>
      <c r="V10" s="2">
        <v>43430.432847222219</v>
      </c>
      <c r="W10" s="3"/>
      <c r="X10" s="8">
        <f t="shared" si="2"/>
        <v>43430.423680555556</v>
      </c>
      <c r="Y10" s="9">
        <f t="shared" si="3"/>
        <v>4.4907407427672297E-3</v>
      </c>
      <c r="Z10" s="9">
        <f t="shared" si="4"/>
        <v>4.4907407427672297E-3</v>
      </c>
      <c r="AA10" s="10"/>
      <c r="AB10" s="10">
        <f t="shared" si="5"/>
        <v>0</v>
      </c>
      <c r="AC10" s="10">
        <f t="shared" si="6"/>
        <v>1.8287037019035779E-3</v>
      </c>
      <c r="AD10" s="10"/>
      <c r="AE10" s="10"/>
    </row>
    <row r="11" spans="1:34" s="7" customFormat="1" x14ac:dyDescent="0.4">
      <c r="A11" s="16" t="str">
        <f>IF(W11&gt;0, "★", "-")</f>
        <v>-</v>
      </c>
      <c r="B11" s="16" t="str">
        <f>IF(L11&gt;0, "☆", "-")</f>
        <v>-</v>
      </c>
      <c r="C11" s="7">
        <v>10</v>
      </c>
      <c r="D11" s="2">
        <v>43430.424050925925</v>
      </c>
      <c r="E11" s="3" t="s">
        <v>1411</v>
      </c>
      <c r="F11" s="3">
        <v>20249</v>
      </c>
      <c r="G11" s="3" t="s">
        <v>95</v>
      </c>
      <c r="H11" s="3">
        <v>0</v>
      </c>
      <c r="I11" s="3">
        <v>835</v>
      </c>
      <c r="J11" s="3">
        <v>2</v>
      </c>
      <c r="K11" s="3">
        <v>2</v>
      </c>
      <c r="L11" s="3"/>
      <c r="M11" s="2">
        <v>43430.426388888889</v>
      </c>
      <c r="N11" s="2">
        <v>43430.432222222225</v>
      </c>
      <c r="O11" s="3" t="s">
        <v>104</v>
      </c>
      <c r="P11" s="3" t="s">
        <v>19</v>
      </c>
      <c r="Q11" s="3" t="s">
        <v>36</v>
      </c>
      <c r="R11" s="3" t="s">
        <v>37</v>
      </c>
      <c r="S11" s="2">
        <v>43430.425092592595</v>
      </c>
      <c r="T11" s="2">
        <v>43430.425092592595</v>
      </c>
      <c r="U11" s="2">
        <v>43430.43204861111</v>
      </c>
      <c r="V11" s="2">
        <v>43430.43204861111</v>
      </c>
      <c r="W11" s="3"/>
      <c r="X11" s="8">
        <f t="shared" si="2"/>
        <v>43430.424050925925</v>
      </c>
      <c r="Y11" s="9">
        <f t="shared" si="3"/>
        <v>5.8333333363407291E-3</v>
      </c>
      <c r="Z11" s="9">
        <f t="shared" si="4"/>
        <v>1.1666666672681458E-2</v>
      </c>
      <c r="AA11" s="10"/>
      <c r="AB11" s="10">
        <f t="shared" si="5"/>
        <v>1.2962962937308475E-3</v>
      </c>
      <c r="AC11" s="10">
        <f t="shared" si="6"/>
        <v>2.3379629637929611E-3</v>
      </c>
      <c r="AD11" s="10"/>
      <c r="AE11" s="10"/>
      <c r="AG11" s="8"/>
    </row>
    <row r="12" spans="1:34" s="7" customFormat="1" x14ac:dyDescent="0.4">
      <c r="A12" s="16" t="str">
        <f t="shared" ref="A12:A23" si="11">IF(W12&gt;0, "★", "-")</f>
        <v>-</v>
      </c>
      <c r="B12" s="16" t="str">
        <f t="shared" ref="B12:B23" si="12">IF(L12&gt;0, "☆", "-")</f>
        <v>-</v>
      </c>
      <c r="C12" s="7">
        <v>10</v>
      </c>
      <c r="D12" s="2">
        <v>43430.430960648147</v>
      </c>
      <c r="E12" s="3" t="s">
        <v>1106</v>
      </c>
      <c r="F12" s="3">
        <v>20251</v>
      </c>
      <c r="G12" s="3" t="s">
        <v>18</v>
      </c>
      <c r="H12" s="3">
        <v>1888</v>
      </c>
      <c r="I12" s="3">
        <v>927</v>
      </c>
      <c r="J12" s="3">
        <v>3</v>
      </c>
      <c r="K12" s="3">
        <v>1</v>
      </c>
      <c r="L12" s="3"/>
      <c r="M12" s="2">
        <v>43430.434016203704</v>
      </c>
      <c r="N12" s="2">
        <v>43430.437314814815</v>
      </c>
      <c r="O12" s="3" t="s">
        <v>63</v>
      </c>
      <c r="P12" s="3" t="s">
        <v>64</v>
      </c>
      <c r="Q12" s="3" t="s">
        <v>73</v>
      </c>
      <c r="R12" s="3" t="s">
        <v>74</v>
      </c>
      <c r="S12" s="2">
        <v>43430.432002314818</v>
      </c>
      <c r="T12" s="2">
        <v>43430.432002314818</v>
      </c>
      <c r="U12" s="2">
        <v>43430.436331018522</v>
      </c>
      <c r="V12" s="2">
        <v>43430.436331018522</v>
      </c>
      <c r="W12" s="3"/>
      <c r="X12" s="8">
        <f t="shared" si="2"/>
        <v>43430.430960648147</v>
      </c>
      <c r="Y12" s="9">
        <f t="shared" si="3"/>
        <v>3.2986111109494232E-3</v>
      </c>
      <c r="Z12" s="9">
        <f t="shared" si="4"/>
        <v>3.2986111109494232E-3</v>
      </c>
      <c r="AA12" s="10"/>
      <c r="AB12" s="10">
        <f t="shared" si="5"/>
        <v>2.0138888867222704E-3</v>
      </c>
      <c r="AC12" s="10">
        <f t="shared" si="6"/>
        <v>3.055555556784384E-3</v>
      </c>
      <c r="AD12" s="10"/>
      <c r="AE12" s="10"/>
    </row>
    <row r="13" spans="1:34" s="7" customFormat="1" x14ac:dyDescent="0.4">
      <c r="A13" s="16" t="str">
        <f t="shared" ref="A13:A19" si="13">IF(W13&gt;0, "★", "-")</f>
        <v>-</v>
      </c>
      <c r="B13" s="16" t="str">
        <f t="shared" ref="B13:B19" si="14">IF(L13&gt;0, "☆", "-")</f>
        <v>-</v>
      </c>
      <c r="C13" s="7">
        <v>10</v>
      </c>
      <c r="D13" s="2">
        <v>43430.431377314817</v>
      </c>
      <c r="E13" s="3" t="s">
        <v>1104</v>
      </c>
      <c r="F13" s="3">
        <v>20252</v>
      </c>
      <c r="G13" s="3" t="s">
        <v>95</v>
      </c>
      <c r="H13" s="3">
        <v>0</v>
      </c>
      <c r="I13" s="3">
        <v>252</v>
      </c>
      <c r="J13" s="3">
        <v>9</v>
      </c>
      <c r="K13" s="3">
        <v>1</v>
      </c>
      <c r="L13" s="3"/>
      <c r="M13" s="2">
        <v>43430.435706018521</v>
      </c>
      <c r="N13" s="2">
        <v>43430.44059027778</v>
      </c>
      <c r="O13" s="3" t="s">
        <v>104</v>
      </c>
      <c r="P13" s="3" t="s">
        <v>19</v>
      </c>
      <c r="Q13" s="3" t="s">
        <v>20</v>
      </c>
      <c r="R13" s="3" t="s">
        <v>21</v>
      </c>
      <c r="S13" s="2">
        <v>43430.433599537035</v>
      </c>
      <c r="T13" s="2">
        <v>43430.43378472222</v>
      </c>
      <c r="U13" s="2">
        <v>43430.439652777779</v>
      </c>
      <c r="V13" s="2">
        <v>43430.440532407411</v>
      </c>
      <c r="W13" s="3"/>
      <c r="X13" s="8">
        <f t="shared" si="2"/>
        <v>43430.431377314817</v>
      </c>
      <c r="Y13" s="9">
        <f t="shared" si="3"/>
        <v>4.8842592586879618E-3</v>
      </c>
      <c r="Z13" s="9">
        <f t="shared" si="4"/>
        <v>4.8842592586879618E-3</v>
      </c>
      <c r="AA13" s="10"/>
      <c r="AB13" s="10">
        <f t="shared" si="5"/>
        <v>2.1064814864075743E-3</v>
      </c>
      <c r="AC13" s="10">
        <f t="shared" si="6"/>
        <v>4.3287037042318843E-3</v>
      </c>
      <c r="AD13" s="10"/>
      <c r="AE13" s="10"/>
      <c r="AG13" s="8">
        <v>43423.416666666664</v>
      </c>
      <c r="AH13" s="7" t="s">
        <v>93</v>
      </c>
    </row>
    <row r="14" spans="1:34" s="7" customFormat="1" x14ac:dyDescent="0.4">
      <c r="A14" s="16" t="str">
        <f t="shared" si="13"/>
        <v>-</v>
      </c>
      <c r="B14" s="16" t="str">
        <f t="shared" si="14"/>
        <v>-</v>
      </c>
      <c r="C14" s="7">
        <v>10</v>
      </c>
      <c r="D14" s="2">
        <v>43430.432824074072</v>
      </c>
      <c r="E14" s="3" t="s">
        <v>1413</v>
      </c>
      <c r="F14" s="3">
        <v>20253</v>
      </c>
      <c r="G14" s="3" t="s">
        <v>18</v>
      </c>
      <c r="H14" s="3">
        <v>1312</v>
      </c>
      <c r="I14" s="3">
        <v>934</v>
      </c>
      <c r="J14" s="3">
        <v>9</v>
      </c>
      <c r="K14" s="3">
        <v>1</v>
      </c>
      <c r="L14" s="3"/>
      <c r="M14" s="2">
        <v>43430.435798611114</v>
      </c>
      <c r="N14" s="2">
        <v>43430.440509259257</v>
      </c>
      <c r="O14" s="3" t="s">
        <v>104</v>
      </c>
      <c r="P14" s="3" t="s">
        <v>19</v>
      </c>
      <c r="Q14" s="3" t="s">
        <v>20</v>
      </c>
      <c r="R14" s="3" t="s">
        <v>21</v>
      </c>
      <c r="S14" s="2">
        <v>43430.434131944443</v>
      </c>
      <c r="T14" s="2">
        <v>43430.434131944443</v>
      </c>
      <c r="U14" s="2">
        <v>43430.440185185187</v>
      </c>
      <c r="V14" s="2">
        <v>43430.440185185187</v>
      </c>
      <c r="W14" s="3"/>
      <c r="X14" s="8">
        <f t="shared" si="2"/>
        <v>43430.432824074072</v>
      </c>
      <c r="Y14" s="9">
        <f t="shared" si="3"/>
        <v>4.7106481433729641E-3</v>
      </c>
      <c r="Z14" s="9">
        <f t="shared" si="4"/>
        <v>4.7106481433729641E-3</v>
      </c>
      <c r="AA14" s="10"/>
      <c r="AB14" s="10">
        <f t="shared" si="5"/>
        <v>1.6666666706441902E-3</v>
      </c>
      <c r="AC14" s="10">
        <f t="shared" si="6"/>
        <v>2.9745370411546901E-3</v>
      </c>
      <c r="AD14" s="10"/>
      <c r="AE14" s="10"/>
      <c r="AG14" s="8"/>
    </row>
    <row r="15" spans="1:34" s="7" customFormat="1" x14ac:dyDescent="0.4">
      <c r="A15" s="16" t="str">
        <f t="shared" si="13"/>
        <v>-</v>
      </c>
      <c r="B15" s="16" t="str">
        <f t="shared" si="14"/>
        <v>-</v>
      </c>
      <c r="C15" s="7">
        <v>10</v>
      </c>
      <c r="D15" s="2">
        <v>43430.436423611114</v>
      </c>
      <c r="E15" s="3" t="s">
        <v>1414</v>
      </c>
      <c r="F15" s="3">
        <v>20254</v>
      </c>
      <c r="G15" s="3" t="s">
        <v>32</v>
      </c>
      <c r="H15" s="3">
        <v>4073</v>
      </c>
      <c r="I15" s="3">
        <v>603</v>
      </c>
      <c r="J15" s="3">
        <v>2</v>
      </c>
      <c r="K15" s="3">
        <v>1</v>
      </c>
      <c r="L15" s="3"/>
      <c r="M15" s="2">
        <v>43430.440729166665</v>
      </c>
      <c r="N15" s="2">
        <v>43430.446851851855</v>
      </c>
      <c r="O15" s="3" t="s">
        <v>104</v>
      </c>
      <c r="P15" s="3" t="s">
        <v>19</v>
      </c>
      <c r="Q15" s="3" t="s">
        <v>55</v>
      </c>
      <c r="R15" s="3" t="s">
        <v>56</v>
      </c>
      <c r="S15" s="2">
        <v>43430.439560185187</v>
      </c>
      <c r="T15" s="2">
        <v>43430.439560185187</v>
      </c>
      <c r="U15" s="2">
        <v>43430.444675925923</v>
      </c>
      <c r="V15" s="2">
        <v>43430.444675925923</v>
      </c>
      <c r="W15" s="3"/>
      <c r="X15" s="8">
        <f t="shared" si="2"/>
        <v>43430.436423611114</v>
      </c>
      <c r="Y15" s="9">
        <f t="shared" si="3"/>
        <v>6.1226851903484203E-3</v>
      </c>
      <c r="Z15" s="9">
        <f t="shared" si="4"/>
        <v>6.1226851903484203E-3</v>
      </c>
      <c r="AA15" s="10"/>
      <c r="AB15" s="10">
        <f t="shared" si="5"/>
        <v>1.1689814782585017E-3</v>
      </c>
      <c r="AC15" s="10">
        <f t="shared" si="6"/>
        <v>4.3055555506725796E-3</v>
      </c>
      <c r="AD15" s="10"/>
      <c r="AE15" s="10"/>
    </row>
    <row r="16" spans="1:34" s="7" customFormat="1" x14ac:dyDescent="0.4">
      <c r="A16" s="16" t="str">
        <f t="shared" si="13"/>
        <v>-</v>
      </c>
      <c r="B16" s="16" t="str">
        <f t="shared" si="14"/>
        <v>-</v>
      </c>
      <c r="C16" s="7">
        <v>10</v>
      </c>
      <c r="D16" s="2">
        <v>43430.437083333331</v>
      </c>
      <c r="E16" s="3" t="s">
        <v>1405</v>
      </c>
      <c r="F16" s="3">
        <v>20255</v>
      </c>
      <c r="G16" s="3" t="s">
        <v>18</v>
      </c>
      <c r="H16" s="3">
        <v>2314</v>
      </c>
      <c r="I16" s="3">
        <v>228</v>
      </c>
      <c r="J16" s="3">
        <v>13</v>
      </c>
      <c r="K16" s="3">
        <v>1</v>
      </c>
      <c r="L16" s="3"/>
      <c r="M16" s="2">
        <v>43430.439351851855</v>
      </c>
      <c r="N16" s="2">
        <v>43430.444189814814</v>
      </c>
      <c r="O16" s="3" t="s">
        <v>48</v>
      </c>
      <c r="P16" s="3" t="s">
        <v>49</v>
      </c>
      <c r="Q16" s="3" t="s">
        <v>66</v>
      </c>
      <c r="R16" s="3" t="s">
        <v>67</v>
      </c>
      <c r="S16" s="2">
        <v>43430.438888888886</v>
      </c>
      <c r="T16" s="2">
        <v>43430.438888888886</v>
      </c>
      <c r="U16" s="2">
        <v>43430.443749999999</v>
      </c>
      <c r="V16" s="2">
        <v>43430.443749999999</v>
      </c>
      <c r="W16" s="3"/>
      <c r="X16" s="8">
        <f t="shared" si="2"/>
        <v>43430.437083333331</v>
      </c>
      <c r="Y16" s="9">
        <f t="shared" si="3"/>
        <v>4.8379629588453099E-3</v>
      </c>
      <c r="Z16" s="9">
        <f t="shared" si="4"/>
        <v>4.8379629588453099E-3</v>
      </c>
      <c r="AA16" s="10"/>
      <c r="AB16" s="10">
        <f t="shared" si="5"/>
        <v>4.6296296932268888E-4</v>
      </c>
      <c r="AC16" s="10">
        <f t="shared" si="6"/>
        <v>2.2685185249429196E-3</v>
      </c>
      <c r="AD16" s="10"/>
      <c r="AE16" s="10"/>
    </row>
    <row r="17" spans="1:35" s="7" customFormat="1" x14ac:dyDescent="0.4">
      <c r="A17" s="16" t="str">
        <f t="shared" si="13"/>
        <v>-</v>
      </c>
      <c r="B17" s="16" t="str">
        <f t="shared" si="14"/>
        <v>-</v>
      </c>
      <c r="C17" s="7">
        <v>10</v>
      </c>
      <c r="D17" s="2">
        <v>43430.440208333333</v>
      </c>
      <c r="E17" s="3" t="s">
        <v>1415</v>
      </c>
      <c r="F17" s="3">
        <v>20256</v>
      </c>
      <c r="G17" s="3" t="s">
        <v>50</v>
      </c>
      <c r="H17" s="3">
        <v>6864</v>
      </c>
      <c r="I17" s="3">
        <v>736</v>
      </c>
      <c r="J17" s="3">
        <v>11</v>
      </c>
      <c r="K17" s="3">
        <v>1</v>
      </c>
      <c r="L17" s="3"/>
      <c r="M17" s="2">
        <v>43430.442395833335</v>
      </c>
      <c r="N17" s="2">
        <v>43430.449062500003</v>
      </c>
      <c r="O17" s="3" t="s">
        <v>104</v>
      </c>
      <c r="P17" s="3" t="s">
        <v>19</v>
      </c>
      <c r="Q17" s="3" t="s">
        <v>22</v>
      </c>
      <c r="R17" s="3" t="s">
        <v>23</v>
      </c>
      <c r="S17" s="2">
        <v>43430.443344907406</v>
      </c>
      <c r="T17" s="2">
        <v>43430.443344907406</v>
      </c>
      <c r="U17" s="2">
        <v>43430.450624999998</v>
      </c>
      <c r="V17" s="2">
        <v>43430.450624999998</v>
      </c>
      <c r="W17" s="3"/>
      <c r="X17" s="8">
        <f t="shared" si="2"/>
        <v>43430.440208333333</v>
      </c>
      <c r="Y17" s="9">
        <f t="shared" si="3"/>
        <v>6.6666666680248454E-3</v>
      </c>
      <c r="Z17" s="9">
        <f t="shared" si="4"/>
        <v>6.6666666680248454E-3</v>
      </c>
      <c r="AA17" s="10"/>
      <c r="AB17" s="10">
        <f t="shared" si="5"/>
        <v>0</v>
      </c>
      <c r="AC17" s="10">
        <f t="shared" si="6"/>
        <v>2.1875000020372681E-3</v>
      </c>
      <c r="AD17" s="10"/>
      <c r="AE17" s="10"/>
      <c r="AG17" s="8"/>
    </row>
    <row r="18" spans="1:35" s="7" customFormat="1" x14ac:dyDescent="0.4">
      <c r="A18" s="16" t="str">
        <f t="shared" si="13"/>
        <v>★</v>
      </c>
      <c r="B18" s="16" t="str">
        <f t="shared" si="14"/>
        <v>-</v>
      </c>
      <c r="C18" s="7">
        <v>10</v>
      </c>
      <c r="D18" s="2">
        <v>43430.441481481481</v>
      </c>
      <c r="E18" s="3" t="s">
        <v>1416</v>
      </c>
      <c r="F18" s="3">
        <v>20257</v>
      </c>
      <c r="G18" s="3" t="s">
        <v>32</v>
      </c>
      <c r="H18" s="3">
        <v>7458</v>
      </c>
      <c r="I18" s="3">
        <v>781</v>
      </c>
      <c r="J18" s="3">
        <v>5</v>
      </c>
      <c r="K18" s="3">
        <v>3</v>
      </c>
      <c r="L18" s="3"/>
      <c r="M18" s="2">
        <v>43430.447708333333</v>
      </c>
      <c r="N18" s="2">
        <v>43430.452986111108</v>
      </c>
      <c r="O18" s="3" t="s">
        <v>77</v>
      </c>
      <c r="P18" s="3" t="s">
        <v>78</v>
      </c>
      <c r="Q18" s="3" t="s">
        <v>36</v>
      </c>
      <c r="R18" s="3" t="s">
        <v>37</v>
      </c>
      <c r="S18" s="2">
        <v>43430.448425925926</v>
      </c>
      <c r="T18" s="2">
        <v>43430.448425925926</v>
      </c>
      <c r="U18" s="2">
        <v>43430.460636574076</v>
      </c>
      <c r="V18" s="2">
        <v>43430.460636574076</v>
      </c>
      <c r="W18" s="2">
        <v>43430.448425925926</v>
      </c>
      <c r="X18" s="8">
        <f t="shared" si="2"/>
        <v>43430.448425925926</v>
      </c>
      <c r="Y18" s="9">
        <f t="shared" si="3"/>
        <v>5.277777774608694E-3</v>
      </c>
      <c r="Z18" s="9">
        <f t="shared" si="4"/>
        <v>1.5833333323826082E-2</v>
      </c>
      <c r="AA18" s="10"/>
      <c r="AB18" s="10">
        <f t="shared" si="5"/>
        <v>0</v>
      </c>
      <c r="AC18" s="10">
        <f t="shared" si="6"/>
        <v>0</v>
      </c>
      <c r="AD18" s="10"/>
      <c r="AE18" s="10"/>
      <c r="AG18" s="8"/>
    </row>
    <row r="19" spans="1:35" s="7" customFormat="1" x14ac:dyDescent="0.4">
      <c r="A19" s="16" t="str">
        <f t="shared" si="13"/>
        <v>-</v>
      </c>
      <c r="B19" s="16" t="str">
        <f t="shared" si="14"/>
        <v>-</v>
      </c>
      <c r="C19" s="7">
        <v>10</v>
      </c>
      <c r="D19" s="2">
        <v>43430.443506944444</v>
      </c>
      <c r="E19" s="3" t="s">
        <v>1419</v>
      </c>
      <c r="F19" s="3">
        <v>20260</v>
      </c>
      <c r="G19" s="3" t="s">
        <v>97</v>
      </c>
      <c r="H19" s="3">
        <v>7464</v>
      </c>
      <c r="I19" s="3">
        <v>937</v>
      </c>
      <c r="J19" s="3">
        <v>4</v>
      </c>
      <c r="K19" s="3">
        <v>1</v>
      </c>
      <c r="L19" s="3"/>
      <c r="M19" s="2">
        <v>43430.446446759262</v>
      </c>
      <c r="N19" s="2">
        <v>43430.451817129629</v>
      </c>
      <c r="O19" s="3" t="s">
        <v>104</v>
      </c>
      <c r="P19" s="3" t="s">
        <v>19</v>
      </c>
      <c r="Q19" s="3" t="s">
        <v>38</v>
      </c>
      <c r="R19" s="3" t="s">
        <v>108</v>
      </c>
      <c r="S19" s="2">
        <v>43430.446481481478</v>
      </c>
      <c r="T19" s="2">
        <v>43430.446481481478</v>
      </c>
      <c r="U19" s="2">
        <v>43430.453472222223</v>
      </c>
      <c r="V19" s="2">
        <v>43430.453472222223</v>
      </c>
      <c r="W19" s="3"/>
      <c r="X19" s="8">
        <f t="shared" si="2"/>
        <v>43430.443506944444</v>
      </c>
      <c r="Y19" s="9">
        <f t="shared" si="3"/>
        <v>5.3703703670180403E-3</v>
      </c>
      <c r="Z19" s="9">
        <f t="shared" si="4"/>
        <v>5.3703703670180403E-3</v>
      </c>
      <c r="AA19" s="10"/>
      <c r="AB19" s="10">
        <f t="shared" si="5"/>
        <v>0</v>
      </c>
      <c r="AC19" s="10">
        <f t="shared" si="6"/>
        <v>2.9398148180916905E-3</v>
      </c>
      <c r="AD19" s="10"/>
      <c r="AE19" s="10"/>
    </row>
    <row r="20" spans="1:35" s="7" customFormat="1" x14ac:dyDescent="0.4">
      <c r="A20" s="16" t="str">
        <f t="shared" si="11"/>
        <v>★</v>
      </c>
      <c r="B20" s="16" t="str">
        <f t="shared" si="12"/>
        <v>-</v>
      </c>
      <c r="C20" s="7">
        <v>10</v>
      </c>
      <c r="D20" s="2">
        <v>43430.446828703702</v>
      </c>
      <c r="E20" s="3" t="s">
        <v>1420</v>
      </c>
      <c r="F20" s="3">
        <v>20261</v>
      </c>
      <c r="G20" s="3" t="s">
        <v>18</v>
      </c>
      <c r="H20" s="3">
        <v>7429</v>
      </c>
      <c r="I20" s="3">
        <v>760</v>
      </c>
      <c r="J20" s="3">
        <v>8</v>
      </c>
      <c r="K20" s="3">
        <v>4</v>
      </c>
      <c r="L20" s="3"/>
      <c r="M20" s="2">
        <v>43430.453645833331</v>
      </c>
      <c r="N20" s="2">
        <v>43430.459641203706</v>
      </c>
      <c r="O20" s="3" t="s">
        <v>36</v>
      </c>
      <c r="P20" s="3" t="s">
        <v>37</v>
      </c>
      <c r="Q20" s="3" t="s">
        <v>38</v>
      </c>
      <c r="R20" s="3" t="s">
        <v>108</v>
      </c>
      <c r="S20" s="2">
        <v>43430.453761574077</v>
      </c>
      <c r="T20" s="2">
        <v>43430.453761574077</v>
      </c>
      <c r="U20" s="2">
        <v>43430.464571759258</v>
      </c>
      <c r="V20" s="2">
        <v>43430.470081018517</v>
      </c>
      <c r="W20" s="2">
        <v>43430.453761574077</v>
      </c>
      <c r="X20" s="8">
        <f t="shared" si="2"/>
        <v>43430.453761574077</v>
      </c>
      <c r="Y20" s="9">
        <f t="shared" si="3"/>
        <v>5.9953703748760745E-3</v>
      </c>
      <c r="Z20" s="9">
        <f t="shared" si="4"/>
        <v>2.3981481499504298E-2</v>
      </c>
      <c r="AA20" s="10"/>
      <c r="AB20" s="10">
        <f t="shared" si="5"/>
        <v>0</v>
      </c>
      <c r="AC20" s="10">
        <f t="shared" si="6"/>
        <v>0</v>
      </c>
      <c r="AD20" s="10"/>
      <c r="AE20" s="10"/>
    </row>
    <row r="21" spans="1:35" s="7" customFormat="1" x14ac:dyDescent="0.4">
      <c r="A21" s="16" t="str">
        <f t="shared" ref="A21:A22" si="15">IF(W21&gt;0, "★", "-")</f>
        <v>-</v>
      </c>
      <c r="B21" s="16" t="str">
        <f>IF(L21&gt;0, "☆", "-")</f>
        <v>-</v>
      </c>
      <c r="C21" s="7">
        <v>10</v>
      </c>
      <c r="D21" s="2">
        <v>43430.44699074074</v>
      </c>
      <c r="E21" s="3" t="s">
        <v>1421</v>
      </c>
      <c r="F21" s="3">
        <v>20262</v>
      </c>
      <c r="G21" s="3" t="s">
        <v>18</v>
      </c>
      <c r="H21" s="3">
        <v>6918</v>
      </c>
      <c r="I21" s="3">
        <v>271</v>
      </c>
      <c r="J21" s="3">
        <v>6</v>
      </c>
      <c r="K21" s="3">
        <v>1</v>
      </c>
      <c r="L21" s="3"/>
      <c r="M21" s="2">
        <v>43430.452418981484</v>
      </c>
      <c r="N21" s="2">
        <v>43430.454942129632</v>
      </c>
      <c r="O21" s="3" t="s">
        <v>36</v>
      </c>
      <c r="P21" s="3" t="s">
        <v>37</v>
      </c>
      <c r="Q21" s="3" t="s">
        <v>30</v>
      </c>
      <c r="R21" s="3" t="s">
        <v>31</v>
      </c>
      <c r="S21" s="2">
        <v>43430.45212962963</v>
      </c>
      <c r="T21" s="2">
        <v>43430.45212962963</v>
      </c>
      <c r="U21" s="2">
        <v>43430.456331018519</v>
      </c>
      <c r="V21" s="2">
        <v>43430.457025462965</v>
      </c>
      <c r="W21" s="3"/>
      <c r="X21" s="8">
        <f t="shared" si="2"/>
        <v>43430.44699074074</v>
      </c>
      <c r="Y21" s="9">
        <f t="shared" si="3"/>
        <v>2.5231481486116536E-3</v>
      </c>
      <c r="Z21" s="9">
        <f t="shared" si="4"/>
        <v>2.5231481486116536E-3</v>
      </c>
      <c r="AA21" s="10"/>
      <c r="AB21" s="10">
        <f t="shared" si="5"/>
        <v>2.8935185400769114E-4</v>
      </c>
      <c r="AC21" s="10">
        <f t="shared" si="6"/>
        <v>5.4282407436403446E-3</v>
      </c>
      <c r="AD21" s="10"/>
      <c r="AE21" s="10"/>
    </row>
    <row r="22" spans="1:35" s="7" customFormat="1" x14ac:dyDescent="0.4">
      <c r="A22" s="16" t="str">
        <f t="shared" si="15"/>
        <v>-</v>
      </c>
      <c r="B22" s="16" t="str">
        <f t="shared" si="12"/>
        <v>-</v>
      </c>
      <c r="C22" s="7">
        <v>10</v>
      </c>
      <c r="D22" s="2">
        <v>43430.447662037041</v>
      </c>
      <c r="E22" s="3" t="s">
        <v>1422</v>
      </c>
      <c r="F22" s="3">
        <v>20263</v>
      </c>
      <c r="G22" s="3" t="s">
        <v>18</v>
      </c>
      <c r="H22" s="3">
        <v>7465</v>
      </c>
      <c r="I22" s="3">
        <v>306</v>
      </c>
      <c r="J22" s="3">
        <v>6</v>
      </c>
      <c r="K22" s="3">
        <v>1</v>
      </c>
      <c r="L22" s="3"/>
      <c r="M22" s="2">
        <v>43430.452245370368</v>
      </c>
      <c r="N22" s="2">
        <v>43430.454872685186</v>
      </c>
      <c r="O22" s="3" t="s">
        <v>36</v>
      </c>
      <c r="P22" s="3" t="s">
        <v>37</v>
      </c>
      <c r="Q22" s="3" t="s">
        <v>30</v>
      </c>
      <c r="R22" s="3" t="s">
        <v>31</v>
      </c>
      <c r="S22" s="2">
        <v>43430.452476851853</v>
      </c>
      <c r="T22" s="2">
        <v>43430.452476851853</v>
      </c>
      <c r="U22" s="2">
        <v>43430.456678240742</v>
      </c>
      <c r="V22" s="2">
        <v>43430.456678240742</v>
      </c>
      <c r="W22" s="3"/>
      <c r="X22" s="8">
        <f t="shared" si="2"/>
        <v>43430.447662037041</v>
      </c>
      <c r="Y22" s="9">
        <f t="shared" si="3"/>
        <v>2.6273148178006522E-3</v>
      </c>
      <c r="Z22" s="9">
        <f t="shared" si="4"/>
        <v>2.6273148178006522E-3</v>
      </c>
      <c r="AA22" s="10"/>
      <c r="AB22" s="10">
        <f t="shared" si="5"/>
        <v>0</v>
      </c>
      <c r="AC22" s="10">
        <f t="shared" si="6"/>
        <v>4.5833333279006183E-3</v>
      </c>
      <c r="AD22" s="10"/>
      <c r="AE22" s="10"/>
    </row>
    <row r="23" spans="1:35" s="7" customFormat="1" x14ac:dyDescent="0.4">
      <c r="A23" s="16" t="str">
        <f t="shared" si="11"/>
        <v>-</v>
      </c>
      <c r="B23" s="16" t="str">
        <f t="shared" si="12"/>
        <v>-</v>
      </c>
      <c r="C23" s="7">
        <v>10</v>
      </c>
      <c r="D23" s="2">
        <v>43430.447858796295</v>
      </c>
      <c r="E23" s="3" t="s">
        <v>1423</v>
      </c>
      <c r="F23" s="3">
        <v>20264</v>
      </c>
      <c r="G23" s="3" t="s">
        <v>18</v>
      </c>
      <c r="H23" s="3">
        <v>7451</v>
      </c>
      <c r="I23" s="3">
        <v>66</v>
      </c>
      <c r="J23" s="3">
        <v>15</v>
      </c>
      <c r="K23" s="3">
        <v>1</v>
      </c>
      <c r="L23" s="3"/>
      <c r="M23" s="2">
        <v>43430.452928240738</v>
      </c>
      <c r="N23" s="2">
        <v>43430.456053240741</v>
      </c>
      <c r="O23" s="3" t="s">
        <v>36</v>
      </c>
      <c r="P23" s="3" t="s">
        <v>37</v>
      </c>
      <c r="Q23" s="3" t="s">
        <v>30</v>
      </c>
      <c r="R23" s="3" t="s">
        <v>31</v>
      </c>
      <c r="S23" s="2">
        <v>43430.453090277777</v>
      </c>
      <c r="T23" s="2">
        <v>43430.453252314815</v>
      </c>
      <c r="U23" s="2">
        <v>43430.457291666666</v>
      </c>
      <c r="V23" s="2">
        <v>43430.459490740737</v>
      </c>
      <c r="W23" s="3"/>
      <c r="X23" s="8">
        <f t="shared" si="2"/>
        <v>43430.447858796295</v>
      </c>
      <c r="Y23" s="9">
        <f t="shared" si="3"/>
        <v>3.125000002910383E-3</v>
      </c>
      <c r="Z23" s="9">
        <f t="shared" si="4"/>
        <v>3.125000002910383E-3</v>
      </c>
      <c r="AA23" s="10"/>
      <c r="AB23" s="10">
        <f t="shared" si="5"/>
        <v>0</v>
      </c>
      <c r="AC23" s="10">
        <f t="shared" si="6"/>
        <v>5.0694444435066544E-3</v>
      </c>
      <c r="AD23" s="10"/>
      <c r="AE23" s="10"/>
    </row>
    <row r="24" spans="1:35" s="7" customFormat="1" x14ac:dyDescent="0.4">
      <c r="A24" s="16" t="str">
        <f t="shared" ref="A24:A50" si="16">IF(W24&gt;0, "★", "-")</f>
        <v>★</v>
      </c>
      <c r="B24" s="16" t="str">
        <f t="shared" ref="B24:B50" si="17">IF(L24&gt;0, "☆", "-")</f>
        <v>-</v>
      </c>
      <c r="C24" s="7">
        <v>10</v>
      </c>
      <c r="D24" s="2">
        <v>43430.448020833333</v>
      </c>
      <c r="E24" s="3" t="s">
        <v>1424</v>
      </c>
      <c r="F24" s="3">
        <v>20265</v>
      </c>
      <c r="G24" s="3" t="s">
        <v>18</v>
      </c>
      <c r="H24" s="3">
        <v>7417</v>
      </c>
      <c r="I24" s="3">
        <v>61</v>
      </c>
      <c r="J24" s="3">
        <v>15</v>
      </c>
      <c r="K24" s="3">
        <v>2</v>
      </c>
      <c r="L24" s="3"/>
      <c r="M24" s="2">
        <v>43430.453009259261</v>
      </c>
      <c r="N24" s="2">
        <v>43430.460138888891</v>
      </c>
      <c r="O24" s="3" t="s">
        <v>36</v>
      </c>
      <c r="P24" s="3" t="s">
        <v>37</v>
      </c>
      <c r="Q24" s="3" t="s">
        <v>39</v>
      </c>
      <c r="R24" s="3" t="s">
        <v>40</v>
      </c>
      <c r="S24" s="2">
        <v>43430.454942129632</v>
      </c>
      <c r="T24" s="2">
        <v>43430.454942129632</v>
      </c>
      <c r="U24" s="2">
        <v>43430.464479166665</v>
      </c>
      <c r="V24" s="2">
        <v>43430.464479166665</v>
      </c>
      <c r="W24" s="2">
        <v>43430.454942129632</v>
      </c>
      <c r="X24" s="8">
        <f t="shared" si="2"/>
        <v>43430.454942129632</v>
      </c>
      <c r="Y24" s="9">
        <f t="shared" si="3"/>
        <v>7.1296296300715767E-3</v>
      </c>
      <c r="Z24" s="9">
        <f t="shared" si="4"/>
        <v>1.4259259260143153E-2</v>
      </c>
      <c r="AA24" s="10"/>
      <c r="AB24" s="10">
        <f t="shared" si="5"/>
        <v>0</v>
      </c>
      <c r="AC24" s="10">
        <f t="shared" si="6"/>
        <v>0</v>
      </c>
      <c r="AD24" s="10"/>
      <c r="AE24" s="10"/>
    </row>
    <row r="25" spans="1:35" s="7" customFormat="1" x14ac:dyDescent="0.4">
      <c r="A25" s="16" t="str">
        <f t="shared" si="16"/>
        <v>-</v>
      </c>
      <c r="B25" s="16" t="str">
        <f t="shared" si="17"/>
        <v>-</v>
      </c>
      <c r="C25" s="7">
        <v>10</v>
      </c>
      <c r="D25" s="2">
        <v>43430.448946759258</v>
      </c>
      <c r="E25" s="3" t="s">
        <v>1425</v>
      </c>
      <c r="F25" s="3">
        <v>20266</v>
      </c>
      <c r="G25" s="3" t="s">
        <v>95</v>
      </c>
      <c r="H25" s="3">
        <v>0</v>
      </c>
      <c r="I25" s="3">
        <v>340</v>
      </c>
      <c r="J25" s="3">
        <v>7</v>
      </c>
      <c r="K25" s="3">
        <v>1</v>
      </c>
      <c r="L25" s="3"/>
      <c r="M25" s="2">
        <v>43430.451643518521</v>
      </c>
      <c r="N25" s="2">
        <v>43430.458379629628</v>
      </c>
      <c r="O25" s="3" t="s">
        <v>63</v>
      </c>
      <c r="P25" s="3" t="s">
        <v>64</v>
      </c>
      <c r="Q25" s="3" t="s">
        <v>33</v>
      </c>
      <c r="R25" s="3" t="s">
        <v>34</v>
      </c>
      <c r="S25" s="2">
        <v>43430.451458333337</v>
      </c>
      <c r="T25" s="2">
        <v>43430.451469907406</v>
      </c>
      <c r="U25" s="2">
        <v>43430.455381944441</v>
      </c>
      <c r="V25" s="2">
        <v>43430.461527777778</v>
      </c>
      <c r="W25" s="3"/>
      <c r="X25" s="8">
        <f t="shared" si="2"/>
        <v>43430.448946759258</v>
      </c>
      <c r="Y25" s="9">
        <f t="shared" si="3"/>
        <v>6.7361111068748869E-3</v>
      </c>
      <c r="Z25" s="9">
        <f t="shared" si="4"/>
        <v>6.7361111068748869E-3</v>
      </c>
      <c r="AA25" s="10"/>
      <c r="AB25" s="10">
        <f t="shared" si="5"/>
        <v>1.8518518481869251E-4</v>
      </c>
      <c r="AC25" s="10">
        <f t="shared" si="6"/>
        <v>2.6967592639266513E-3</v>
      </c>
      <c r="AD25" s="10"/>
      <c r="AE25" s="10"/>
    </row>
    <row r="26" spans="1:35" s="7" customFormat="1" x14ac:dyDescent="0.4">
      <c r="A26" s="16" t="str">
        <f t="shared" si="16"/>
        <v>-</v>
      </c>
      <c r="B26" s="16" t="str">
        <f t="shared" si="17"/>
        <v>-</v>
      </c>
      <c r="C26" s="7">
        <v>10</v>
      </c>
      <c r="D26" s="2">
        <v>43430.449374999997</v>
      </c>
      <c r="E26" s="3" t="s">
        <v>1426</v>
      </c>
      <c r="F26" s="3">
        <v>20267</v>
      </c>
      <c r="G26" s="3" t="s">
        <v>18</v>
      </c>
      <c r="H26" s="3">
        <v>7475</v>
      </c>
      <c r="I26" s="3">
        <v>278</v>
      </c>
      <c r="J26" s="3">
        <v>1</v>
      </c>
      <c r="K26" s="3">
        <v>1</v>
      </c>
      <c r="L26" s="3"/>
      <c r="M26" s="2">
        <v>43430.452303240738</v>
      </c>
      <c r="N26" s="2">
        <v>43430.456018518518</v>
      </c>
      <c r="O26" s="3" t="s">
        <v>36</v>
      </c>
      <c r="P26" s="3" t="s">
        <v>37</v>
      </c>
      <c r="Q26" s="3" t="s">
        <v>30</v>
      </c>
      <c r="R26" s="3" t="s">
        <v>31</v>
      </c>
      <c r="S26" s="2">
        <v>43430.45517361111</v>
      </c>
      <c r="T26" s="2">
        <v>43430.45517361111</v>
      </c>
      <c r="U26" s="2">
        <v>43430.459374999999</v>
      </c>
      <c r="V26" s="2">
        <v>43430.459374999999</v>
      </c>
      <c r="W26" s="3"/>
      <c r="X26" s="8">
        <f t="shared" si="2"/>
        <v>43430.449374999997</v>
      </c>
      <c r="Y26" s="9">
        <f t="shared" si="3"/>
        <v>3.7152777804294601E-3</v>
      </c>
      <c r="Z26" s="9">
        <f t="shared" si="4"/>
        <v>3.7152777804294601E-3</v>
      </c>
      <c r="AA26" s="10"/>
      <c r="AB26" s="10">
        <f t="shared" si="5"/>
        <v>0</v>
      </c>
      <c r="AC26" s="10">
        <f t="shared" si="6"/>
        <v>2.9282407413120382E-3</v>
      </c>
      <c r="AD26" s="10"/>
      <c r="AE26" s="10"/>
    </row>
    <row r="27" spans="1:35" s="7" customFormat="1" ht="18" customHeight="1" x14ac:dyDescent="0.4">
      <c r="A27" s="16" t="str">
        <f t="shared" ref="A27:A49" si="18">IF(W27&gt;0, "★", "-")</f>
        <v>★</v>
      </c>
      <c r="B27" s="16" t="str">
        <f t="shared" ref="B27:B49" si="19">IF(L27&gt;0, "☆", "-")</f>
        <v>-</v>
      </c>
      <c r="C27" s="7">
        <v>10</v>
      </c>
      <c r="D27" s="2">
        <v>43430.450671296298</v>
      </c>
      <c r="E27" s="3" t="s">
        <v>1427</v>
      </c>
      <c r="F27" s="3">
        <v>20268</v>
      </c>
      <c r="G27" s="3" t="s">
        <v>18</v>
      </c>
      <c r="H27" s="3">
        <v>6658</v>
      </c>
      <c r="I27" s="3">
        <v>875</v>
      </c>
      <c r="J27" s="3">
        <v>7</v>
      </c>
      <c r="K27" s="3">
        <v>1</v>
      </c>
      <c r="L27" s="3"/>
      <c r="M27" s="2">
        <v>43430.453703703701</v>
      </c>
      <c r="N27" s="2">
        <v>43430.462314814817</v>
      </c>
      <c r="O27" s="3" t="s">
        <v>63</v>
      </c>
      <c r="P27" s="3" t="s">
        <v>64</v>
      </c>
      <c r="Q27" s="3" t="s">
        <v>66</v>
      </c>
      <c r="R27" s="3" t="s">
        <v>67</v>
      </c>
      <c r="S27" s="2">
        <v>43430.457604166666</v>
      </c>
      <c r="T27" s="2">
        <v>43430.457604166666</v>
      </c>
      <c r="U27" s="2">
        <v>43430.466898148145</v>
      </c>
      <c r="V27" s="2">
        <v>43430.466898148145</v>
      </c>
      <c r="W27" s="2">
        <v>43430.457604166666</v>
      </c>
      <c r="X27" s="8">
        <f t="shared" si="2"/>
        <v>43430.457604166666</v>
      </c>
      <c r="Y27" s="9">
        <f t="shared" si="3"/>
        <v>8.6111111158970743E-3</v>
      </c>
      <c r="Z27" s="9">
        <f t="shared" si="4"/>
        <v>8.6111111158970743E-3</v>
      </c>
      <c r="AA27" s="10"/>
      <c r="AB27" s="10">
        <f t="shared" si="5"/>
        <v>0</v>
      </c>
      <c r="AC27" s="10">
        <f t="shared" si="6"/>
        <v>0</v>
      </c>
      <c r="AD27" s="10"/>
      <c r="AE27" s="10"/>
    </row>
    <row r="28" spans="1:35" s="7" customFormat="1" x14ac:dyDescent="0.4">
      <c r="A28" s="16" t="str">
        <f t="shared" si="18"/>
        <v>-</v>
      </c>
      <c r="B28" s="16" t="str">
        <f t="shared" si="19"/>
        <v>-</v>
      </c>
      <c r="C28" s="7">
        <v>10</v>
      </c>
      <c r="D28" s="2">
        <v>43430.452777777777</v>
      </c>
      <c r="E28" s="3" t="s">
        <v>1428</v>
      </c>
      <c r="F28" s="3">
        <v>20270</v>
      </c>
      <c r="G28" s="3" t="s">
        <v>95</v>
      </c>
      <c r="H28" s="3">
        <v>0</v>
      </c>
      <c r="I28" s="3">
        <v>933</v>
      </c>
      <c r="J28" s="3">
        <v>11</v>
      </c>
      <c r="K28" s="3">
        <v>3</v>
      </c>
      <c r="L28" s="3"/>
      <c r="M28" s="2">
        <v>43430.456250000003</v>
      </c>
      <c r="N28" s="2">
        <v>43430.461840277778</v>
      </c>
      <c r="O28" s="3" t="s">
        <v>63</v>
      </c>
      <c r="P28" s="3" t="s">
        <v>64</v>
      </c>
      <c r="Q28" s="3" t="s">
        <v>30</v>
      </c>
      <c r="R28" s="3" t="s">
        <v>31</v>
      </c>
      <c r="S28" s="2">
        <v>43430.454317129632</v>
      </c>
      <c r="T28" s="2">
        <v>43430.454317129632</v>
      </c>
      <c r="U28" s="2">
        <v>43430.462430555555</v>
      </c>
      <c r="V28" s="2">
        <v>43430.462430555555</v>
      </c>
      <c r="W28" s="3"/>
      <c r="X28" s="8">
        <f t="shared" si="2"/>
        <v>43430.452777777777</v>
      </c>
      <c r="Y28" s="9">
        <f t="shared" si="3"/>
        <v>5.5902777748997323E-3</v>
      </c>
      <c r="Z28" s="9">
        <f t="shared" si="4"/>
        <v>1.6770833324699197E-2</v>
      </c>
      <c r="AA28" s="10"/>
      <c r="AB28" s="10">
        <f t="shared" si="5"/>
        <v>1.9328703710925765E-3</v>
      </c>
      <c r="AC28" s="10">
        <f t="shared" si="6"/>
        <v>3.4722222262644209E-3</v>
      </c>
      <c r="AD28" s="10"/>
      <c r="AE28" s="10"/>
    </row>
    <row r="29" spans="1:35" s="7" customFormat="1" x14ac:dyDescent="0.4">
      <c r="A29" s="16" t="str">
        <f t="shared" si="18"/>
        <v>-</v>
      </c>
      <c r="B29" s="16" t="str">
        <f t="shared" si="19"/>
        <v>-</v>
      </c>
      <c r="C29" s="7">
        <v>10</v>
      </c>
      <c r="D29" s="2">
        <v>43430.453553240739</v>
      </c>
      <c r="E29" s="3" t="s">
        <v>1430</v>
      </c>
      <c r="F29" s="3">
        <v>20272</v>
      </c>
      <c r="G29" s="3" t="s">
        <v>18</v>
      </c>
      <c r="H29" s="3">
        <v>7170</v>
      </c>
      <c r="I29" s="3">
        <v>857</v>
      </c>
      <c r="J29" s="3">
        <v>2</v>
      </c>
      <c r="K29" s="3">
        <v>2</v>
      </c>
      <c r="L29" s="3"/>
      <c r="M29" s="2">
        <v>43430.455949074072</v>
      </c>
      <c r="N29" s="2">
        <v>43430.460995370369</v>
      </c>
      <c r="O29" s="3" t="s">
        <v>63</v>
      </c>
      <c r="P29" s="3" t="s">
        <v>64</v>
      </c>
      <c r="Q29" s="3" t="s">
        <v>66</v>
      </c>
      <c r="R29" s="3" t="s">
        <v>67</v>
      </c>
      <c r="S29" s="2">
        <v>43430.455983796295</v>
      </c>
      <c r="T29" s="2">
        <v>43430.455983796295</v>
      </c>
      <c r="U29" s="2">
        <v>43430.462777777779</v>
      </c>
      <c r="V29" s="2">
        <v>43430.462777777779</v>
      </c>
      <c r="W29" s="3"/>
      <c r="X29" s="8">
        <f t="shared" si="2"/>
        <v>43430.453553240739</v>
      </c>
      <c r="Y29" s="9">
        <f t="shared" si="3"/>
        <v>5.0462962972233072E-3</v>
      </c>
      <c r="Z29" s="9">
        <f t="shared" si="4"/>
        <v>1.0092592594446614E-2</v>
      </c>
      <c r="AA29" s="10"/>
      <c r="AB29" s="10">
        <f t="shared" si="5"/>
        <v>0</v>
      </c>
      <c r="AC29" s="10">
        <f t="shared" si="6"/>
        <v>2.3958333331393078E-3</v>
      </c>
      <c r="AD29" s="10"/>
      <c r="AE29" s="10"/>
    </row>
    <row r="30" spans="1:35" s="7" customFormat="1" x14ac:dyDescent="0.4">
      <c r="A30" s="16" t="str">
        <f t="shared" ref="A30" si="20">IF(W30&gt;0, "★", "-")</f>
        <v>★</v>
      </c>
      <c r="B30" s="16" t="str">
        <f t="shared" ref="B30" si="21">IF(L30&gt;0, "☆", "-")</f>
        <v>☆</v>
      </c>
      <c r="C30" s="7">
        <v>10</v>
      </c>
      <c r="D30" s="2">
        <v>43430.380324074074</v>
      </c>
      <c r="E30" s="3" t="s">
        <v>1097</v>
      </c>
      <c r="F30" s="3">
        <v>20224</v>
      </c>
      <c r="G30" s="3" t="s">
        <v>143</v>
      </c>
      <c r="H30" s="3">
        <v>6349</v>
      </c>
      <c r="I30" s="3">
        <v>13</v>
      </c>
      <c r="J30" s="3">
        <v>2</v>
      </c>
      <c r="K30" s="3">
        <v>1</v>
      </c>
      <c r="L30" s="2">
        <v>43430.380543981482</v>
      </c>
      <c r="M30" s="3"/>
      <c r="N30" s="3"/>
      <c r="O30" s="3" t="s">
        <v>41</v>
      </c>
      <c r="P30" s="3" t="s">
        <v>42</v>
      </c>
      <c r="Q30" s="3" t="s">
        <v>66</v>
      </c>
      <c r="R30" s="3" t="s">
        <v>67</v>
      </c>
      <c r="S30" s="2">
        <v>43430.425694444442</v>
      </c>
      <c r="T30" s="3"/>
      <c r="U30" s="2">
        <v>43430.431944444441</v>
      </c>
      <c r="V30" s="3"/>
      <c r="W30" s="2">
        <v>43430.421979166669</v>
      </c>
      <c r="X30" s="8">
        <f t="shared" ref="X30:X48" si="22">IF(W30&gt;0,W30,D30)</f>
        <v>43430.421979166669</v>
      </c>
      <c r="Y30" s="9">
        <f t="shared" ref="Y30:Y48" si="23">N30-M30</f>
        <v>0</v>
      </c>
      <c r="Z30" s="9">
        <f t="shared" ref="Z30:Z48" si="24">Y30*K30</f>
        <v>0</v>
      </c>
      <c r="AA30" s="10"/>
      <c r="AB30" s="10">
        <f>IF(IF(A30="☆",L30-S30,M30-S30)&lt;0,0,IF(A30="☆",L30-S30,M30-S30))</f>
        <v>0</v>
      </c>
      <c r="AC30" s="10">
        <f>IF(IF(B30="☆",(IF(L30&gt;S30,L30-X30,S30-X30)),M30-X30)&lt;0,0,IF(B30="☆",(IF(L30&gt;S30,L30-X30,S30-X30)),M30-X30))</f>
        <v>3.7152777731535025E-3</v>
      </c>
      <c r="AD30" s="10"/>
      <c r="AE30" s="10"/>
      <c r="AG30" s="8"/>
      <c r="AI30" s="7" t="s">
        <v>94</v>
      </c>
    </row>
    <row r="31" spans="1:35" s="7" customFormat="1" x14ac:dyDescent="0.4">
      <c r="A31" s="16" t="str">
        <f>IF(W31&gt;0, "★", "-")</f>
        <v>-</v>
      </c>
      <c r="B31" s="16" t="str">
        <f>IF(L31&gt;0, "☆", "-")</f>
        <v>☆</v>
      </c>
      <c r="C31" s="7">
        <v>10</v>
      </c>
      <c r="D31" s="2">
        <v>43430.38349537037</v>
      </c>
      <c r="E31" s="3" t="s">
        <v>1398</v>
      </c>
      <c r="F31" s="3">
        <v>20225</v>
      </c>
      <c r="G31" s="3" t="s">
        <v>95</v>
      </c>
      <c r="H31" s="3">
        <v>0</v>
      </c>
      <c r="I31" s="3">
        <v>268</v>
      </c>
      <c r="J31" s="3">
        <v>2</v>
      </c>
      <c r="K31" s="3">
        <v>3</v>
      </c>
      <c r="L31" s="2">
        <v>43430.423726851855</v>
      </c>
      <c r="M31" s="3"/>
      <c r="N31" s="3"/>
      <c r="O31" s="3" t="s">
        <v>104</v>
      </c>
      <c r="P31" s="3" t="s">
        <v>19</v>
      </c>
      <c r="Q31" s="3" t="s">
        <v>30</v>
      </c>
      <c r="R31" s="3" t="s">
        <v>31</v>
      </c>
      <c r="S31" s="2">
        <v>43430.419756944444</v>
      </c>
      <c r="T31" s="3"/>
      <c r="U31" s="2">
        <v>43430.427337962959</v>
      </c>
      <c r="V31" s="3"/>
      <c r="W31" s="3"/>
      <c r="X31" s="8">
        <f t="shared" si="22"/>
        <v>43430.38349537037</v>
      </c>
      <c r="Y31" s="9">
        <f t="shared" si="23"/>
        <v>0</v>
      </c>
      <c r="Z31" s="9">
        <f t="shared" si="24"/>
        <v>0</v>
      </c>
      <c r="AA31" s="10"/>
      <c r="AB31" s="10">
        <f t="shared" ref="AB31" si="25">IF(IF(A31="☆",L31-S31,M31-S31)&lt;0,0,IF(A31="☆",L31-S31,M31-S31))</f>
        <v>0</v>
      </c>
      <c r="AC31" s="10">
        <f>L31-AG31</f>
        <v>7.0601851912215352E-3</v>
      </c>
      <c r="AD31" s="10"/>
      <c r="AE31" s="10"/>
      <c r="AG31" s="8">
        <v>43430.416666666664</v>
      </c>
      <c r="AH31" s="7" t="s">
        <v>93</v>
      </c>
    </row>
    <row r="32" spans="1:35" s="7" customFormat="1" x14ac:dyDescent="0.4">
      <c r="A32" s="16" t="str">
        <f>IF(W32&gt;0, "★", "-")</f>
        <v>★</v>
      </c>
      <c r="B32" s="16" t="str">
        <f>IF(L32&gt;0, "☆", "-")</f>
        <v>☆</v>
      </c>
      <c r="C32" s="7">
        <v>10</v>
      </c>
      <c r="D32" s="2">
        <v>43430.384108796294</v>
      </c>
      <c r="E32" s="3" t="s">
        <v>1097</v>
      </c>
      <c r="F32" s="3">
        <v>20226</v>
      </c>
      <c r="G32" s="3" t="s">
        <v>143</v>
      </c>
      <c r="H32" s="3">
        <v>6349</v>
      </c>
      <c r="I32" s="3">
        <v>89</v>
      </c>
      <c r="J32" s="3">
        <v>2</v>
      </c>
      <c r="K32" s="3">
        <v>1</v>
      </c>
      <c r="L32" s="2">
        <v>43430.384236111109</v>
      </c>
      <c r="M32" s="3"/>
      <c r="N32" s="3"/>
      <c r="O32" s="3" t="s">
        <v>41</v>
      </c>
      <c r="P32" s="3" t="s">
        <v>42</v>
      </c>
      <c r="Q32" s="3" t="s">
        <v>66</v>
      </c>
      <c r="R32" s="3" t="s">
        <v>67</v>
      </c>
      <c r="S32" s="2">
        <v>43430.432928240742</v>
      </c>
      <c r="T32" s="3"/>
      <c r="U32" s="2">
        <v>43430.43917824074</v>
      </c>
      <c r="V32" s="3"/>
      <c r="W32" s="2">
        <v>43430.391041666669</v>
      </c>
      <c r="X32" s="8">
        <f t="shared" si="22"/>
        <v>43430.391041666669</v>
      </c>
      <c r="Y32" s="9">
        <f t="shared" si="23"/>
        <v>0</v>
      </c>
      <c r="Z32" s="9">
        <f t="shared" si="24"/>
        <v>0</v>
      </c>
      <c r="AA32" s="10"/>
      <c r="AB32" s="10">
        <f t="shared" ref="AB32:AB48" si="26">IF(IF(A32="☆",L32-S32,M32-S32)&lt;0,0,IF(A32="☆",L32-S32,M32-S32))</f>
        <v>0</v>
      </c>
      <c r="AC32" s="10"/>
      <c r="AD32" s="10"/>
      <c r="AE32" s="10"/>
      <c r="AG32" s="8">
        <v>43430.416666666664</v>
      </c>
      <c r="AH32" s="7" t="s">
        <v>93</v>
      </c>
      <c r="AI32" s="7" t="s">
        <v>94</v>
      </c>
    </row>
    <row r="33" spans="1:35" s="7" customFormat="1" x14ac:dyDescent="0.4">
      <c r="A33" s="16" t="str">
        <f t="shared" ref="A33:A35" si="27">IF(W33&gt;0, "★", "-")</f>
        <v>★</v>
      </c>
      <c r="B33" s="16" t="str">
        <f t="shared" ref="B33:B35" si="28">IF(L33&gt;0, "☆", "-")</f>
        <v>☆</v>
      </c>
      <c r="C33" s="7">
        <v>10</v>
      </c>
      <c r="D33" s="2">
        <v>43430.384375000001</v>
      </c>
      <c r="E33" s="3" t="s">
        <v>1097</v>
      </c>
      <c r="F33" s="3">
        <v>20227</v>
      </c>
      <c r="G33" s="3" t="s">
        <v>143</v>
      </c>
      <c r="H33" s="3">
        <v>6349</v>
      </c>
      <c r="I33" s="3">
        <v>482</v>
      </c>
      <c r="J33" s="3">
        <v>2</v>
      </c>
      <c r="K33" s="3">
        <v>1</v>
      </c>
      <c r="L33" s="2">
        <v>43430.384571759256</v>
      </c>
      <c r="M33" s="3"/>
      <c r="N33" s="3"/>
      <c r="O33" s="3" t="s">
        <v>41</v>
      </c>
      <c r="P33" s="3" t="s">
        <v>42</v>
      </c>
      <c r="Q33" s="3" t="s">
        <v>66</v>
      </c>
      <c r="R33" s="3" t="s">
        <v>67</v>
      </c>
      <c r="S33" s="2">
        <v>43430.432928240742</v>
      </c>
      <c r="T33" s="3"/>
      <c r="U33" s="2">
        <v>43430.43917824074</v>
      </c>
      <c r="V33" s="3"/>
      <c r="W33" s="2">
        <v>43430.426030092596</v>
      </c>
      <c r="X33" s="8">
        <f t="shared" si="22"/>
        <v>43430.426030092596</v>
      </c>
      <c r="Y33" s="9">
        <f t="shared" si="23"/>
        <v>0</v>
      </c>
      <c r="Z33" s="9">
        <f t="shared" si="24"/>
        <v>0</v>
      </c>
      <c r="AA33" s="10"/>
      <c r="AB33" s="10">
        <f t="shared" si="26"/>
        <v>0</v>
      </c>
      <c r="AC33" s="10"/>
      <c r="AD33" s="10"/>
      <c r="AE33" s="10"/>
      <c r="AG33" s="8"/>
      <c r="AI33" s="7" t="s">
        <v>94</v>
      </c>
    </row>
    <row r="34" spans="1:35" s="7" customFormat="1" x14ac:dyDescent="0.4">
      <c r="A34" s="16" t="str">
        <f t="shared" si="27"/>
        <v>★</v>
      </c>
      <c r="B34" s="16" t="str">
        <f t="shared" si="28"/>
        <v>☆</v>
      </c>
      <c r="C34" s="7">
        <v>10</v>
      </c>
      <c r="D34" s="2">
        <v>43430.386504629627</v>
      </c>
      <c r="E34" s="3" t="s">
        <v>1399</v>
      </c>
      <c r="F34" s="3">
        <v>20228</v>
      </c>
      <c r="G34" s="3" t="s">
        <v>32</v>
      </c>
      <c r="H34" s="3">
        <v>7467</v>
      </c>
      <c r="I34" s="3">
        <v>47</v>
      </c>
      <c r="J34" s="3">
        <v>2</v>
      </c>
      <c r="K34" s="3">
        <v>2</v>
      </c>
      <c r="L34" s="2">
        <v>43430.386782407404</v>
      </c>
      <c r="M34" s="3"/>
      <c r="N34" s="3"/>
      <c r="O34" s="3" t="s">
        <v>104</v>
      </c>
      <c r="P34" s="3" t="s">
        <v>19</v>
      </c>
      <c r="Q34" s="3" t="s">
        <v>77</v>
      </c>
      <c r="R34" s="3" t="s">
        <v>78</v>
      </c>
      <c r="S34" s="2">
        <v>43430.420798611114</v>
      </c>
      <c r="T34" s="3"/>
      <c r="U34" s="2">
        <v>43430.432928240742</v>
      </c>
      <c r="V34" s="3"/>
      <c r="W34" s="2">
        <v>43430.393437500003</v>
      </c>
      <c r="X34" s="8">
        <f t="shared" si="22"/>
        <v>43430.393437500003</v>
      </c>
      <c r="Y34" s="9">
        <f t="shared" si="23"/>
        <v>0</v>
      </c>
      <c r="Z34" s="9">
        <f t="shared" si="24"/>
        <v>0</v>
      </c>
      <c r="AA34" s="10"/>
      <c r="AB34" s="10">
        <f t="shared" si="26"/>
        <v>0</v>
      </c>
      <c r="AC34" s="10">
        <f>S34-AG34</f>
        <v>4.1319444499094971E-3</v>
      </c>
      <c r="AD34" s="10"/>
      <c r="AE34" s="10"/>
      <c r="AG34" s="8">
        <v>43430.416666666664</v>
      </c>
      <c r="AH34" s="7" t="s">
        <v>93</v>
      </c>
      <c r="AI34" s="7" t="s">
        <v>1646</v>
      </c>
    </row>
    <row r="35" spans="1:35" s="7" customFormat="1" x14ac:dyDescent="0.4">
      <c r="A35" s="16" t="str">
        <f t="shared" si="27"/>
        <v>-</v>
      </c>
      <c r="B35" s="16" t="str">
        <f t="shared" si="28"/>
        <v>☆</v>
      </c>
      <c r="C35" s="7">
        <v>10</v>
      </c>
      <c r="D35" s="2">
        <v>43430.387002314812</v>
      </c>
      <c r="E35" s="3" t="s">
        <v>1400</v>
      </c>
      <c r="F35" s="3">
        <v>20229</v>
      </c>
      <c r="G35" s="3" t="s">
        <v>96</v>
      </c>
      <c r="H35" s="3">
        <v>0</v>
      </c>
      <c r="I35" s="3">
        <v>643</v>
      </c>
      <c r="J35" s="3">
        <v>2</v>
      </c>
      <c r="K35" s="3">
        <v>1</v>
      </c>
      <c r="L35" s="2">
        <v>43430.423773148148</v>
      </c>
      <c r="M35" s="3"/>
      <c r="N35" s="3"/>
      <c r="O35" s="3" t="s">
        <v>104</v>
      </c>
      <c r="P35" s="3" t="s">
        <v>19</v>
      </c>
      <c r="Q35" s="3" t="s">
        <v>44</v>
      </c>
      <c r="R35" s="3" t="s">
        <v>45</v>
      </c>
      <c r="S35" s="2">
        <v>43430.420798611114</v>
      </c>
      <c r="T35" s="3"/>
      <c r="U35" s="2">
        <v>43430.425902777781</v>
      </c>
      <c r="V35" s="3"/>
      <c r="W35" s="3"/>
      <c r="X35" s="8">
        <f t="shared" si="22"/>
        <v>43430.387002314812</v>
      </c>
      <c r="Y35" s="9">
        <f t="shared" si="23"/>
        <v>0</v>
      </c>
      <c r="Z35" s="9">
        <f t="shared" si="24"/>
        <v>0</v>
      </c>
      <c r="AA35" s="10"/>
      <c r="AB35" s="10">
        <f t="shared" si="26"/>
        <v>0</v>
      </c>
      <c r="AC35" s="10">
        <f>L35-AG35</f>
        <v>7.1064814837882295E-3</v>
      </c>
      <c r="AD35" s="10"/>
      <c r="AE35" s="10"/>
      <c r="AG35" s="8">
        <v>43430.416666666664</v>
      </c>
      <c r="AH35" s="7" t="s">
        <v>93</v>
      </c>
    </row>
    <row r="36" spans="1:35" s="7" customFormat="1" x14ac:dyDescent="0.4">
      <c r="A36" s="16" t="str">
        <f t="shared" ref="A36:A37" si="29">IF(W36&gt;0, "★", "-")</f>
        <v>-</v>
      </c>
      <c r="B36" s="16" t="str">
        <f t="shared" ref="B36:B37" si="30">IF(L36&gt;0, "☆", "-")</f>
        <v>☆</v>
      </c>
      <c r="C36" s="7">
        <v>10</v>
      </c>
      <c r="D36" s="2">
        <v>43430.387199074074</v>
      </c>
      <c r="E36" s="3" t="s">
        <v>1399</v>
      </c>
      <c r="F36" s="3">
        <v>20230</v>
      </c>
      <c r="G36" s="3" t="s">
        <v>32</v>
      </c>
      <c r="H36" s="3">
        <v>7467</v>
      </c>
      <c r="I36" s="3">
        <v>193</v>
      </c>
      <c r="J36" s="3">
        <v>2</v>
      </c>
      <c r="K36" s="3">
        <v>2</v>
      </c>
      <c r="L36" s="2">
        <v>43430.391226851854</v>
      </c>
      <c r="M36" s="3"/>
      <c r="N36" s="3"/>
      <c r="O36" s="3" t="s">
        <v>104</v>
      </c>
      <c r="P36" s="3" t="s">
        <v>19</v>
      </c>
      <c r="Q36" s="3" t="s">
        <v>77</v>
      </c>
      <c r="R36" s="3" t="s">
        <v>78</v>
      </c>
      <c r="S36" s="2">
        <v>43430.42114583333</v>
      </c>
      <c r="T36" s="3"/>
      <c r="U36" s="2">
        <v>43430.434039351851</v>
      </c>
      <c r="V36" s="3"/>
      <c r="W36" s="3"/>
      <c r="X36" s="8">
        <f t="shared" si="22"/>
        <v>43430.387199074074</v>
      </c>
      <c r="Y36" s="9">
        <f t="shared" si="23"/>
        <v>0</v>
      </c>
      <c r="Z36" s="9">
        <f t="shared" si="24"/>
        <v>0</v>
      </c>
      <c r="AA36" s="10"/>
      <c r="AB36" s="10">
        <f t="shared" si="26"/>
        <v>0</v>
      </c>
      <c r="AC36" s="10"/>
      <c r="AD36" s="10"/>
      <c r="AE36" s="10"/>
      <c r="AG36" s="8">
        <v>43430.416666666664</v>
      </c>
      <c r="AH36" s="7" t="s">
        <v>93</v>
      </c>
      <c r="AI36" s="7" t="s">
        <v>1647</v>
      </c>
    </row>
    <row r="37" spans="1:35" s="7" customFormat="1" x14ac:dyDescent="0.4">
      <c r="A37" s="16" t="str">
        <f t="shared" si="29"/>
        <v>-</v>
      </c>
      <c r="B37" s="16" t="str">
        <f t="shared" si="30"/>
        <v>☆</v>
      </c>
      <c r="C37" s="7">
        <v>10</v>
      </c>
      <c r="D37" s="2">
        <v>43430.389710648145</v>
      </c>
      <c r="E37" s="3" t="s">
        <v>1097</v>
      </c>
      <c r="F37" s="3">
        <v>20231</v>
      </c>
      <c r="G37" s="3" t="s">
        <v>65</v>
      </c>
      <c r="H37" s="3">
        <v>6349</v>
      </c>
      <c r="I37" s="3">
        <v>367</v>
      </c>
      <c r="J37" s="3">
        <v>2</v>
      </c>
      <c r="K37" s="3">
        <v>1</v>
      </c>
      <c r="L37" s="2">
        <v>43430.390081018515</v>
      </c>
      <c r="M37" s="3"/>
      <c r="N37" s="3"/>
      <c r="O37" s="3" t="s">
        <v>41</v>
      </c>
      <c r="P37" s="3" t="s">
        <v>42</v>
      </c>
      <c r="Q37" s="3" t="s">
        <v>66</v>
      </c>
      <c r="R37" s="3" t="s">
        <v>67</v>
      </c>
      <c r="S37" s="2">
        <v>43430.436099537037</v>
      </c>
      <c r="T37" s="3"/>
      <c r="U37" s="2">
        <v>43430.442349537036</v>
      </c>
      <c r="V37" s="3"/>
      <c r="W37" s="3"/>
      <c r="X37" s="8">
        <f t="shared" si="22"/>
        <v>43430.389710648145</v>
      </c>
      <c r="Y37" s="9">
        <f t="shared" si="23"/>
        <v>0</v>
      </c>
      <c r="Z37" s="9">
        <f t="shared" si="24"/>
        <v>0</v>
      </c>
      <c r="AA37" s="10"/>
      <c r="AB37" s="10">
        <f t="shared" si="26"/>
        <v>0</v>
      </c>
      <c r="AC37" s="10"/>
      <c r="AD37" s="10"/>
      <c r="AE37" s="10"/>
      <c r="AG37" s="8">
        <v>43430.416666666664</v>
      </c>
      <c r="AH37" s="7" t="s">
        <v>93</v>
      </c>
      <c r="AI37" s="7" t="s">
        <v>94</v>
      </c>
    </row>
    <row r="38" spans="1:35" s="7" customFormat="1" x14ac:dyDescent="0.4">
      <c r="A38" s="16" t="str">
        <f t="shared" ref="A38:A46" si="31">IF(W38&gt;0, "★", "-")</f>
        <v>-</v>
      </c>
      <c r="B38" s="16" t="str">
        <f t="shared" ref="B38:B46" si="32">IF(L38&gt;0, "☆", "-")</f>
        <v>☆</v>
      </c>
      <c r="C38" s="7">
        <v>10</v>
      </c>
      <c r="D38" s="2">
        <v>43430.39135416667</v>
      </c>
      <c r="E38" s="3" t="s">
        <v>1401</v>
      </c>
      <c r="F38" s="3">
        <v>20232</v>
      </c>
      <c r="G38" s="3" t="s">
        <v>18</v>
      </c>
      <c r="H38" s="3">
        <v>7339</v>
      </c>
      <c r="I38" s="3">
        <v>991</v>
      </c>
      <c r="J38" s="3">
        <v>2</v>
      </c>
      <c r="K38" s="3">
        <v>1</v>
      </c>
      <c r="L38" s="2">
        <v>43430.393472222226</v>
      </c>
      <c r="M38" s="3"/>
      <c r="N38" s="3"/>
      <c r="O38" s="3" t="s">
        <v>43</v>
      </c>
      <c r="P38" s="3" t="s">
        <v>89</v>
      </c>
      <c r="Q38" s="3" t="s">
        <v>26</v>
      </c>
      <c r="R38" s="3" t="s">
        <v>27</v>
      </c>
      <c r="S38" s="2">
        <v>43430.433449074073</v>
      </c>
      <c r="T38" s="3"/>
      <c r="U38" s="2">
        <v>43430.438842592594</v>
      </c>
      <c r="V38" s="3"/>
      <c r="W38" s="3"/>
      <c r="X38" s="8">
        <f t="shared" si="22"/>
        <v>43430.39135416667</v>
      </c>
      <c r="Y38" s="9">
        <f t="shared" si="23"/>
        <v>0</v>
      </c>
      <c r="Z38" s="9">
        <f t="shared" si="24"/>
        <v>0</v>
      </c>
      <c r="AA38" s="10"/>
      <c r="AB38" s="10">
        <f t="shared" si="26"/>
        <v>0</v>
      </c>
      <c r="AC38" s="10">
        <f>S38-AG38</f>
        <v>1.6782407408754807E-2</v>
      </c>
      <c r="AD38" s="10"/>
      <c r="AE38" s="10"/>
      <c r="AG38" s="8">
        <v>43430.416666666664</v>
      </c>
      <c r="AH38" s="7" t="s">
        <v>93</v>
      </c>
    </row>
    <row r="39" spans="1:35" s="7" customFormat="1" x14ac:dyDescent="0.4">
      <c r="A39" s="16" t="str">
        <f t="shared" si="31"/>
        <v>★</v>
      </c>
      <c r="B39" s="16" t="str">
        <f t="shared" si="32"/>
        <v>☆</v>
      </c>
      <c r="C39" s="7">
        <v>10</v>
      </c>
      <c r="D39" s="2">
        <v>43430.392476851855</v>
      </c>
      <c r="E39" s="3" t="s">
        <v>1402</v>
      </c>
      <c r="F39" s="3">
        <v>20233</v>
      </c>
      <c r="G39" s="3" t="s">
        <v>32</v>
      </c>
      <c r="H39" s="3">
        <v>6355</v>
      </c>
      <c r="I39" s="3">
        <v>308</v>
      </c>
      <c r="J39" s="3">
        <v>2</v>
      </c>
      <c r="K39" s="3">
        <v>1</v>
      </c>
      <c r="L39" s="2">
        <v>43430.393206018518</v>
      </c>
      <c r="M39" s="3"/>
      <c r="N39" s="3"/>
      <c r="O39" s="3" t="s">
        <v>26</v>
      </c>
      <c r="P39" s="3" t="s">
        <v>27</v>
      </c>
      <c r="Q39" s="3" t="s">
        <v>22</v>
      </c>
      <c r="R39" s="3" t="s">
        <v>23</v>
      </c>
      <c r="S39" s="2">
        <v>43430.438842592594</v>
      </c>
      <c r="T39" s="3"/>
      <c r="U39" s="2">
        <v>43430.448310185187</v>
      </c>
      <c r="V39" s="3"/>
      <c r="W39" s="2">
        <v>43430.434131944443</v>
      </c>
      <c r="X39" s="8">
        <f t="shared" si="22"/>
        <v>43430.434131944443</v>
      </c>
      <c r="Y39" s="9">
        <f t="shared" si="23"/>
        <v>0</v>
      </c>
      <c r="Z39" s="9">
        <f t="shared" si="24"/>
        <v>0</v>
      </c>
      <c r="AA39" s="10"/>
      <c r="AB39" s="10">
        <f t="shared" si="26"/>
        <v>0</v>
      </c>
      <c r="AC39" s="10">
        <f>IF(IF(B39="☆",(IF(L39&gt;S39,L39-X39,S39-X39)),M39-X39)&lt;0,0,IF(B39="☆",(IF(L39&gt;S39,L39-X39,S39-X39)),M39-X39))</f>
        <v>4.7106481506489217E-3</v>
      </c>
      <c r="AD39" s="10"/>
      <c r="AE39" s="10"/>
      <c r="AG39" s="8"/>
    </row>
    <row r="40" spans="1:35" s="7" customFormat="1" x14ac:dyDescent="0.4">
      <c r="A40" s="16" t="str">
        <f t="shared" si="31"/>
        <v>★</v>
      </c>
      <c r="B40" s="16" t="str">
        <f t="shared" si="32"/>
        <v>☆</v>
      </c>
      <c r="C40" s="7">
        <v>10</v>
      </c>
      <c r="D40" s="2">
        <v>43430.397696759261</v>
      </c>
      <c r="E40" s="3" t="s">
        <v>1097</v>
      </c>
      <c r="F40" s="3">
        <v>20234</v>
      </c>
      <c r="G40" s="3" t="s">
        <v>143</v>
      </c>
      <c r="H40" s="3">
        <v>6349</v>
      </c>
      <c r="I40" s="3">
        <v>485</v>
      </c>
      <c r="J40" s="3">
        <v>10</v>
      </c>
      <c r="K40" s="3">
        <v>1</v>
      </c>
      <c r="L40" s="2">
        <v>43430.397858796299</v>
      </c>
      <c r="M40" s="3"/>
      <c r="N40" s="3"/>
      <c r="O40" s="3" t="s">
        <v>41</v>
      </c>
      <c r="P40" s="3" t="s">
        <v>42</v>
      </c>
      <c r="Q40" s="3" t="s">
        <v>66</v>
      </c>
      <c r="R40" s="3" t="s">
        <v>67</v>
      </c>
      <c r="S40" s="2">
        <v>43430.42659722222</v>
      </c>
      <c r="T40" s="3"/>
      <c r="U40" s="2">
        <v>43430.432847222219</v>
      </c>
      <c r="V40" s="3"/>
      <c r="W40" s="2">
        <v>43430.404618055552</v>
      </c>
      <c r="X40" s="8">
        <f t="shared" si="22"/>
        <v>43430.404618055552</v>
      </c>
      <c r="Y40" s="9">
        <f t="shared" si="23"/>
        <v>0</v>
      </c>
      <c r="Z40" s="9">
        <f t="shared" si="24"/>
        <v>0</v>
      </c>
      <c r="AA40" s="10"/>
      <c r="AB40" s="10">
        <f t="shared" si="26"/>
        <v>0</v>
      </c>
      <c r="AC40" s="10"/>
      <c r="AD40" s="10"/>
      <c r="AE40" s="10"/>
      <c r="AG40" s="8">
        <v>43430.416666666664</v>
      </c>
      <c r="AH40" s="7" t="s">
        <v>93</v>
      </c>
      <c r="AI40" s="7" t="s">
        <v>94</v>
      </c>
    </row>
    <row r="41" spans="1:35" s="7" customFormat="1" x14ac:dyDescent="0.4">
      <c r="A41" s="16" t="str">
        <f t="shared" si="31"/>
        <v>-</v>
      </c>
      <c r="B41" s="16" t="str">
        <f t="shared" si="32"/>
        <v>☆</v>
      </c>
      <c r="C41" s="7">
        <v>10</v>
      </c>
      <c r="D41" s="2">
        <v>43430.397962962961</v>
      </c>
      <c r="E41" s="3" t="s">
        <v>1097</v>
      </c>
      <c r="F41" s="3">
        <v>20235</v>
      </c>
      <c r="G41" s="3" t="s">
        <v>143</v>
      </c>
      <c r="H41" s="3">
        <v>6349</v>
      </c>
      <c r="I41" s="3">
        <v>26</v>
      </c>
      <c r="J41" s="3">
        <v>10</v>
      </c>
      <c r="K41" s="3">
        <v>1</v>
      </c>
      <c r="L41" s="2">
        <v>43430.398321759261</v>
      </c>
      <c r="M41" s="3"/>
      <c r="N41" s="3"/>
      <c r="O41" s="3" t="s">
        <v>41</v>
      </c>
      <c r="P41" s="3" t="s">
        <v>42</v>
      </c>
      <c r="Q41" s="3" t="s">
        <v>66</v>
      </c>
      <c r="R41" s="3" t="s">
        <v>67</v>
      </c>
      <c r="S41" s="2">
        <v>43430.42659722222</v>
      </c>
      <c r="T41" s="3"/>
      <c r="U41" s="2">
        <v>43430.432847222219</v>
      </c>
      <c r="V41" s="3"/>
      <c r="W41" s="3"/>
      <c r="X41" s="8">
        <f t="shared" si="22"/>
        <v>43430.397962962961</v>
      </c>
      <c r="Y41" s="9">
        <f t="shared" si="23"/>
        <v>0</v>
      </c>
      <c r="Z41" s="9">
        <f t="shared" si="24"/>
        <v>0</v>
      </c>
      <c r="AA41" s="10"/>
      <c r="AB41" s="10">
        <f t="shared" si="26"/>
        <v>0</v>
      </c>
      <c r="AC41" s="10"/>
      <c r="AD41" s="10"/>
      <c r="AE41" s="10"/>
      <c r="AG41" s="8">
        <v>43430.416666666664</v>
      </c>
      <c r="AH41" s="7" t="s">
        <v>93</v>
      </c>
      <c r="AI41" s="7" t="s">
        <v>94</v>
      </c>
    </row>
    <row r="42" spans="1:35" s="7" customFormat="1" x14ac:dyDescent="0.4">
      <c r="A42" s="16" t="str">
        <f t="shared" si="31"/>
        <v>★</v>
      </c>
      <c r="B42" s="16" t="str">
        <f t="shared" si="32"/>
        <v>☆</v>
      </c>
      <c r="C42" s="7">
        <v>10</v>
      </c>
      <c r="D42" s="2">
        <v>43430.399340277778</v>
      </c>
      <c r="E42" s="3" t="s">
        <v>1097</v>
      </c>
      <c r="F42" s="3">
        <v>20236</v>
      </c>
      <c r="G42" s="3" t="s">
        <v>143</v>
      </c>
      <c r="H42" s="3">
        <v>6349</v>
      </c>
      <c r="I42" s="3">
        <v>226</v>
      </c>
      <c r="J42" s="3">
        <v>10</v>
      </c>
      <c r="K42" s="3">
        <v>1</v>
      </c>
      <c r="L42" s="2">
        <v>43430.400462962964</v>
      </c>
      <c r="M42" s="3"/>
      <c r="N42" s="3"/>
      <c r="O42" s="3" t="s">
        <v>41</v>
      </c>
      <c r="P42" s="3" t="s">
        <v>42</v>
      </c>
      <c r="Q42" s="3" t="s">
        <v>66</v>
      </c>
      <c r="R42" s="3" t="s">
        <v>67</v>
      </c>
      <c r="S42" s="2">
        <v>43430.42659722222</v>
      </c>
      <c r="T42" s="3"/>
      <c r="U42" s="2">
        <v>43430.432847222219</v>
      </c>
      <c r="V42" s="3"/>
      <c r="W42" s="2">
        <v>43430.406261574077</v>
      </c>
      <c r="X42" s="8">
        <f t="shared" si="22"/>
        <v>43430.406261574077</v>
      </c>
      <c r="Y42" s="9">
        <f t="shared" si="23"/>
        <v>0</v>
      </c>
      <c r="Z42" s="9">
        <f t="shared" si="24"/>
        <v>0</v>
      </c>
      <c r="AA42" s="10"/>
      <c r="AB42" s="10">
        <f t="shared" si="26"/>
        <v>0</v>
      </c>
      <c r="AC42" s="10"/>
      <c r="AD42" s="10"/>
      <c r="AE42" s="10"/>
      <c r="AG42" s="8">
        <v>43430.416666666664</v>
      </c>
      <c r="AH42" s="7" t="s">
        <v>93</v>
      </c>
      <c r="AI42" s="7" t="s">
        <v>94</v>
      </c>
    </row>
    <row r="43" spans="1:35" s="7" customFormat="1" x14ac:dyDescent="0.4">
      <c r="A43" s="16" t="str">
        <f t="shared" si="31"/>
        <v>-</v>
      </c>
      <c r="B43" s="16" t="str">
        <f t="shared" si="32"/>
        <v>☆</v>
      </c>
      <c r="C43" s="7">
        <v>10</v>
      </c>
      <c r="D43" s="2">
        <v>43430.401898148149</v>
      </c>
      <c r="E43" s="3" t="s">
        <v>1097</v>
      </c>
      <c r="F43" s="3">
        <v>20237</v>
      </c>
      <c r="G43" s="3" t="s">
        <v>18</v>
      </c>
      <c r="H43" s="3">
        <v>6349</v>
      </c>
      <c r="I43" s="3">
        <v>989</v>
      </c>
      <c r="J43" s="3">
        <v>10</v>
      </c>
      <c r="K43" s="3">
        <v>1</v>
      </c>
      <c r="L43" s="2">
        <v>43430.402372685188</v>
      </c>
      <c r="M43" s="3"/>
      <c r="N43" s="3"/>
      <c r="O43" s="3" t="s">
        <v>77</v>
      </c>
      <c r="P43" s="3" t="s">
        <v>78</v>
      </c>
      <c r="Q43" s="3" t="s">
        <v>66</v>
      </c>
      <c r="R43" s="3" t="s">
        <v>67</v>
      </c>
      <c r="S43" s="2">
        <v>43430.425509259258</v>
      </c>
      <c r="T43" s="3"/>
      <c r="U43" s="2">
        <v>43430.429907407408</v>
      </c>
      <c r="V43" s="3"/>
      <c r="W43" s="3"/>
      <c r="X43" s="8">
        <f t="shared" si="22"/>
        <v>43430.401898148149</v>
      </c>
      <c r="Y43" s="9">
        <f t="shared" si="23"/>
        <v>0</v>
      </c>
      <c r="Z43" s="9">
        <f t="shared" si="24"/>
        <v>0</v>
      </c>
      <c r="AA43" s="10"/>
      <c r="AB43" s="10">
        <f t="shared" si="26"/>
        <v>0</v>
      </c>
      <c r="AC43" s="10"/>
      <c r="AD43" s="10"/>
      <c r="AE43" s="10"/>
      <c r="AG43" s="8">
        <v>43430.416666666664</v>
      </c>
      <c r="AH43" s="7" t="s">
        <v>93</v>
      </c>
      <c r="AI43" s="7" t="s">
        <v>94</v>
      </c>
    </row>
    <row r="44" spans="1:35" s="7" customFormat="1" x14ac:dyDescent="0.4">
      <c r="A44" s="16" t="str">
        <f t="shared" si="31"/>
        <v>-</v>
      </c>
      <c r="B44" s="16" t="str">
        <f t="shared" si="32"/>
        <v>☆</v>
      </c>
      <c r="C44" s="7">
        <v>10</v>
      </c>
      <c r="D44" s="2">
        <v>43430.411296296297</v>
      </c>
      <c r="E44" s="3" t="s">
        <v>1403</v>
      </c>
      <c r="F44" s="3">
        <v>20239</v>
      </c>
      <c r="G44" s="3" t="s">
        <v>32</v>
      </c>
      <c r="H44" s="3">
        <v>2535</v>
      </c>
      <c r="I44" s="3">
        <v>189</v>
      </c>
      <c r="J44" s="3">
        <v>4</v>
      </c>
      <c r="K44" s="3">
        <v>1</v>
      </c>
      <c r="L44" s="2">
        <v>43430.411423611113</v>
      </c>
      <c r="M44" s="3"/>
      <c r="N44" s="3"/>
      <c r="O44" s="3" t="s">
        <v>61</v>
      </c>
      <c r="P44" s="3" t="s">
        <v>62</v>
      </c>
      <c r="Q44" s="3" t="s">
        <v>55</v>
      </c>
      <c r="R44" s="3" t="s">
        <v>56</v>
      </c>
      <c r="S44" s="2">
        <v>43430.418229166666</v>
      </c>
      <c r="T44" s="3"/>
      <c r="U44" s="2">
        <v>43430.426944444444</v>
      </c>
      <c r="V44" s="3"/>
      <c r="W44" s="3"/>
      <c r="X44" s="8">
        <f t="shared" si="22"/>
        <v>43430.411296296297</v>
      </c>
      <c r="Y44" s="9">
        <f t="shared" si="23"/>
        <v>0</v>
      </c>
      <c r="Z44" s="9">
        <f t="shared" si="24"/>
        <v>0</v>
      </c>
      <c r="AA44" s="10"/>
      <c r="AB44" s="10">
        <f t="shared" si="26"/>
        <v>0</v>
      </c>
      <c r="AC44" s="10">
        <f>S44-AG44</f>
        <v>1.5625000014551915E-3</v>
      </c>
      <c r="AD44" s="10"/>
      <c r="AE44" s="10"/>
      <c r="AG44" s="8">
        <v>43430.416666666664</v>
      </c>
      <c r="AH44" s="7" t="s">
        <v>93</v>
      </c>
    </row>
    <row r="45" spans="1:35" s="7" customFormat="1" x14ac:dyDescent="0.4">
      <c r="A45" s="16" t="str">
        <f t="shared" si="31"/>
        <v>-</v>
      </c>
      <c r="B45" s="16" t="str">
        <f t="shared" si="32"/>
        <v>☆</v>
      </c>
      <c r="C45" s="7">
        <v>10</v>
      </c>
      <c r="D45" s="2">
        <v>43430.419386574074</v>
      </c>
      <c r="E45" s="3" t="s">
        <v>1094</v>
      </c>
      <c r="F45" s="3">
        <v>20243</v>
      </c>
      <c r="G45" s="3" t="s">
        <v>32</v>
      </c>
      <c r="H45" s="3">
        <v>5522</v>
      </c>
      <c r="I45" s="3">
        <v>681</v>
      </c>
      <c r="J45" s="3">
        <v>3</v>
      </c>
      <c r="K45" s="3">
        <v>1</v>
      </c>
      <c r="L45" s="2">
        <v>43430.421932870369</v>
      </c>
      <c r="M45" s="3"/>
      <c r="N45" s="3"/>
      <c r="O45" s="3" t="s">
        <v>63</v>
      </c>
      <c r="P45" s="3" t="s">
        <v>64</v>
      </c>
      <c r="Q45" s="3" t="s">
        <v>39</v>
      </c>
      <c r="R45" s="3" t="s">
        <v>40</v>
      </c>
      <c r="S45" s="2">
        <v>43430.420416666668</v>
      </c>
      <c r="T45" s="3"/>
      <c r="U45" s="2">
        <v>43430.429837962962</v>
      </c>
      <c r="V45" s="3"/>
      <c r="W45" s="3"/>
      <c r="X45" s="8">
        <f t="shared" si="22"/>
        <v>43430.419386574074</v>
      </c>
      <c r="Y45" s="9">
        <f t="shared" si="23"/>
        <v>0</v>
      </c>
      <c r="Z45" s="9">
        <f t="shared" si="24"/>
        <v>0</v>
      </c>
      <c r="AA45" s="10"/>
      <c r="AB45" s="10">
        <f t="shared" si="26"/>
        <v>0</v>
      </c>
      <c r="AC45" s="10">
        <f>IF(IF(B45="☆",(IF(L45&gt;S45,L45-X45,S45-X45)),M45-X45)&lt;0,0,IF(B45="☆",(IF(L45&gt;S45,L45-X45,S45-X45)),M45-X45))</f>
        <v>2.5462962948950008E-3</v>
      </c>
      <c r="AD45" s="10"/>
      <c r="AE45" s="10"/>
    </row>
    <row r="46" spans="1:35" s="12" customFormat="1" x14ac:dyDescent="0.4">
      <c r="A46" s="17" t="str">
        <f t="shared" si="31"/>
        <v>-</v>
      </c>
      <c r="B46" s="17" t="str">
        <f t="shared" si="32"/>
        <v>☆</v>
      </c>
      <c r="C46" s="12">
        <v>10</v>
      </c>
      <c r="D46" s="4">
        <v>43430.453240740739</v>
      </c>
      <c r="E46" s="5" t="s">
        <v>1429</v>
      </c>
      <c r="F46" s="5">
        <v>20271</v>
      </c>
      <c r="G46" s="5" t="s">
        <v>95</v>
      </c>
      <c r="H46" s="5">
        <v>0</v>
      </c>
      <c r="I46" s="5">
        <v>945</v>
      </c>
      <c r="J46" s="5">
        <v>5</v>
      </c>
      <c r="K46" s="5">
        <v>2</v>
      </c>
      <c r="L46" s="4">
        <v>43430.458287037036</v>
      </c>
      <c r="M46" s="5"/>
      <c r="N46" s="5"/>
      <c r="O46" s="5" t="s">
        <v>104</v>
      </c>
      <c r="P46" s="5" t="s">
        <v>19</v>
      </c>
      <c r="Q46" s="5" t="s">
        <v>61</v>
      </c>
      <c r="R46" s="5" t="s">
        <v>62</v>
      </c>
      <c r="S46" s="4">
        <v>43430.457592592589</v>
      </c>
      <c r="T46" s="5"/>
      <c r="U46" s="4">
        <v>43430.464884259258</v>
      </c>
      <c r="V46" s="5"/>
      <c r="W46" s="5"/>
      <c r="X46" s="13">
        <f t="shared" si="22"/>
        <v>43430.453240740739</v>
      </c>
      <c r="Y46" s="18">
        <f t="shared" si="23"/>
        <v>0</v>
      </c>
      <c r="Z46" s="18">
        <f t="shared" si="24"/>
        <v>0</v>
      </c>
      <c r="AA46" s="19"/>
      <c r="AB46" s="19">
        <f t="shared" si="26"/>
        <v>0</v>
      </c>
      <c r="AC46" s="19">
        <f>IF(IF(B46="☆",(IF(L46&gt;S46,L46-X46,S46-X46)),M46-X46)&lt;0,0,IF(B46="☆",(IF(L46&gt;S46,L46-X46,S46-X46)),M46-X46))</f>
        <v>5.0462962972233072E-3</v>
      </c>
      <c r="AD46" s="19"/>
      <c r="AE46" s="19"/>
    </row>
    <row r="47" spans="1:35" s="23" customFormat="1" x14ac:dyDescent="0.4">
      <c r="A47" s="20" t="str">
        <f t="shared" ref="A47" si="33">IF(W47&gt;0, "★", "-")</f>
        <v>★</v>
      </c>
      <c r="B47" s="20" t="str">
        <f t="shared" ref="B47" si="34">IF(L47&gt;0, "☆", "-")</f>
        <v>-</v>
      </c>
      <c r="C47" s="23">
        <v>11</v>
      </c>
      <c r="D47" s="22">
        <v>43430.428796296299</v>
      </c>
      <c r="E47" s="21" t="s">
        <v>1412</v>
      </c>
      <c r="F47" s="21">
        <v>20250</v>
      </c>
      <c r="G47" s="21" t="s">
        <v>32</v>
      </c>
      <c r="H47" s="21">
        <v>3203</v>
      </c>
      <c r="I47" s="21">
        <v>264</v>
      </c>
      <c r="J47" s="21">
        <v>6</v>
      </c>
      <c r="K47" s="21">
        <v>3</v>
      </c>
      <c r="L47" s="21"/>
      <c r="M47" s="22">
        <v>43430.470462962963</v>
      </c>
      <c r="N47" s="22">
        <v>43430.478379629632</v>
      </c>
      <c r="O47" s="21" t="s">
        <v>63</v>
      </c>
      <c r="P47" s="21" t="s">
        <v>64</v>
      </c>
      <c r="Q47" s="21" t="s">
        <v>43</v>
      </c>
      <c r="R47" s="21" t="s">
        <v>89</v>
      </c>
      <c r="S47" s="22">
        <v>43430.470451388886</v>
      </c>
      <c r="T47" s="22">
        <v>43430.470451388886</v>
      </c>
      <c r="U47" s="22">
        <v>43430.481157407405</v>
      </c>
      <c r="V47" s="22">
        <v>43430.481157407405</v>
      </c>
      <c r="W47" s="22">
        <v>43430.470451388886</v>
      </c>
      <c r="X47" s="24">
        <f t="shared" si="22"/>
        <v>43430.470451388886</v>
      </c>
      <c r="Y47" s="25">
        <f t="shared" si="23"/>
        <v>7.9166666691889986E-3</v>
      </c>
      <c r="Z47" s="25">
        <f t="shared" si="24"/>
        <v>2.3750000007566996E-2</v>
      </c>
      <c r="AA47" s="26">
        <f>SUM(Z47:Z82)</f>
        <v>0.24895833337359363</v>
      </c>
      <c r="AB47" s="26">
        <f t="shared" si="26"/>
        <v>1.1574076779652387E-5</v>
      </c>
      <c r="AC47" s="26">
        <f>IF(IF(B47="☆",(IF(L47&gt;S47,L47-X47,S47-X47)),M47-X47)&lt;0,0,IF(B47="☆",(IF(L47&gt;S47,L47-X47,S47-X47)),M47-X47))</f>
        <v>1.1574076779652387E-5</v>
      </c>
      <c r="AD47" s="26">
        <f>AVERAGE(AC47:AC82)</f>
        <v>2.3413671025242794E-3</v>
      </c>
      <c r="AE47" s="26">
        <f>MEDIAN(AC47:AC82)</f>
        <v>1.8287037019035779E-3</v>
      </c>
    </row>
    <row r="48" spans="1:35" s="7" customFormat="1" x14ac:dyDescent="0.4">
      <c r="A48" s="16" t="str">
        <f>IF(W48&gt;0, "★", "-")</f>
        <v>★</v>
      </c>
      <c r="B48" s="16" t="str">
        <f>IF(L48&gt;0, "☆", "-")</f>
        <v>-</v>
      </c>
      <c r="C48" s="7">
        <v>11</v>
      </c>
      <c r="D48" s="2">
        <v>43430.442291666666</v>
      </c>
      <c r="E48" s="3" t="s">
        <v>1417</v>
      </c>
      <c r="F48" s="3">
        <v>20258</v>
      </c>
      <c r="G48" s="3" t="s">
        <v>32</v>
      </c>
      <c r="H48" s="3">
        <v>6994</v>
      </c>
      <c r="I48" s="3">
        <v>408</v>
      </c>
      <c r="J48" s="3">
        <v>15</v>
      </c>
      <c r="K48" s="3">
        <v>2</v>
      </c>
      <c r="L48" s="3"/>
      <c r="M48" s="2">
        <v>43430.482824074075</v>
      </c>
      <c r="N48" s="2">
        <v>43430.48877314815</v>
      </c>
      <c r="O48" s="3" t="s">
        <v>63</v>
      </c>
      <c r="P48" s="3" t="s">
        <v>64</v>
      </c>
      <c r="Q48" s="3" t="s">
        <v>104</v>
      </c>
      <c r="R48" s="3" t="s">
        <v>19</v>
      </c>
      <c r="S48" s="2">
        <v>43430.483946759261</v>
      </c>
      <c r="T48" s="2">
        <v>43430.483946759261</v>
      </c>
      <c r="U48" s="2">
        <v>43430.489131944443</v>
      </c>
      <c r="V48" s="2">
        <v>43430.489131944443</v>
      </c>
      <c r="W48" s="2">
        <v>43430.483946759261</v>
      </c>
      <c r="X48" s="8">
        <f t="shared" si="22"/>
        <v>43430.483946759261</v>
      </c>
      <c r="Y48" s="9">
        <f t="shared" si="23"/>
        <v>5.9490740750334226E-3</v>
      </c>
      <c r="Z48" s="9">
        <f t="shared" si="24"/>
        <v>1.1898148150066845E-2</v>
      </c>
      <c r="AA48" s="10"/>
      <c r="AB48" s="10">
        <f t="shared" si="26"/>
        <v>0</v>
      </c>
      <c r="AC48" s="10">
        <f>IF(IF(B48="☆",(IF(L48&gt;S48,L48-X48,S48-X48)),M48-X48)&lt;0,0,IF(B48="☆",(IF(L48&gt;S48,L48-X48,S48-X48)),M48-X48))</f>
        <v>0</v>
      </c>
      <c r="AD48" s="10"/>
      <c r="AE48" s="10"/>
    </row>
    <row r="49" spans="1:31" s="7" customFormat="1" x14ac:dyDescent="0.4">
      <c r="A49" s="16" t="str">
        <f t="shared" si="18"/>
        <v>-</v>
      </c>
      <c r="B49" s="16" t="str">
        <f t="shared" si="19"/>
        <v>-</v>
      </c>
      <c r="C49" s="7">
        <v>11</v>
      </c>
      <c r="D49" s="2">
        <v>43430.458993055552</v>
      </c>
      <c r="E49" s="3" t="s">
        <v>1431</v>
      </c>
      <c r="F49" s="3">
        <v>20273</v>
      </c>
      <c r="G49" s="3" t="s">
        <v>96</v>
      </c>
      <c r="H49" s="3">
        <v>0</v>
      </c>
      <c r="I49" s="3">
        <v>436</v>
      </c>
      <c r="J49" s="3">
        <v>9</v>
      </c>
      <c r="K49" s="3">
        <v>3</v>
      </c>
      <c r="L49" s="3"/>
      <c r="M49" s="2">
        <v>43430.463090277779</v>
      </c>
      <c r="N49" s="2">
        <v>43430.473055555558</v>
      </c>
      <c r="O49" s="3" t="s">
        <v>104</v>
      </c>
      <c r="P49" s="3" t="s">
        <v>19</v>
      </c>
      <c r="Q49" s="3" t="s">
        <v>61</v>
      </c>
      <c r="R49" s="3" t="s">
        <v>62</v>
      </c>
      <c r="S49" s="2">
        <v>43430.460856481484</v>
      </c>
      <c r="T49" s="2">
        <v>43430.460856481484</v>
      </c>
      <c r="U49" s="2">
        <v>43430.468842592592</v>
      </c>
      <c r="V49" s="2">
        <v>43430.468842592592</v>
      </c>
      <c r="W49" s="3"/>
      <c r="X49" s="8">
        <f t="shared" si="2"/>
        <v>43430.458993055552</v>
      </c>
      <c r="Y49" s="9">
        <f t="shared" si="3"/>
        <v>9.9652777789742686E-3</v>
      </c>
      <c r="Z49" s="9">
        <f t="shared" si="4"/>
        <v>2.9895833336922806E-2</v>
      </c>
      <c r="AA49" s="10"/>
      <c r="AB49" s="10">
        <f t="shared" si="5"/>
        <v>2.2337962946039625E-3</v>
      </c>
      <c r="AC49" s="10">
        <f t="shared" si="6"/>
        <v>4.0972222268464975E-3</v>
      </c>
      <c r="AD49" s="10"/>
      <c r="AE49" s="10"/>
    </row>
    <row r="50" spans="1:31" s="7" customFormat="1" x14ac:dyDescent="0.4">
      <c r="A50" s="16" t="str">
        <f t="shared" si="16"/>
        <v>-</v>
      </c>
      <c r="B50" s="16" t="str">
        <f t="shared" si="17"/>
        <v>-</v>
      </c>
      <c r="C50" s="7">
        <v>11</v>
      </c>
      <c r="D50" s="2">
        <v>43430.459988425922</v>
      </c>
      <c r="E50" s="3" t="s">
        <v>1432</v>
      </c>
      <c r="F50" s="3">
        <v>20274</v>
      </c>
      <c r="G50" s="3" t="s">
        <v>95</v>
      </c>
      <c r="H50" s="3">
        <v>0</v>
      </c>
      <c r="I50" s="3">
        <v>953</v>
      </c>
      <c r="J50" s="3">
        <v>5</v>
      </c>
      <c r="K50" s="3">
        <v>2</v>
      </c>
      <c r="L50" s="3"/>
      <c r="M50" s="2">
        <v>43430.463900462964</v>
      </c>
      <c r="N50" s="2">
        <v>43430.47084490741</v>
      </c>
      <c r="O50" s="3" t="s">
        <v>33</v>
      </c>
      <c r="P50" s="3" t="s">
        <v>34</v>
      </c>
      <c r="Q50" s="3" t="s">
        <v>38</v>
      </c>
      <c r="R50" s="3" t="s">
        <v>108</v>
      </c>
      <c r="S50" s="2">
        <v>43430.463599537034</v>
      </c>
      <c r="T50" s="2">
        <v>43430.463599537034</v>
      </c>
      <c r="U50" s="2">
        <v>43430.473634259259</v>
      </c>
      <c r="V50" s="2">
        <v>43430.473634259259</v>
      </c>
      <c r="W50" s="3"/>
      <c r="X50" s="8">
        <f t="shared" si="2"/>
        <v>43430.459988425922</v>
      </c>
      <c r="Y50" s="9">
        <f t="shared" si="3"/>
        <v>6.9444444452528842E-3</v>
      </c>
      <c r="Z50" s="9">
        <f t="shared" si="4"/>
        <v>1.3888888890505768E-2</v>
      </c>
      <c r="AA50" s="10"/>
      <c r="AB50" s="10">
        <f t="shared" si="5"/>
        <v>3.0092593078734353E-4</v>
      </c>
      <c r="AC50" s="10">
        <f t="shared" si="6"/>
        <v>3.912037042027805E-3</v>
      </c>
      <c r="AD50" s="10"/>
      <c r="AE50" s="10"/>
    </row>
    <row r="51" spans="1:31" s="7" customFormat="1" x14ac:dyDescent="0.4">
      <c r="A51" s="16" t="str">
        <f>IF(W51&gt;0, "★", "-")</f>
        <v>-</v>
      </c>
      <c r="B51" s="16" t="str">
        <f>IF(L51&gt;0, "☆", "-")</f>
        <v>-</v>
      </c>
      <c r="C51" s="7">
        <v>11</v>
      </c>
      <c r="D51" s="2">
        <v>43430.466284722221</v>
      </c>
      <c r="E51" s="3" t="s">
        <v>1423</v>
      </c>
      <c r="F51" s="3">
        <v>20277</v>
      </c>
      <c r="G51" s="3" t="s">
        <v>18</v>
      </c>
      <c r="H51" s="3">
        <v>7451</v>
      </c>
      <c r="I51" s="3">
        <v>172</v>
      </c>
      <c r="J51" s="3">
        <v>10</v>
      </c>
      <c r="K51" s="3">
        <v>1</v>
      </c>
      <c r="L51" s="3"/>
      <c r="M51" s="2">
        <v>43430.46802083333</v>
      </c>
      <c r="N51" s="2">
        <v>43430.472384259258</v>
      </c>
      <c r="O51" s="3" t="s">
        <v>30</v>
      </c>
      <c r="P51" s="3" t="s">
        <v>31</v>
      </c>
      <c r="Q51" s="3" t="s">
        <v>43</v>
      </c>
      <c r="R51" s="3" t="s">
        <v>89</v>
      </c>
      <c r="S51" s="2">
        <v>43430.467326388891</v>
      </c>
      <c r="T51" s="2">
        <v>43430.467326388891</v>
      </c>
      <c r="U51" s="2">
        <v>43430.473020833335</v>
      </c>
      <c r="V51" s="2">
        <v>43430.473020833335</v>
      </c>
      <c r="W51" s="3"/>
      <c r="X51" s="8">
        <f t="shared" si="2"/>
        <v>43430.466284722221</v>
      </c>
      <c r="Y51" s="9">
        <f t="shared" si="3"/>
        <v>4.3634259272948839E-3</v>
      </c>
      <c r="Z51" s="9">
        <f t="shared" si="4"/>
        <v>4.3634259272948839E-3</v>
      </c>
      <c r="AA51" s="10"/>
      <c r="AB51" s="10">
        <f t="shared" si="5"/>
        <v>6.9444443943211809E-4</v>
      </c>
      <c r="AC51" s="10">
        <f t="shared" si="6"/>
        <v>1.7361111094942316E-3</v>
      </c>
      <c r="AD51" s="10"/>
      <c r="AE51" s="10"/>
    </row>
    <row r="52" spans="1:31" s="7" customFormat="1" x14ac:dyDescent="0.4">
      <c r="A52" s="16" t="str">
        <f t="shared" ref="A52:A57" si="35">IF(W52&gt;0, "★", "-")</f>
        <v>-</v>
      </c>
      <c r="B52" s="16" t="str">
        <f t="shared" ref="B52:B57" si="36">IF(L52&gt;0, "☆", "-")</f>
        <v>-</v>
      </c>
      <c r="C52" s="7">
        <v>11</v>
      </c>
      <c r="D52" s="2">
        <v>43430.466284722221</v>
      </c>
      <c r="E52" s="3" t="s">
        <v>1421</v>
      </c>
      <c r="F52" s="3">
        <v>20279</v>
      </c>
      <c r="G52" s="3" t="s">
        <v>18</v>
      </c>
      <c r="H52" s="3">
        <v>6918</v>
      </c>
      <c r="I52" s="3">
        <v>727</v>
      </c>
      <c r="J52" s="3">
        <v>11</v>
      </c>
      <c r="K52" s="3">
        <v>1</v>
      </c>
      <c r="L52" s="3"/>
      <c r="M52" s="2">
        <v>43430.468275462961</v>
      </c>
      <c r="N52" s="2">
        <v>43430.47415509259</v>
      </c>
      <c r="O52" s="3" t="s">
        <v>30</v>
      </c>
      <c r="P52" s="3" t="s">
        <v>31</v>
      </c>
      <c r="Q52" s="3" t="s">
        <v>43</v>
      </c>
      <c r="R52" s="3" t="s">
        <v>89</v>
      </c>
      <c r="S52" s="2">
        <v>43430.467743055553</v>
      </c>
      <c r="T52" s="2">
        <v>43430.467743055553</v>
      </c>
      <c r="U52" s="2">
        <v>43430.473437499997</v>
      </c>
      <c r="V52" s="2">
        <v>43430.473437499997</v>
      </c>
      <c r="W52" s="3"/>
      <c r="X52" s="8">
        <f t="shared" si="2"/>
        <v>43430.466284722221</v>
      </c>
      <c r="Y52" s="9">
        <f t="shared" si="3"/>
        <v>5.8796296289074235E-3</v>
      </c>
      <c r="Z52" s="9">
        <f t="shared" si="4"/>
        <v>5.8796296289074235E-3</v>
      </c>
      <c r="AA52" s="10"/>
      <c r="AB52" s="10">
        <f t="shared" si="5"/>
        <v>5.3240740817273036E-4</v>
      </c>
      <c r="AC52" s="10">
        <f t="shared" si="6"/>
        <v>1.9907407404389232E-3</v>
      </c>
      <c r="AD52" s="10"/>
      <c r="AE52" s="10"/>
    </row>
    <row r="53" spans="1:31" s="7" customFormat="1" x14ac:dyDescent="0.4">
      <c r="A53" s="16" t="str">
        <f t="shared" ref="A53:A56" si="37">IF(W53&gt;0, "★", "-")</f>
        <v>-</v>
      </c>
      <c r="B53" s="16" t="str">
        <f t="shared" ref="B53:B56" si="38">IF(L53&gt;0, "☆", "-")</f>
        <v>-</v>
      </c>
      <c r="C53" s="7">
        <v>11</v>
      </c>
      <c r="D53" s="2">
        <v>43430.466319444444</v>
      </c>
      <c r="E53" s="3" t="s">
        <v>1422</v>
      </c>
      <c r="F53" s="3">
        <v>20280</v>
      </c>
      <c r="G53" s="3" t="s">
        <v>32</v>
      </c>
      <c r="H53" s="3">
        <v>7465</v>
      </c>
      <c r="I53" s="3">
        <v>845</v>
      </c>
      <c r="J53" s="3">
        <v>8</v>
      </c>
      <c r="K53" s="3">
        <v>1</v>
      </c>
      <c r="L53" s="3"/>
      <c r="M53" s="2">
        <v>43430.469594907408</v>
      </c>
      <c r="N53" s="2">
        <v>43430.47451388889</v>
      </c>
      <c r="O53" s="3" t="s">
        <v>30</v>
      </c>
      <c r="P53" s="3" t="s">
        <v>31</v>
      </c>
      <c r="Q53" s="3" t="s">
        <v>43</v>
      </c>
      <c r="R53" s="3" t="s">
        <v>89</v>
      </c>
      <c r="S53" s="2">
        <v>43430.467893518522</v>
      </c>
      <c r="T53" s="2">
        <v>43430.467893518522</v>
      </c>
      <c r="U53" s="2">
        <v>43430.473587962966</v>
      </c>
      <c r="V53" s="2">
        <v>43430.473587962966</v>
      </c>
      <c r="W53" s="3"/>
      <c r="X53" s="8">
        <f t="shared" si="2"/>
        <v>43430.466319444444</v>
      </c>
      <c r="Y53" s="9">
        <f t="shared" si="3"/>
        <v>4.9189814817509614E-3</v>
      </c>
      <c r="Z53" s="9">
        <f t="shared" si="4"/>
        <v>4.9189814817509614E-3</v>
      </c>
      <c r="AA53" s="10"/>
      <c r="AB53" s="10">
        <f t="shared" si="5"/>
        <v>1.7013888864312321E-3</v>
      </c>
      <c r="AC53" s="10">
        <f t="shared" si="6"/>
        <v>3.275462964666076E-3</v>
      </c>
      <c r="AD53" s="10"/>
      <c r="AE53" s="10"/>
    </row>
    <row r="54" spans="1:31" s="7" customFormat="1" x14ac:dyDescent="0.4">
      <c r="A54" s="16" t="str">
        <f t="shared" si="37"/>
        <v>-</v>
      </c>
      <c r="B54" s="16" t="str">
        <f t="shared" si="38"/>
        <v>-</v>
      </c>
      <c r="C54" s="7">
        <v>11</v>
      </c>
      <c r="D54" s="2">
        <v>43430.466516203705</v>
      </c>
      <c r="E54" s="3" t="s">
        <v>1426</v>
      </c>
      <c r="F54" s="3">
        <v>20281</v>
      </c>
      <c r="G54" s="3" t="s">
        <v>18</v>
      </c>
      <c r="H54" s="3">
        <v>7475</v>
      </c>
      <c r="I54" s="3">
        <v>770</v>
      </c>
      <c r="J54" s="3">
        <v>2</v>
      </c>
      <c r="K54" s="3">
        <v>1</v>
      </c>
      <c r="L54" s="3"/>
      <c r="M54" s="2">
        <v>43430.468252314815</v>
      </c>
      <c r="N54" s="2">
        <v>43430.472928240742</v>
      </c>
      <c r="O54" s="3" t="s">
        <v>30</v>
      </c>
      <c r="P54" s="3" t="s">
        <v>31</v>
      </c>
      <c r="Q54" s="3" t="s">
        <v>43</v>
      </c>
      <c r="R54" s="3" t="s">
        <v>89</v>
      </c>
      <c r="S54" s="2">
        <v>43430.468194444446</v>
      </c>
      <c r="T54" s="2">
        <v>43430.468194444446</v>
      </c>
      <c r="U54" s="2">
        <v>43430.47388888889</v>
      </c>
      <c r="V54" s="2">
        <v>43430.47388888889</v>
      </c>
      <c r="W54" s="3"/>
      <c r="X54" s="8">
        <f t="shared" si="2"/>
        <v>43430.466516203705</v>
      </c>
      <c r="Y54" s="9">
        <f t="shared" si="3"/>
        <v>4.6759259275859222E-3</v>
      </c>
      <c r="Z54" s="9">
        <f t="shared" si="4"/>
        <v>4.6759259275859222E-3</v>
      </c>
      <c r="AA54" s="10"/>
      <c r="AB54" s="10">
        <f t="shared" si="5"/>
        <v>5.7870369346346706E-5</v>
      </c>
      <c r="AC54" s="10">
        <f t="shared" si="6"/>
        <v>1.7361111094942316E-3</v>
      </c>
      <c r="AD54" s="10"/>
      <c r="AE54" s="10"/>
    </row>
    <row r="55" spans="1:31" s="7" customFormat="1" x14ac:dyDescent="0.4">
      <c r="A55" s="16" t="str">
        <f t="shared" si="37"/>
        <v>-</v>
      </c>
      <c r="B55" s="16" t="str">
        <f t="shared" si="38"/>
        <v>-</v>
      </c>
      <c r="C55" s="7">
        <v>11</v>
      </c>
      <c r="D55" s="2">
        <v>43430.468101851853</v>
      </c>
      <c r="E55" s="3" t="s">
        <v>1424</v>
      </c>
      <c r="F55" s="3">
        <v>20283</v>
      </c>
      <c r="G55" s="3" t="s">
        <v>18</v>
      </c>
      <c r="H55" s="3">
        <v>7417</v>
      </c>
      <c r="I55" s="3">
        <v>44</v>
      </c>
      <c r="J55" s="3">
        <v>13</v>
      </c>
      <c r="K55" s="3">
        <v>2</v>
      </c>
      <c r="L55" s="3"/>
      <c r="M55" s="2">
        <v>43430.470891203702</v>
      </c>
      <c r="N55" s="2">
        <v>43430.475324074076</v>
      </c>
      <c r="O55" s="3" t="s">
        <v>39</v>
      </c>
      <c r="P55" s="3" t="s">
        <v>40</v>
      </c>
      <c r="Q55" s="3" t="s">
        <v>53</v>
      </c>
      <c r="R55" s="3" t="s">
        <v>54</v>
      </c>
      <c r="S55" s="2">
        <v>43430.470370370371</v>
      </c>
      <c r="T55" s="2">
        <v>43430.470370370371</v>
      </c>
      <c r="U55" s="2">
        <v>43430.476168981484</v>
      </c>
      <c r="V55" s="2">
        <v>43430.476168981484</v>
      </c>
      <c r="W55" s="3"/>
      <c r="X55" s="8">
        <f t="shared" si="2"/>
        <v>43430.468101851853</v>
      </c>
      <c r="Y55" s="9">
        <f t="shared" si="3"/>
        <v>4.432870373420883E-3</v>
      </c>
      <c r="Z55" s="9">
        <f t="shared" si="4"/>
        <v>8.8657407468417659E-3</v>
      </c>
      <c r="AA55" s="10"/>
      <c r="AB55" s="10">
        <f t="shared" si="5"/>
        <v>5.2083333139307797E-4</v>
      </c>
      <c r="AC55" s="10">
        <f t="shared" si="6"/>
        <v>2.78935184906004E-3</v>
      </c>
      <c r="AD55" s="10"/>
      <c r="AE55" s="10"/>
    </row>
    <row r="56" spans="1:31" s="7" customFormat="1" x14ac:dyDescent="0.4">
      <c r="A56" s="16" t="str">
        <f t="shared" si="37"/>
        <v>-</v>
      </c>
      <c r="B56" s="16" t="str">
        <f t="shared" si="38"/>
        <v>-</v>
      </c>
      <c r="C56" s="7">
        <v>11</v>
      </c>
      <c r="D56" s="2">
        <v>43430.469259259262</v>
      </c>
      <c r="E56" s="3" t="s">
        <v>1435</v>
      </c>
      <c r="F56" s="3">
        <v>20284</v>
      </c>
      <c r="G56" s="3" t="s">
        <v>95</v>
      </c>
      <c r="H56" s="3">
        <v>0</v>
      </c>
      <c r="I56" s="3">
        <v>928</v>
      </c>
      <c r="J56" s="3">
        <v>7</v>
      </c>
      <c r="K56" s="3">
        <v>3</v>
      </c>
      <c r="L56" s="3"/>
      <c r="M56" s="2">
        <v>43430.472766203704</v>
      </c>
      <c r="N56" s="2">
        <v>43430.476168981484</v>
      </c>
      <c r="O56" s="3" t="s">
        <v>36</v>
      </c>
      <c r="P56" s="3" t="s">
        <v>37</v>
      </c>
      <c r="Q56" s="3" t="s">
        <v>61</v>
      </c>
      <c r="R56" s="3" t="s">
        <v>62</v>
      </c>
      <c r="S56" s="2">
        <v>43430.473912037036</v>
      </c>
      <c r="T56" s="2">
        <v>43430.473912037036</v>
      </c>
      <c r="U56" s="2">
        <v>43430.480358796296</v>
      </c>
      <c r="V56" s="2">
        <v>43430.480358796296</v>
      </c>
      <c r="W56" s="3"/>
      <c r="X56" s="8">
        <f t="shared" si="2"/>
        <v>43430.469259259262</v>
      </c>
      <c r="Y56" s="9">
        <f t="shared" si="3"/>
        <v>3.4027777801384218E-3</v>
      </c>
      <c r="Z56" s="9">
        <f t="shared" si="4"/>
        <v>1.0208333340415265E-2</v>
      </c>
      <c r="AA56" s="10"/>
      <c r="AB56" s="10">
        <f t="shared" si="5"/>
        <v>0</v>
      </c>
      <c r="AC56" s="10">
        <f t="shared" si="6"/>
        <v>3.5069444420514628E-3</v>
      </c>
      <c r="AD56" s="10"/>
      <c r="AE56" s="10"/>
    </row>
    <row r="57" spans="1:31" s="7" customFormat="1" x14ac:dyDescent="0.4">
      <c r="A57" s="16" t="str">
        <f t="shared" si="35"/>
        <v>-</v>
      </c>
      <c r="B57" s="16" t="str">
        <f t="shared" si="36"/>
        <v>-</v>
      </c>
      <c r="C57" s="7">
        <v>11</v>
      </c>
      <c r="D57" s="2">
        <v>43430.475381944445</v>
      </c>
      <c r="E57" s="3" t="s">
        <v>1347</v>
      </c>
      <c r="F57" s="3">
        <v>20289</v>
      </c>
      <c r="G57" s="3" t="s">
        <v>18</v>
      </c>
      <c r="H57" s="3">
        <v>3457</v>
      </c>
      <c r="I57" s="3">
        <v>280</v>
      </c>
      <c r="J57" s="3">
        <v>9</v>
      </c>
      <c r="K57" s="3">
        <v>1</v>
      </c>
      <c r="L57" s="3"/>
      <c r="M57" s="2">
        <v>43430.477708333332</v>
      </c>
      <c r="N57" s="2">
        <v>43430.482361111113</v>
      </c>
      <c r="O57" s="3" t="s">
        <v>70</v>
      </c>
      <c r="P57" s="3" t="s">
        <v>107</v>
      </c>
      <c r="Q57" s="3" t="s">
        <v>20</v>
      </c>
      <c r="R57" s="3" t="s">
        <v>21</v>
      </c>
      <c r="S57" s="2">
        <v>43430.477743055555</v>
      </c>
      <c r="T57" s="2">
        <v>43430.477743055555</v>
      </c>
      <c r="U57" s="2">
        <v>43430.482349537036</v>
      </c>
      <c r="V57" s="2">
        <v>43430.482349537036</v>
      </c>
      <c r="W57" s="3"/>
      <c r="X57" s="8">
        <f t="shared" ref="X57:X113" si="39">IF(W57&gt;0,W57,D57)</f>
        <v>43430.475381944445</v>
      </c>
      <c r="Y57" s="9">
        <f t="shared" ref="Y57:Y113" si="40">N57-M57</f>
        <v>4.652777781302575E-3</v>
      </c>
      <c r="Z57" s="9">
        <f t="shared" ref="Z57:Z113" si="41">Y57*K57</f>
        <v>4.652777781302575E-3</v>
      </c>
      <c r="AA57" s="10"/>
      <c r="AB57" s="10">
        <f t="shared" si="5"/>
        <v>0</v>
      </c>
      <c r="AC57" s="10">
        <f t="shared" si="6"/>
        <v>2.3263888870133087E-3</v>
      </c>
      <c r="AD57" s="10"/>
      <c r="AE57" s="10"/>
    </row>
    <row r="58" spans="1:31" s="7" customFormat="1" x14ac:dyDescent="0.4">
      <c r="A58" s="16" t="str">
        <f t="shared" ref="A58:A60" si="42">IF(W58&gt;0, "★", "-")</f>
        <v>★</v>
      </c>
      <c r="B58" s="16" t="str">
        <f t="shared" ref="B58:B60" si="43">IF(L58&gt;0, "☆", "-")</f>
        <v>-</v>
      </c>
      <c r="C58" s="7">
        <v>11</v>
      </c>
      <c r="D58" s="2">
        <v>43430.475439814814</v>
      </c>
      <c r="E58" s="3" t="s">
        <v>1399</v>
      </c>
      <c r="F58" s="3">
        <v>20290</v>
      </c>
      <c r="G58" s="3" t="s">
        <v>32</v>
      </c>
      <c r="H58" s="3">
        <v>7467</v>
      </c>
      <c r="I58" s="3">
        <v>757</v>
      </c>
      <c r="J58" s="3">
        <v>8</v>
      </c>
      <c r="K58" s="3">
        <v>2</v>
      </c>
      <c r="L58" s="3"/>
      <c r="M58" s="2">
        <v>43430.480856481481</v>
      </c>
      <c r="N58" s="2">
        <v>43430.486076388886</v>
      </c>
      <c r="O58" s="3" t="s">
        <v>48</v>
      </c>
      <c r="P58" s="3" t="s">
        <v>49</v>
      </c>
      <c r="Q58" s="3" t="s">
        <v>104</v>
      </c>
      <c r="R58" s="3" t="s">
        <v>19</v>
      </c>
      <c r="S58" s="2">
        <v>43430.482372685183</v>
      </c>
      <c r="T58" s="2">
        <v>43430.482372685183</v>
      </c>
      <c r="U58" s="2">
        <v>43430.489224537036</v>
      </c>
      <c r="V58" s="2">
        <v>43430.489224537036</v>
      </c>
      <c r="W58" s="2">
        <v>43430.482372685183</v>
      </c>
      <c r="X58" s="8">
        <f t="shared" si="39"/>
        <v>43430.482372685183</v>
      </c>
      <c r="Y58" s="9">
        <f t="shared" si="40"/>
        <v>5.2199074052623473E-3</v>
      </c>
      <c r="Z58" s="9">
        <f t="shared" si="41"/>
        <v>1.0439814810524695E-2</v>
      </c>
      <c r="AA58" s="10"/>
      <c r="AB58" s="10">
        <f t="shared" ref="AB58:AB115" si="44">IF(IF(A58="☆",L58-S58,M58-S58)&lt;0,0,IF(A58="☆",L58-S58,M58-S58))</f>
        <v>0</v>
      </c>
      <c r="AC58" s="10">
        <f t="shared" ref="AC58:AC115" si="45">IF(IF(B58="☆",(IF(L58&gt;S58,L58-X58,S58-X58)),M58-X58)&lt;0,0,IF(B58="☆",(IF(L58&gt;S58,L58-X58,S58-X58)),M58-X58))</f>
        <v>0</v>
      </c>
      <c r="AD58" s="10"/>
      <c r="AE58" s="10"/>
    </row>
    <row r="59" spans="1:31" s="7" customFormat="1" x14ac:dyDescent="0.4">
      <c r="A59" s="16" t="str">
        <f t="shared" si="42"/>
        <v>-</v>
      </c>
      <c r="B59" s="16" t="str">
        <f t="shared" si="43"/>
        <v>-</v>
      </c>
      <c r="C59" s="7">
        <v>11</v>
      </c>
      <c r="D59" s="2">
        <v>43430.475648148145</v>
      </c>
      <c r="E59" s="3" t="s">
        <v>1439</v>
      </c>
      <c r="F59" s="3">
        <v>20291</v>
      </c>
      <c r="G59" s="3" t="s">
        <v>95</v>
      </c>
      <c r="H59" s="3">
        <v>0</v>
      </c>
      <c r="I59" s="3">
        <v>153</v>
      </c>
      <c r="J59" s="3">
        <v>5</v>
      </c>
      <c r="K59" s="3">
        <v>1</v>
      </c>
      <c r="L59" s="3"/>
      <c r="M59" s="2">
        <v>43430.47991898148</v>
      </c>
      <c r="N59" s="2">
        <v>43430.485752314817</v>
      </c>
      <c r="O59" s="3" t="s">
        <v>104</v>
      </c>
      <c r="P59" s="3" t="s">
        <v>19</v>
      </c>
      <c r="Q59" s="3" t="s">
        <v>53</v>
      </c>
      <c r="R59" s="3" t="s">
        <v>54</v>
      </c>
      <c r="S59" s="2">
        <v>43430.480983796297</v>
      </c>
      <c r="T59" s="2">
        <v>43430.480983796297</v>
      </c>
      <c r="U59" s="2">
        <v>43430.488680555558</v>
      </c>
      <c r="V59" s="2">
        <v>43430.488680555558</v>
      </c>
      <c r="W59" s="3"/>
      <c r="X59" s="8">
        <f t="shared" si="39"/>
        <v>43430.475648148145</v>
      </c>
      <c r="Y59" s="9">
        <f t="shared" si="40"/>
        <v>5.8333333363407291E-3</v>
      </c>
      <c r="Z59" s="9">
        <f t="shared" si="41"/>
        <v>5.8333333363407291E-3</v>
      </c>
      <c r="AA59" s="10"/>
      <c r="AB59" s="10">
        <f t="shared" si="44"/>
        <v>0</v>
      </c>
      <c r="AC59" s="10">
        <f t="shared" si="45"/>
        <v>4.2708333348855376E-3</v>
      </c>
      <c r="AD59" s="10"/>
      <c r="AE59" s="10"/>
    </row>
    <row r="60" spans="1:31" s="7" customFormat="1" x14ac:dyDescent="0.4">
      <c r="A60" s="16" t="str">
        <f t="shared" si="42"/>
        <v>-</v>
      </c>
      <c r="B60" s="16" t="str">
        <f t="shared" si="43"/>
        <v>-</v>
      </c>
      <c r="C60" s="7">
        <v>11</v>
      </c>
      <c r="D60" s="2">
        <v>43430.478460648148</v>
      </c>
      <c r="E60" s="3" t="s">
        <v>1438</v>
      </c>
      <c r="F60" s="3">
        <v>20293</v>
      </c>
      <c r="G60" s="3" t="s">
        <v>32</v>
      </c>
      <c r="H60" s="3">
        <v>6020</v>
      </c>
      <c r="I60" s="3">
        <v>19</v>
      </c>
      <c r="J60" s="3">
        <v>7</v>
      </c>
      <c r="K60" s="3">
        <v>3</v>
      </c>
      <c r="L60" s="3"/>
      <c r="M60" s="2">
        <v>43430.480138888888</v>
      </c>
      <c r="N60" s="2">
        <v>43430.489236111112</v>
      </c>
      <c r="O60" s="3" t="s">
        <v>63</v>
      </c>
      <c r="P60" s="3" t="s">
        <v>64</v>
      </c>
      <c r="Q60" s="3" t="s">
        <v>43</v>
      </c>
      <c r="R60" s="3" t="s">
        <v>89</v>
      </c>
      <c r="S60" s="2">
        <v>43430.479537037034</v>
      </c>
      <c r="T60" s="2">
        <v>43430.479537037034</v>
      </c>
      <c r="U60" s="2">
        <v>43430.490243055552</v>
      </c>
      <c r="V60" s="2">
        <v>43430.490243055552</v>
      </c>
      <c r="W60" s="3"/>
      <c r="X60" s="8">
        <f t="shared" si="39"/>
        <v>43430.478460648148</v>
      </c>
      <c r="Y60" s="9">
        <f t="shared" si="40"/>
        <v>9.0972222242271528E-3</v>
      </c>
      <c r="Z60" s="9">
        <f t="shared" si="41"/>
        <v>2.7291666672681458E-2</v>
      </c>
      <c r="AA60" s="10"/>
      <c r="AB60" s="10">
        <f t="shared" si="44"/>
        <v>6.0185185429872945E-4</v>
      </c>
      <c r="AC60" s="10">
        <f t="shared" si="45"/>
        <v>1.6782407401478849E-3</v>
      </c>
      <c r="AD60" s="10"/>
      <c r="AE60" s="10"/>
    </row>
    <row r="61" spans="1:31" s="7" customFormat="1" x14ac:dyDescent="0.4">
      <c r="A61" s="16" t="str">
        <f t="shared" ref="A61" si="46">IF(W61&gt;0, "★", "-")</f>
        <v>-</v>
      </c>
      <c r="B61" s="16" t="str">
        <f t="shared" ref="B61" si="47">IF(L61&gt;0, "☆", "-")</f>
        <v>-</v>
      </c>
      <c r="C61" s="7">
        <v>11</v>
      </c>
      <c r="D61" s="2">
        <v>43430.483136574076</v>
      </c>
      <c r="E61" s="3" t="s">
        <v>1444</v>
      </c>
      <c r="F61" s="3">
        <v>20299</v>
      </c>
      <c r="G61" s="3" t="s">
        <v>18</v>
      </c>
      <c r="H61" s="3">
        <v>7480</v>
      </c>
      <c r="I61" s="3">
        <v>786</v>
      </c>
      <c r="J61" s="3">
        <v>13</v>
      </c>
      <c r="K61" s="3">
        <v>2</v>
      </c>
      <c r="L61" s="3"/>
      <c r="M61" s="2">
        <v>43430.487025462964</v>
      </c>
      <c r="N61" s="2">
        <v>43430.490995370368</v>
      </c>
      <c r="O61" s="3" t="s">
        <v>46</v>
      </c>
      <c r="P61" s="3" t="s">
        <v>47</v>
      </c>
      <c r="Q61" s="3" t="s">
        <v>30</v>
      </c>
      <c r="R61" s="3" t="s">
        <v>31</v>
      </c>
      <c r="S61" s="2">
        <v>43430.486319444448</v>
      </c>
      <c r="T61" s="2">
        <v>43430.486319444448</v>
      </c>
      <c r="U61" s="2">
        <v>43430.494027777779</v>
      </c>
      <c r="V61" s="2">
        <v>43430.494027777779</v>
      </c>
      <c r="W61" s="3"/>
      <c r="X61" s="8">
        <f t="shared" si="39"/>
        <v>43430.483136574076</v>
      </c>
      <c r="Y61" s="9">
        <f t="shared" si="40"/>
        <v>3.9699074040981941E-3</v>
      </c>
      <c r="Z61" s="9">
        <f t="shared" si="41"/>
        <v>7.9398148081963882E-3</v>
      </c>
      <c r="AA61" s="10"/>
      <c r="AB61" s="10">
        <f t="shared" si="44"/>
        <v>7.0601851621177047E-4</v>
      </c>
      <c r="AC61" s="10">
        <f t="shared" si="45"/>
        <v>3.8888888884685002E-3</v>
      </c>
      <c r="AD61" s="10"/>
      <c r="AE61" s="10"/>
    </row>
    <row r="62" spans="1:31" s="7" customFormat="1" x14ac:dyDescent="0.4">
      <c r="A62" s="16" t="str">
        <f t="shared" ref="A62" si="48">IF(W62&gt;0, "★", "-")</f>
        <v>-</v>
      </c>
      <c r="B62" s="16" t="str">
        <f t="shared" ref="B62" si="49">IF(L62&gt;0, "☆", "-")</f>
        <v>-</v>
      </c>
      <c r="C62" s="7">
        <v>11</v>
      </c>
      <c r="D62" s="2">
        <v>43430.484502314815</v>
      </c>
      <c r="E62" s="3" t="s">
        <v>1445</v>
      </c>
      <c r="F62" s="3">
        <v>20300</v>
      </c>
      <c r="G62" s="3" t="s">
        <v>18</v>
      </c>
      <c r="H62" s="3">
        <v>4376</v>
      </c>
      <c r="I62" s="3">
        <v>934</v>
      </c>
      <c r="J62" s="3">
        <v>8</v>
      </c>
      <c r="K62" s="3">
        <v>1</v>
      </c>
      <c r="L62" s="3"/>
      <c r="M62" s="2">
        <v>43430.486192129632</v>
      </c>
      <c r="N62" s="2">
        <v>43430.488680555558</v>
      </c>
      <c r="O62" s="3" t="s">
        <v>104</v>
      </c>
      <c r="P62" s="3" t="s">
        <v>19</v>
      </c>
      <c r="Q62" s="3" t="s">
        <v>30</v>
      </c>
      <c r="R62" s="3" t="s">
        <v>31</v>
      </c>
      <c r="S62" s="2">
        <v>43430.486712962964</v>
      </c>
      <c r="T62" s="2">
        <v>43430.486712962964</v>
      </c>
      <c r="U62" s="2">
        <v>43430.492905092593</v>
      </c>
      <c r="V62" s="2">
        <v>43430.492905092593</v>
      </c>
      <c r="W62" s="3"/>
      <c r="X62" s="8">
        <f t="shared" si="39"/>
        <v>43430.484502314815</v>
      </c>
      <c r="Y62" s="9">
        <f t="shared" si="40"/>
        <v>2.488425925548654E-3</v>
      </c>
      <c r="Z62" s="9">
        <f t="shared" si="41"/>
        <v>2.488425925548654E-3</v>
      </c>
      <c r="AA62" s="10"/>
      <c r="AB62" s="10">
        <f t="shared" si="44"/>
        <v>0</v>
      </c>
      <c r="AC62" s="10">
        <f t="shared" si="45"/>
        <v>1.6898148169275373E-3</v>
      </c>
      <c r="AD62" s="10"/>
      <c r="AE62" s="10"/>
    </row>
    <row r="63" spans="1:31" s="7" customFormat="1" x14ac:dyDescent="0.4">
      <c r="A63" s="16" t="str">
        <f>IF(W63&gt;0, "★", "-")</f>
        <v>★</v>
      </c>
      <c r="B63" s="16" t="str">
        <f>IF(L63&gt;0, "☆", "-")</f>
        <v>-</v>
      </c>
      <c r="C63" s="7">
        <v>11</v>
      </c>
      <c r="D63" s="2">
        <v>43430.488611111112</v>
      </c>
      <c r="E63" s="3" t="s">
        <v>1405</v>
      </c>
      <c r="F63" s="3">
        <v>20302</v>
      </c>
      <c r="G63" s="3" t="s">
        <v>18</v>
      </c>
      <c r="H63" s="3">
        <v>2314</v>
      </c>
      <c r="I63" s="3">
        <v>978</v>
      </c>
      <c r="J63" s="3">
        <v>8</v>
      </c>
      <c r="K63" s="3">
        <v>1</v>
      </c>
      <c r="L63" s="3"/>
      <c r="M63" s="2">
        <v>43430.49554398148</v>
      </c>
      <c r="N63" s="2">
        <v>43430.502627314818</v>
      </c>
      <c r="O63" s="3" t="s">
        <v>70</v>
      </c>
      <c r="P63" s="3" t="s">
        <v>107</v>
      </c>
      <c r="Q63" s="3" t="s">
        <v>38</v>
      </c>
      <c r="R63" s="3" t="s">
        <v>108</v>
      </c>
      <c r="S63" s="2">
        <v>43430.49554398148</v>
      </c>
      <c r="T63" s="2">
        <v>43430.49554398148</v>
      </c>
      <c r="U63" s="2">
        <v>43430.501087962963</v>
      </c>
      <c r="V63" s="2">
        <v>43430.504571759258</v>
      </c>
      <c r="W63" s="2">
        <v>43430.49554398148</v>
      </c>
      <c r="X63" s="8">
        <f t="shared" si="39"/>
        <v>43430.49554398148</v>
      </c>
      <c r="Y63" s="9">
        <f t="shared" si="40"/>
        <v>7.0833333375048824E-3</v>
      </c>
      <c r="Z63" s="9">
        <f t="shared" si="41"/>
        <v>7.0833333375048824E-3</v>
      </c>
      <c r="AA63" s="10"/>
      <c r="AB63" s="10">
        <f t="shared" si="44"/>
        <v>0</v>
      </c>
      <c r="AC63" s="10">
        <f t="shared" si="45"/>
        <v>0</v>
      </c>
      <c r="AD63" s="10"/>
      <c r="AE63" s="10"/>
    </row>
    <row r="64" spans="1:31" s="7" customFormat="1" x14ac:dyDescent="0.4">
      <c r="A64" s="16" t="str">
        <f>IF(W64&gt;0, "★", "-")</f>
        <v>-</v>
      </c>
      <c r="B64" s="16" t="str">
        <f>IF(L64&gt;0, "☆", "-")</f>
        <v>-</v>
      </c>
      <c r="C64" s="7">
        <v>11</v>
      </c>
      <c r="D64" s="2">
        <v>43430.488715277781</v>
      </c>
      <c r="E64" s="3" t="s">
        <v>1419</v>
      </c>
      <c r="F64" s="3">
        <v>20303</v>
      </c>
      <c r="G64" s="3" t="s">
        <v>97</v>
      </c>
      <c r="H64" s="3">
        <v>7464</v>
      </c>
      <c r="I64" s="3">
        <v>5</v>
      </c>
      <c r="J64" s="3">
        <v>10</v>
      </c>
      <c r="K64" s="3">
        <v>1</v>
      </c>
      <c r="L64" s="3"/>
      <c r="M64" s="2">
        <v>43430.493125000001</v>
      </c>
      <c r="N64" s="2">
        <v>43430.500162037039</v>
      </c>
      <c r="O64" s="3" t="s">
        <v>53</v>
      </c>
      <c r="P64" s="3" t="s">
        <v>54</v>
      </c>
      <c r="Q64" s="3" t="s">
        <v>46</v>
      </c>
      <c r="R64" s="3" t="s">
        <v>47</v>
      </c>
      <c r="S64" s="2">
        <v>43430.49119212963</v>
      </c>
      <c r="T64" s="2">
        <v>43430.49119212963</v>
      </c>
      <c r="U64" s="2">
        <v>43430.502592592595</v>
      </c>
      <c r="V64" s="2">
        <v>43430.502592592595</v>
      </c>
      <c r="W64" s="3"/>
      <c r="X64" s="8">
        <f t="shared" si="39"/>
        <v>43430.488715277781</v>
      </c>
      <c r="Y64" s="9">
        <f t="shared" si="40"/>
        <v>7.0370370376622304E-3</v>
      </c>
      <c r="Z64" s="9">
        <f t="shared" si="41"/>
        <v>7.0370370376622304E-3</v>
      </c>
      <c r="AA64" s="10"/>
      <c r="AB64" s="10">
        <f t="shared" si="44"/>
        <v>1.9328703710925765E-3</v>
      </c>
      <c r="AC64" s="10">
        <f t="shared" si="45"/>
        <v>4.4097222198615782E-3</v>
      </c>
      <c r="AD64" s="10"/>
      <c r="AE64" s="10"/>
    </row>
    <row r="65" spans="1:33" s="7" customFormat="1" x14ac:dyDescent="0.4">
      <c r="A65" s="16" t="str">
        <f t="shared" ref="A65:A90" si="50">IF(W65&gt;0, "★", "-")</f>
        <v>-</v>
      </c>
      <c r="B65" s="16" t="str">
        <f t="shared" ref="B65:B90" si="51">IF(L65&gt;0, "☆", "-")</f>
        <v>-</v>
      </c>
      <c r="C65" s="7">
        <v>11</v>
      </c>
      <c r="D65" s="2">
        <v>43430.491747685184</v>
      </c>
      <c r="E65" s="3" t="s">
        <v>1449</v>
      </c>
      <c r="F65" s="3">
        <v>20307</v>
      </c>
      <c r="G65" s="3" t="s">
        <v>96</v>
      </c>
      <c r="H65" s="3">
        <v>0</v>
      </c>
      <c r="I65" s="3">
        <v>992</v>
      </c>
      <c r="J65" s="3">
        <v>11</v>
      </c>
      <c r="K65" s="3">
        <v>1</v>
      </c>
      <c r="L65" s="3"/>
      <c r="M65" s="2">
        <v>43430.497465277775</v>
      </c>
      <c r="N65" s="2">
        <v>43430.512106481481</v>
      </c>
      <c r="O65" s="3" t="s">
        <v>63</v>
      </c>
      <c r="P65" s="3" t="s">
        <v>64</v>
      </c>
      <c r="Q65" s="3" t="s">
        <v>53</v>
      </c>
      <c r="R65" s="3" t="s">
        <v>54</v>
      </c>
      <c r="S65" s="2">
        <v>43430.495104166665</v>
      </c>
      <c r="T65" s="2">
        <v>43430.495694444442</v>
      </c>
      <c r="U65" s="2">
        <v>43430.505729166667</v>
      </c>
      <c r="V65" s="2">
        <v>43430.511412037034</v>
      </c>
      <c r="W65" s="3"/>
      <c r="X65" s="8">
        <f t="shared" si="39"/>
        <v>43430.491747685184</v>
      </c>
      <c r="Y65" s="9">
        <f t="shared" si="40"/>
        <v>1.4641203706560191E-2</v>
      </c>
      <c r="Z65" s="9">
        <f t="shared" si="41"/>
        <v>1.4641203706560191E-2</v>
      </c>
      <c r="AA65" s="10"/>
      <c r="AB65" s="10">
        <f t="shared" si="44"/>
        <v>2.3611111100763083E-3</v>
      </c>
      <c r="AC65" s="10">
        <f t="shared" si="45"/>
        <v>5.7175925903720781E-3</v>
      </c>
      <c r="AD65" s="10"/>
      <c r="AE65" s="10"/>
    </row>
    <row r="66" spans="1:33" s="7" customFormat="1" x14ac:dyDescent="0.4">
      <c r="A66" s="16" t="str">
        <f t="shared" ref="A66:A69" si="52">IF(W66&gt;0, "★", "-")</f>
        <v>-</v>
      </c>
      <c r="B66" s="16" t="str">
        <f t="shared" ref="B66:B69" si="53">IF(L66&gt;0, "☆", "-")</f>
        <v>-</v>
      </c>
      <c r="C66" s="7">
        <v>11</v>
      </c>
      <c r="D66" s="2">
        <v>43430.491990740738</v>
      </c>
      <c r="E66" s="3" t="s">
        <v>1430</v>
      </c>
      <c r="F66" s="3">
        <v>20308</v>
      </c>
      <c r="G66" s="3" t="s">
        <v>18</v>
      </c>
      <c r="H66" s="3">
        <v>7170</v>
      </c>
      <c r="I66" s="3">
        <v>432</v>
      </c>
      <c r="J66" s="3">
        <v>13</v>
      </c>
      <c r="K66" s="3">
        <v>2</v>
      </c>
      <c r="L66" s="3"/>
      <c r="M66" s="2">
        <v>43430.493437500001</v>
      </c>
      <c r="N66" s="2">
        <v>43430.500740740739</v>
      </c>
      <c r="O66" s="3" t="s">
        <v>30</v>
      </c>
      <c r="P66" s="3" t="s">
        <v>31</v>
      </c>
      <c r="Q66" s="3" t="s">
        <v>68</v>
      </c>
      <c r="R66" s="3" t="s">
        <v>69</v>
      </c>
      <c r="S66" s="2">
        <v>43430.493460648147</v>
      </c>
      <c r="T66" s="2">
        <v>43430.493460648147</v>
      </c>
      <c r="U66" s="2">
        <v>43430.50068287037</v>
      </c>
      <c r="V66" s="2">
        <v>43430.50068287037</v>
      </c>
      <c r="W66" s="3"/>
      <c r="X66" s="8">
        <f t="shared" si="39"/>
        <v>43430.491990740738</v>
      </c>
      <c r="Y66" s="9">
        <f t="shared" si="40"/>
        <v>7.3032407381106168E-3</v>
      </c>
      <c r="Z66" s="9">
        <f t="shared" si="41"/>
        <v>1.4606481476221234E-2</v>
      </c>
      <c r="AA66" s="10"/>
      <c r="AB66" s="10">
        <f t="shared" si="44"/>
        <v>0</v>
      </c>
      <c r="AC66" s="10">
        <f t="shared" si="45"/>
        <v>1.4467592627624981E-3</v>
      </c>
      <c r="AD66" s="10"/>
      <c r="AE66" s="10"/>
    </row>
    <row r="67" spans="1:33" s="7" customFormat="1" x14ac:dyDescent="0.4">
      <c r="A67" s="16" t="str">
        <f t="shared" si="52"/>
        <v>★</v>
      </c>
      <c r="B67" s="16" t="str">
        <f t="shared" si="53"/>
        <v>-</v>
      </c>
      <c r="C67" s="7">
        <v>11</v>
      </c>
      <c r="D67" s="2">
        <v>43430.492476851854</v>
      </c>
      <c r="E67" s="3" t="s">
        <v>1097</v>
      </c>
      <c r="F67" s="3">
        <v>20310</v>
      </c>
      <c r="G67" s="3" t="s">
        <v>143</v>
      </c>
      <c r="H67" s="3">
        <v>6349</v>
      </c>
      <c r="I67" s="3">
        <v>785</v>
      </c>
      <c r="J67" s="3">
        <v>8</v>
      </c>
      <c r="K67" s="3">
        <v>1</v>
      </c>
      <c r="L67" s="3"/>
      <c r="M67" s="2">
        <v>43430.49695601852</v>
      </c>
      <c r="N67" s="2">
        <v>43430.506666666668</v>
      </c>
      <c r="O67" s="3" t="s">
        <v>66</v>
      </c>
      <c r="P67" s="3" t="s">
        <v>67</v>
      </c>
      <c r="Q67" s="3" t="s">
        <v>41</v>
      </c>
      <c r="R67" s="3" t="s">
        <v>42</v>
      </c>
      <c r="S67" s="2">
        <v>43430.499409722222</v>
      </c>
      <c r="T67" s="2">
        <v>43430.499409722222</v>
      </c>
      <c r="U67" s="2">
        <v>43430.505416666667</v>
      </c>
      <c r="V67" s="2">
        <v>43430.505416666667</v>
      </c>
      <c r="W67" s="2">
        <v>43430.499409722222</v>
      </c>
      <c r="X67" s="8">
        <f t="shared" si="39"/>
        <v>43430.499409722222</v>
      </c>
      <c r="Y67" s="9">
        <f t="shared" si="40"/>
        <v>9.710648148029577E-3</v>
      </c>
      <c r="Z67" s="9">
        <f t="shared" si="41"/>
        <v>9.710648148029577E-3</v>
      </c>
      <c r="AA67" s="10"/>
      <c r="AB67" s="10">
        <f t="shared" si="44"/>
        <v>0</v>
      </c>
      <c r="AC67" s="10">
        <f t="shared" si="45"/>
        <v>0</v>
      </c>
      <c r="AD67" s="10"/>
      <c r="AE67" s="10"/>
    </row>
    <row r="68" spans="1:33" s="7" customFormat="1" x14ac:dyDescent="0.4">
      <c r="A68" s="16" t="str">
        <f t="shared" si="52"/>
        <v>-</v>
      </c>
      <c r="B68" s="16" t="str">
        <f t="shared" si="53"/>
        <v>-</v>
      </c>
      <c r="C68" s="7">
        <v>11</v>
      </c>
      <c r="D68" s="2">
        <v>43430.492974537039</v>
      </c>
      <c r="E68" s="3" t="s">
        <v>1450</v>
      </c>
      <c r="F68" s="3">
        <v>20311</v>
      </c>
      <c r="G68" s="3" t="s">
        <v>96</v>
      </c>
      <c r="H68" s="3">
        <v>0</v>
      </c>
      <c r="I68" s="3">
        <v>514</v>
      </c>
      <c r="J68" s="3">
        <v>15</v>
      </c>
      <c r="K68" s="3">
        <v>1</v>
      </c>
      <c r="L68" s="3"/>
      <c r="M68" s="2">
        <v>43430.494826388887</v>
      </c>
      <c r="N68" s="2">
        <v>43430.499502314815</v>
      </c>
      <c r="O68" s="3" t="s">
        <v>44</v>
      </c>
      <c r="P68" s="3" t="s">
        <v>45</v>
      </c>
      <c r="Q68" s="3" t="s">
        <v>55</v>
      </c>
      <c r="R68" s="3" t="s">
        <v>56</v>
      </c>
      <c r="S68" s="2">
        <v>43430.494016203702</v>
      </c>
      <c r="T68" s="2">
        <v>43430.494016203702</v>
      </c>
      <c r="U68" s="2">
        <v>43430.499155092592</v>
      </c>
      <c r="V68" s="2">
        <v>43430.499155092592</v>
      </c>
      <c r="W68" s="3"/>
      <c r="X68" s="8">
        <f t="shared" si="39"/>
        <v>43430.492974537039</v>
      </c>
      <c r="Y68" s="9">
        <f t="shared" si="40"/>
        <v>4.6759259275859222E-3</v>
      </c>
      <c r="Z68" s="9">
        <f t="shared" si="41"/>
        <v>4.6759259275859222E-3</v>
      </c>
      <c r="AA68" s="10"/>
      <c r="AB68" s="10">
        <f t="shared" si="44"/>
        <v>8.1018518540076911E-4</v>
      </c>
      <c r="AC68" s="10">
        <f t="shared" si="45"/>
        <v>1.8518518481869251E-3</v>
      </c>
      <c r="AD68" s="10"/>
      <c r="AE68" s="10"/>
    </row>
    <row r="69" spans="1:33" s="7" customFormat="1" x14ac:dyDescent="0.4">
      <c r="A69" s="16" t="str">
        <f t="shared" si="52"/>
        <v>-</v>
      </c>
      <c r="B69" s="16" t="str">
        <f t="shared" si="53"/>
        <v>-</v>
      </c>
      <c r="C69" s="7">
        <v>11</v>
      </c>
      <c r="D69" s="2">
        <v>43430.495775462965</v>
      </c>
      <c r="E69" s="3" t="s">
        <v>1451</v>
      </c>
      <c r="F69" s="3">
        <v>20313</v>
      </c>
      <c r="G69" s="3" t="s">
        <v>95</v>
      </c>
      <c r="H69" s="3">
        <v>0</v>
      </c>
      <c r="I69" s="3">
        <v>157</v>
      </c>
      <c r="J69" s="3">
        <v>7</v>
      </c>
      <c r="K69" s="3">
        <v>2</v>
      </c>
      <c r="L69" s="3"/>
      <c r="M69" s="2">
        <v>43430.499247685184</v>
      </c>
      <c r="N69" s="2">
        <v>43430.506354166668</v>
      </c>
      <c r="O69" s="3" t="s">
        <v>44</v>
      </c>
      <c r="P69" s="3" t="s">
        <v>45</v>
      </c>
      <c r="Q69" s="3" t="s">
        <v>43</v>
      </c>
      <c r="R69" s="3" t="s">
        <v>89</v>
      </c>
      <c r="S69" s="2">
        <v>43430.502083333333</v>
      </c>
      <c r="T69" s="2">
        <v>43430.502083333333</v>
      </c>
      <c r="U69" s="2">
        <v>43430.509201388886</v>
      </c>
      <c r="V69" s="2">
        <v>43430.509201388886</v>
      </c>
      <c r="W69" s="3"/>
      <c r="X69" s="8">
        <f t="shared" si="39"/>
        <v>43430.495775462965</v>
      </c>
      <c r="Y69" s="9">
        <f t="shared" si="40"/>
        <v>7.1064814837882295E-3</v>
      </c>
      <c r="Z69" s="9">
        <f t="shared" si="41"/>
        <v>1.4212962967576459E-2</v>
      </c>
      <c r="AA69" s="10"/>
      <c r="AB69" s="10">
        <f t="shared" si="44"/>
        <v>0</v>
      </c>
      <c r="AC69" s="10">
        <f t="shared" si="45"/>
        <v>3.4722222189884633E-3</v>
      </c>
      <c r="AD69" s="10"/>
      <c r="AE69" s="10"/>
    </row>
    <row r="70" spans="1:33" s="7" customFormat="1" x14ac:dyDescent="0.4">
      <c r="A70" s="16" t="str">
        <f>IF(W70&gt;0, "★", "-")</f>
        <v>★</v>
      </c>
      <c r="B70" s="16" t="str">
        <f>IF(L70&gt;0, "☆", "-")</f>
        <v>☆</v>
      </c>
      <c r="C70" s="7">
        <v>11</v>
      </c>
      <c r="D70" s="2">
        <v>43430.44263888889</v>
      </c>
      <c r="E70" s="3" t="s">
        <v>1418</v>
      </c>
      <c r="F70" s="3">
        <v>20259</v>
      </c>
      <c r="G70" s="3" t="s">
        <v>98</v>
      </c>
      <c r="H70" s="3">
        <v>7473</v>
      </c>
      <c r="I70" s="3">
        <v>262</v>
      </c>
      <c r="J70" s="3">
        <v>6</v>
      </c>
      <c r="K70" s="3">
        <v>1</v>
      </c>
      <c r="L70" s="2">
        <v>43430.443368055552</v>
      </c>
      <c r="M70" s="3"/>
      <c r="N70" s="3"/>
      <c r="O70" s="3" t="s">
        <v>68</v>
      </c>
      <c r="P70" s="3" t="s">
        <v>69</v>
      </c>
      <c r="Q70" s="3" t="s">
        <v>61</v>
      </c>
      <c r="R70" s="3" t="s">
        <v>62</v>
      </c>
      <c r="S70" s="2">
        <v>43430.484293981484</v>
      </c>
      <c r="T70" s="3"/>
      <c r="U70" s="2">
        <v>43430.496006944442</v>
      </c>
      <c r="V70" s="3"/>
      <c r="W70" s="2">
        <v>43430.484293981484</v>
      </c>
      <c r="X70" s="8">
        <f t="shared" ref="X70:X86" si="54">IF(W70&gt;0,W70,D70)</f>
        <v>43430.484293981484</v>
      </c>
      <c r="Y70" s="9">
        <f t="shared" ref="Y70:Y86" si="55">N70-M70</f>
        <v>0</v>
      </c>
      <c r="Z70" s="9">
        <f t="shared" ref="Z70:Z86" si="56">Y70*K70</f>
        <v>0</v>
      </c>
      <c r="AA70" s="10"/>
      <c r="AB70" s="10">
        <f t="shared" ref="AB70:AB86" si="57">IF(IF(A70="☆",L70-S70,M70-S70)&lt;0,0,IF(A70="☆",L70-S70,M70-S70))</f>
        <v>0</v>
      </c>
      <c r="AC70" s="10">
        <f>IF(IF(B70="☆",(IF(L70&gt;S70,L70-X70,S70-X70)),M70-X70)&lt;0,0,IF(B70="☆",(IF(L70&gt;S70,L70-X70,S70-X70)),M70-X70))</f>
        <v>0</v>
      </c>
      <c r="AD70" s="10"/>
      <c r="AE70" s="10"/>
    </row>
    <row r="71" spans="1:33" s="7" customFormat="1" x14ac:dyDescent="0.4">
      <c r="A71" s="16" t="str">
        <f>IF(W71&gt;0, "★", "-")</f>
        <v>★</v>
      </c>
      <c r="B71" s="16" t="str">
        <f>IF(L71&gt;0, "☆", "-")</f>
        <v>☆</v>
      </c>
      <c r="C71" s="7">
        <v>11</v>
      </c>
      <c r="D71" s="2">
        <v>43430.451423611114</v>
      </c>
      <c r="E71" s="3" t="s">
        <v>1403</v>
      </c>
      <c r="F71" s="3">
        <v>20269</v>
      </c>
      <c r="G71" s="3" t="s">
        <v>32</v>
      </c>
      <c r="H71" s="3">
        <v>2535</v>
      </c>
      <c r="I71" s="3">
        <v>990</v>
      </c>
      <c r="J71" s="3">
        <v>8</v>
      </c>
      <c r="K71" s="3">
        <v>1</v>
      </c>
      <c r="L71" s="2">
        <v>43430.451527777775</v>
      </c>
      <c r="M71" s="3"/>
      <c r="N71" s="3"/>
      <c r="O71" s="3" t="s">
        <v>22</v>
      </c>
      <c r="P71" s="3" t="s">
        <v>23</v>
      </c>
      <c r="Q71" s="3" t="s">
        <v>53</v>
      </c>
      <c r="R71" s="3" t="s">
        <v>54</v>
      </c>
      <c r="S71" s="2">
        <v>43430.458344907405</v>
      </c>
      <c r="T71" s="3"/>
      <c r="U71" s="2">
        <v>43430.472395833334</v>
      </c>
      <c r="V71" s="3"/>
      <c r="W71" s="2">
        <v>43430.458344907405</v>
      </c>
      <c r="X71" s="8">
        <f t="shared" si="54"/>
        <v>43430.458344907405</v>
      </c>
      <c r="Y71" s="9">
        <f t="shared" si="55"/>
        <v>0</v>
      </c>
      <c r="Z71" s="9">
        <f t="shared" si="56"/>
        <v>0</v>
      </c>
      <c r="AA71" s="10"/>
      <c r="AB71" s="10">
        <f t="shared" si="57"/>
        <v>0</v>
      </c>
      <c r="AC71" s="10">
        <f>IF(IF(B71="☆",(IF(L71&gt;S71,L71-X71,S71-X71)),M71-X71)&lt;0,0,IF(B71="☆",(IF(L71&gt;S71,L71-X71,S71-X71)),M71-X71))</f>
        <v>0</v>
      </c>
      <c r="AD71" s="10"/>
      <c r="AE71" s="10"/>
    </row>
    <row r="72" spans="1:33" s="7" customFormat="1" x14ac:dyDescent="0.4">
      <c r="A72" s="16" t="str">
        <f>IF(W72&gt;0, "★", "-")</f>
        <v>-</v>
      </c>
      <c r="B72" s="16" t="str">
        <f>IF(L72&gt;0, "☆", "-")</f>
        <v>☆</v>
      </c>
      <c r="C72" s="7">
        <v>11</v>
      </c>
      <c r="D72" s="2">
        <v>43430.461747685185</v>
      </c>
      <c r="E72" s="3" t="s">
        <v>1433</v>
      </c>
      <c r="F72" s="3">
        <v>20275</v>
      </c>
      <c r="G72" s="3" t="s">
        <v>32</v>
      </c>
      <c r="H72" s="3">
        <v>5352</v>
      </c>
      <c r="I72" s="3">
        <v>614</v>
      </c>
      <c r="J72" s="3">
        <v>3</v>
      </c>
      <c r="K72" s="3">
        <v>1</v>
      </c>
      <c r="L72" s="2">
        <v>43430.462025462963</v>
      </c>
      <c r="M72" s="3"/>
      <c r="N72" s="3"/>
      <c r="O72" s="3" t="s">
        <v>43</v>
      </c>
      <c r="P72" s="3" t="s">
        <v>89</v>
      </c>
      <c r="Q72" s="3" t="s">
        <v>63</v>
      </c>
      <c r="R72" s="3" t="s">
        <v>64</v>
      </c>
      <c r="S72" s="2">
        <v>43430.463553240741</v>
      </c>
      <c r="T72" s="3"/>
      <c r="U72" s="2">
        <v>43430.473460648151</v>
      </c>
      <c r="V72" s="3"/>
      <c r="W72" s="3"/>
      <c r="X72" s="8">
        <f t="shared" si="54"/>
        <v>43430.461747685185</v>
      </c>
      <c r="Y72" s="9">
        <f t="shared" si="55"/>
        <v>0</v>
      </c>
      <c r="Z72" s="9">
        <f t="shared" si="56"/>
        <v>0</v>
      </c>
      <c r="AA72" s="10"/>
      <c r="AB72" s="10">
        <f t="shared" si="57"/>
        <v>0</v>
      </c>
      <c r="AC72" s="10">
        <f>IF(IF(B72="☆",(IF(L72&gt;S72,L72-X72,S72-X72)),M72-X72)&lt;0,0,IF(B72="☆",(IF(L72&gt;S72,L72-X72,S72-X72)),M72-X72))</f>
        <v>1.8055555556202307E-3</v>
      </c>
      <c r="AD72" s="10"/>
      <c r="AE72" s="10"/>
    </row>
    <row r="73" spans="1:33" s="7" customFormat="1" x14ac:dyDescent="0.4">
      <c r="A73" s="16" t="str">
        <f>IF(W73&gt;0, "★", "-")</f>
        <v>★</v>
      </c>
      <c r="B73" s="16" t="str">
        <f>IF(L73&gt;0, "☆", "-")</f>
        <v>☆</v>
      </c>
      <c r="C73" s="7">
        <v>11</v>
      </c>
      <c r="D73" s="2">
        <v>43430.471921296295</v>
      </c>
      <c r="E73" s="3" t="s">
        <v>1436</v>
      </c>
      <c r="F73" s="3">
        <v>20285</v>
      </c>
      <c r="G73" s="3" t="s">
        <v>143</v>
      </c>
      <c r="H73" s="3">
        <v>4719</v>
      </c>
      <c r="I73" s="3">
        <v>880</v>
      </c>
      <c r="J73" s="3">
        <v>15</v>
      </c>
      <c r="K73" s="3">
        <v>1</v>
      </c>
      <c r="L73" s="2">
        <v>43430.472025462965</v>
      </c>
      <c r="M73" s="3"/>
      <c r="N73" s="3"/>
      <c r="O73" s="3" t="s">
        <v>63</v>
      </c>
      <c r="P73" s="3" t="s">
        <v>64</v>
      </c>
      <c r="Q73" s="3" t="s">
        <v>43</v>
      </c>
      <c r="R73" s="3" t="s">
        <v>89</v>
      </c>
      <c r="S73" s="2">
        <v>43430.478854166664</v>
      </c>
      <c r="T73" s="3"/>
      <c r="U73" s="2">
        <v>43430.495173611111</v>
      </c>
      <c r="V73" s="3"/>
      <c r="W73" s="2">
        <v>43430.478854166664</v>
      </c>
      <c r="X73" s="8">
        <f t="shared" si="54"/>
        <v>43430.478854166664</v>
      </c>
      <c r="Y73" s="9">
        <f t="shared" si="55"/>
        <v>0</v>
      </c>
      <c r="Z73" s="9">
        <f t="shared" si="56"/>
        <v>0</v>
      </c>
      <c r="AA73" s="10"/>
      <c r="AB73" s="10">
        <f t="shared" si="57"/>
        <v>0</v>
      </c>
      <c r="AC73" s="10">
        <f>IF(IF(B73="☆",(IF(L73&gt;S73,L73-X73,S73-X73)),M73-X73)&lt;0,0,IF(B73="☆",(IF(L73&gt;S73,L73-X73,S73-X73)),M73-X73))</f>
        <v>0</v>
      </c>
      <c r="AD73" s="10"/>
      <c r="AE73" s="10"/>
      <c r="AG73" s="7" t="s">
        <v>112</v>
      </c>
    </row>
    <row r="74" spans="1:33" s="7" customFormat="1" x14ac:dyDescent="0.4">
      <c r="A74" s="16" t="str">
        <f>IF(W74&gt;0, "★", "-")</f>
        <v>★</v>
      </c>
      <c r="B74" s="16" t="str">
        <f>IF(L74&gt;0, "☆", "-")</f>
        <v>☆</v>
      </c>
      <c r="C74" s="7">
        <v>11</v>
      </c>
      <c r="D74" s="2">
        <v>43430.472245370373</v>
      </c>
      <c r="E74" s="3" t="s">
        <v>1437</v>
      </c>
      <c r="F74" s="3">
        <v>20286</v>
      </c>
      <c r="G74" s="3" t="s">
        <v>143</v>
      </c>
      <c r="H74" s="3">
        <v>4719</v>
      </c>
      <c r="I74" s="3">
        <v>741</v>
      </c>
      <c r="J74" s="3">
        <v>6</v>
      </c>
      <c r="K74" s="3">
        <v>3</v>
      </c>
      <c r="L74" s="2">
        <v>43430.480266203704</v>
      </c>
      <c r="M74" s="3"/>
      <c r="N74" s="3"/>
      <c r="O74" s="3" t="s">
        <v>63</v>
      </c>
      <c r="P74" s="3" t="s">
        <v>64</v>
      </c>
      <c r="Q74" s="3" t="s">
        <v>43</v>
      </c>
      <c r="R74" s="3" t="s">
        <v>89</v>
      </c>
      <c r="S74" s="2">
        <v>43430.479178240741</v>
      </c>
      <c r="T74" s="3"/>
      <c r="U74" s="2">
        <v>43430.489884259259</v>
      </c>
      <c r="V74" s="3"/>
      <c r="W74" s="2">
        <v>43430.479178240741</v>
      </c>
      <c r="X74" s="8">
        <f t="shared" si="54"/>
        <v>43430.479178240741</v>
      </c>
      <c r="Y74" s="9">
        <f t="shared" si="55"/>
        <v>0</v>
      </c>
      <c r="Z74" s="9">
        <f t="shared" si="56"/>
        <v>0</v>
      </c>
      <c r="AA74" s="10"/>
      <c r="AB74" s="10">
        <f t="shared" si="57"/>
        <v>0</v>
      </c>
      <c r="AC74" s="10"/>
      <c r="AD74" s="10"/>
      <c r="AE74" s="10"/>
      <c r="AG74" s="7" t="s">
        <v>1648</v>
      </c>
    </row>
    <row r="75" spans="1:33" s="7" customFormat="1" x14ac:dyDescent="0.4">
      <c r="A75" s="16" t="str">
        <f t="shared" ref="A75" si="58">IF(W75&gt;0, "★", "-")</f>
        <v>-</v>
      </c>
      <c r="B75" s="16" t="str">
        <f t="shared" ref="B75" si="59">IF(L75&gt;0, "☆", "-")</f>
        <v>☆</v>
      </c>
      <c r="C75" s="7">
        <v>11</v>
      </c>
      <c r="D75" s="2">
        <v>43430.474537037036</v>
      </c>
      <c r="E75" s="3" t="s">
        <v>1399</v>
      </c>
      <c r="F75" s="3">
        <v>20288</v>
      </c>
      <c r="G75" s="3" t="s">
        <v>32</v>
      </c>
      <c r="H75" s="3">
        <v>7467</v>
      </c>
      <c r="I75" s="3">
        <v>662</v>
      </c>
      <c r="J75" s="3">
        <v>11</v>
      </c>
      <c r="K75" s="3">
        <v>2</v>
      </c>
      <c r="L75" s="2">
        <v>43430.474687499998</v>
      </c>
      <c r="M75" s="3"/>
      <c r="N75" s="3"/>
      <c r="O75" s="3" t="s">
        <v>48</v>
      </c>
      <c r="P75" s="3" t="s">
        <v>49</v>
      </c>
      <c r="Q75" s="3" t="s">
        <v>104</v>
      </c>
      <c r="R75" s="3" t="s">
        <v>19</v>
      </c>
      <c r="S75" s="2">
        <v>43430.476226851853</v>
      </c>
      <c r="T75" s="3"/>
      <c r="U75" s="2">
        <v>43430.483078703706</v>
      </c>
      <c r="V75" s="3"/>
      <c r="W75" s="3"/>
      <c r="X75" s="8">
        <f t="shared" si="54"/>
        <v>43430.474537037036</v>
      </c>
      <c r="Y75" s="9">
        <f t="shared" si="55"/>
        <v>0</v>
      </c>
      <c r="Z75" s="9">
        <f t="shared" si="56"/>
        <v>0</v>
      </c>
      <c r="AA75" s="10"/>
      <c r="AB75" s="10">
        <f t="shared" si="57"/>
        <v>0</v>
      </c>
      <c r="AC75" s="10">
        <f>IF(IF(B75="☆",(IF(L75&gt;S75,L75-X75,S75-X75)),M75-X75)&lt;0,0,IF(B75="☆",(IF(L75&gt;S75,L75-X75,S75-X75)),M75-X75))</f>
        <v>1.6898148169275373E-3</v>
      </c>
      <c r="AD75" s="10"/>
      <c r="AE75" s="10"/>
    </row>
    <row r="76" spans="1:33" s="7" customFormat="1" x14ac:dyDescent="0.4">
      <c r="A76" s="16" t="str">
        <f t="shared" ref="A76:A86" si="60">IF(W76&gt;0, "★", "-")</f>
        <v>★</v>
      </c>
      <c r="B76" s="16" t="str">
        <f t="shared" ref="B76:B86" si="61">IF(L76&gt;0, "☆", "-")</f>
        <v>☆</v>
      </c>
      <c r="C76" s="7">
        <v>11</v>
      </c>
      <c r="D76" s="2">
        <v>43430.478819444441</v>
      </c>
      <c r="E76" s="3" t="s">
        <v>1441</v>
      </c>
      <c r="F76" s="3">
        <v>20294</v>
      </c>
      <c r="G76" s="3" t="s">
        <v>18</v>
      </c>
      <c r="H76" s="3">
        <v>7466</v>
      </c>
      <c r="I76" s="3">
        <v>407</v>
      </c>
      <c r="J76" s="3">
        <v>11</v>
      </c>
      <c r="K76" s="3">
        <v>2</v>
      </c>
      <c r="L76" s="2">
        <v>43430.486828703702</v>
      </c>
      <c r="M76" s="3"/>
      <c r="N76" s="3"/>
      <c r="O76" s="3" t="s">
        <v>28</v>
      </c>
      <c r="P76" s="3" t="s">
        <v>29</v>
      </c>
      <c r="Q76" s="3" t="s">
        <v>43</v>
      </c>
      <c r="R76" s="3" t="s">
        <v>89</v>
      </c>
      <c r="S76" s="2">
        <v>43430.485752314817</v>
      </c>
      <c r="T76" s="3"/>
      <c r="U76" s="2">
        <v>43430.495300925926</v>
      </c>
      <c r="V76" s="3"/>
      <c r="W76" s="2">
        <v>43430.485752314817</v>
      </c>
      <c r="X76" s="8">
        <f t="shared" si="54"/>
        <v>43430.485752314817</v>
      </c>
      <c r="Y76" s="9">
        <f t="shared" si="55"/>
        <v>0</v>
      </c>
      <c r="Z76" s="9">
        <f t="shared" si="56"/>
        <v>0</v>
      </c>
      <c r="AA76" s="10"/>
      <c r="AB76" s="10">
        <f t="shared" si="57"/>
        <v>0</v>
      </c>
      <c r="AC76" s="10">
        <f>IF(IF(B76="☆",(IF(L76&gt;S76,L76-X76,S76-X76)),M76-X76)&lt;0,0,IF(B76="☆",(IF(L76&gt;S76,L76-X76,S76-X76)),M76-X76))</f>
        <v>1.0763888858491555E-3</v>
      </c>
      <c r="AD76" s="10"/>
      <c r="AE76" s="10"/>
    </row>
    <row r="77" spans="1:33" s="7" customFormat="1" x14ac:dyDescent="0.4">
      <c r="A77" s="16" t="str">
        <f t="shared" si="60"/>
        <v>-</v>
      </c>
      <c r="B77" s="16" t="str">
        <f t="shared" si="61"/>
        <v>☆</v>
      </c>
      <c r="C77" s="7">
        <v>11</v>
      </c>
      <c r="D77" s="2">
        <v>43430.479513888888</v>
      </c>
      <c r="E77" s="3" t="s">
        <v>1442</v>
      </c>
      <c r="F77" s="3">
        <v>20295</v>
      </c>
      <c r="G77" s="3" t="s">
        <v>143</v>
      </c>
      <c r="H77" s="3">
        <v>5702</v>
      </c>
      <c r="I77" s="3">
        <v>165</v>
      </c>
      <c r="J77" s="3">
        <v>3</v>
      </c>
      <c r="K77" s="3">
        <v>1</v>
      </c>
      <c r="L77" s="2">
        <v>43430.479710648149</v>
      </c>
      <c r="M77" s="3"/>
      <c r="N77" s="3"/>
      <c r="O77" s="3" t="s">
        <v>36</v>
      </c>
      <c r="P77" s="3" t="s">
        <v>37</v>
      </c>
      <c r="Q77" s="3" t="s">
        <v>20</v>
      </c>
      <c r="R77" s="3" t="s">
        <v>21</v>
      </c>
      <c r="S77" s="2">
        <v>43430.4843287037</v>
      </c>
      <c r="T77" s="3"/>
      <c r="U77" s="2">
        <v>43430.488321759258</v>
      </c>
      <c r="V77" s="3"/>
      <c r="W77" s="3"/>
      <c r="X77" s="8">
        <f t="shared" si="54"/>
        <v>43430.479513888888</v>
      </c>
      <c r="Y77" s="9">
        <f t="shared" si="55"/>
        <v>0</v>
      </c>
      <c r="Z77" s="9">
        <f t="shared" si="56"/>
        <v>0</v>
      </c>
      <c r="AA77" s="10"/>
      <c r="AB77" s="10">
        <f t="shared" si="57"/>
        <v>0</v>
      </c>
      <c r="AC77" s="10">
        <f>IF(IF(B77="☆",(IF(L77&gt;S77,L77-X77,S77-X77)),M77-X77)&lt;0,0,IF(B77="☆",(IF(L77&gt;S77,L77-X77,S77-X77)),M77-X77))</f>
        <v>4.8148148125619628E-3</v>
      </c>
      <c r="AD77" s="10"/>
      <c r="AE77" s="10"/>
    </row>
    <row r="78" spans="1:33" s="7" customFormat="1" x14ac:dyDescent="0.4">
      <c r="A78" s="16" t="str">
        <f t="shared" si="60"/>
        <v>-</v>
      </c>
      <c r="B78" s="16" t="str">
        <f t="shared" si="61"/>
        <v>☆</v>
      </c>
      <c r="C78" s="7">
        <v>11</v>
      </c>
      <c r="D78" s="2">
        <v>43430.479861111111</v>
      </c>
      <c r="E78" s="3" t="s">
        <v>1443</v>
      </c>
      <c r="F78" s="3">
        <v>20296</v>
      </c>
      <c r="G78" s="3" t="s">
        <v>32</v>
      </c>
      <c r="H78" s="3">
        <v>2177</v>
      </c>
      <c r="I78" s="3">
        <v>401</v>
      </c>
      <c r="J78" s="3">
        <v>13</v>
      </c>
      <c r="K78" s="3">
        <v>1</v>
      </c>
      <c r="L78" s="2">
        <v>43430.481099537035</v>
      </c>
      <c r="M78" s="3"/>
      <c r="N78" s="3"/>
      <c r="O78" s="3" t="s">
        <v>28</v>
      </c>
      <c r="P78" s="3" t="s">
        <v>29</v>
      </c>
      <c r="Q78" s="3" t="s">
        <v>43</v>
      </c>
      <c r="R78" s="3" t="s">
        <v>89</v>
      </c>
      <c r="S78" s="2">
        <v>43430.486377314817</v>
      </c>
      <c r="T78" s="3"/>
      <c r="U78" s="2">
        <v>43430.49523148148</v>
      </c>
      <c r="V78" s="3"/>
      <c r="W78" s="3"/>
      <c r="X78" s="8">
        <f t="shared" si="54"/>
        <v>43430.479861111111</v>
      </c>
      <c r="Y78" s="9">
        <f t="shared" si="55"/>
        <v>0</v>
      </c>
      <c r="Z78" s="9">
        <f t="shared" si="56"/>
        <v>0</v>
      </c>
      <c r="AA78" s="10"/>
      <c r="AB78" s="10">
        <f t="shared" si="57"/>
        <v>0</v>
      </c>
      <c r="AC78" s="10">
        <f>IF(IF(B78="☆",(IF(L78&gt;S78,L78-X78,S78-X78)),M78-X78)&lt;0,0,IF(B78="☆",(IF(L78&gt;S78,L78-X78,S78-X78)),M78-X78))</f>
        <v>6.5162037062691525E-3</v>
      </c>
      <c r="AD78" s="10"/>
      <c r="AE78" s="10"/>
    </row>
    <row r="79" spans="1:33" s="7" customFormat="1" x14ac:dyDescent="0.4">
      <c r="A79" s="16" t="str">
        <f t="shared" si="60"/>
        <v>-</v>
      </c>
      <c r="B79" s="16" t="str">
        <f t="shared" si="61"/>
        <v>☆</v>
      </c>
      <c r="C79" s="7">
        <v>11</v>
      </c>
      <c r="D79" s="2">
        <v>43430.482395833336</v>
      </c>
      <c r="E79" s="3" t="s">
        <v>1430</v>
      </c>
      <c r="F79" s="3">
        <v>20298</v>
      </c>
      <c r="G79" s="3" t="s">
        <v>32</v>
      </c>
      <c r="H79" s="3">
        <v>7170</v>
      </c>
      <c r="I79" s="3">
        <v>769</v>
      </c>
      <c r="J79" s="3">
        <v>9</v>
      </c>
      <c r="K79" s="3">
        <v>2</v>
      </c>
      <c r="L79" s="2">
        <v>43430.491087962961</v>
      </c>
      <c r="M79" s="3"/>
      <c r="N79" s="3"/>
      <c r="O79" s="3" t="s">
        <v>30</v>
      </c>
      <c r="P79" s="3" t="s">
        <v>31</v>
      </c>
      <c r="Q79" s="3" t="s">
        <v>68</v>
      </c>
      <c r="R79" s="3" t="s">
        <v>69</v>
      </c>
      <c r="S79" s="2">
        <v>43430.484097222223</v>
      </c>
      <c r="T79" s="3"/>
      <c r="U79" s="2">
        <v>43430.491319444445</v>
      </c>
      <c r="V79" s="3"/>
      <c r="W79" s="3"/>
      <c r="X79" s="8">
        <f t="shared" si="54"/>
        <v>43430.482395833336</v>
      </c>
      <c r="Y79" s="9">
        <f t="shared" si="55"/>
        <v>0</v>
      </c>
      <c r="Z79" s="9">
        <f t="shared" si="56"/>
        <v>0</v>
      </c>
      <c r="AA79" s="10"/>
      <c r="AB79" s="10">
        <f t="shared" si="57"/>
        <v>0</v>
      </c>
      <c r="AC79" s="10"/>
      <c r="AD79" s="10"/>
      <c r="AE79" s="10"/>
      <c r="AG79" s="7" t="s">
        <v>113</v>
      </c>
    </row>
    <row r="80" spans="1:33" s="7" customFormat="1" x14ac:dyDescent="0.4">
      <c r="A80" s="16" t="str">
        <f t="shared" si="60"/>
        <v>-</v>
      </c>
      <c r="B80" s="16" t="str">
        <f t="shared" si="61"/>
        <v>☆</v>
      </c>
      <c r="C80" s="7">
        <v>11</v>
      </c>
      <c r="D80" s="2">
        <v>43430.487916666665</v>
      </c>
      <c r="E80" s="3" t="s">
        <v>1441</v>
      </c>
      <c r="F80" s="3">
        <v>20301</v>
      </c>
      <c r="G80" s="3" t="s">
        <v>32</v>
      </c>
      <c r="H80" s="3">
        <v>7466</v>
      </c>
      <c r="I80" s="3">
        <v>232</v>
      </c>
      <c r="J80" s="3">
        <v>11</v>
      </c>
      <c r="K80" s="3">
        <v>2</v>
      </c>
      <c r="L80" s="2">
        <v>43430.491423611114</v>
      </c>
      <c r="M80" s="3"/>
      <c r="N80" s="3"/>
      <c r="O80" s="3" t="s">
        <v>28</v>
      </c>
      <c r="P80" s="3" t="s">
        <v>29</v>
      </c>
      <c r="Q80" s="3" t="s">
        <v>68</v>
      </c>
      <c r="R80" s="3" t="s">
        <v>69</v>
      </c>
      <c r="S80" s="2">
        <v>43430.491238425922</v>
      </c>
      <c r="T80" s="3"/>
      <c r="U80" s="2">
        <v>43430.501620370371</v>
      </c>
      <c r="V80" s="3"/>
      <c r="W80" s="3"/>
      <c r="X80" s="8">
        <f t="shared" si="54"/>
        <v>43430.487916666665</v>
      </c>
      <c r="Y80" s="9">
        <f t="shared" si="55"/>
        <v>0</v>
      </c>
      <c r="Z80" s="9">
        <f t="shared" si="56"/>
        <v>0</v>
      </c>
      <c r="AA80" s="10"/>
      <c r="AB80" s="10">
        <f t="shared" si="57"/>
        <v>0</v>
      </c>
      <c r="AC80" s="10">
        <f t="shared" ref="AC80:AC86" si="62">IF(IF(B80="☆",(IF(L80&gt;S80,L80-X80,S80-X80)),M80-X80)&lt;0,0,IF(B80="☆",(IF(L80&gt;S80,L80-X80,S80-X80)),M80-X80))</f>
        <v>3.5069444493274204E-3</v>
      </c>
      <c r="AD80" s="10"/>
      <c r="AE80" s="10"/>
    </row>
    <row r="81" spans="1:33" s="7" customFormat="1" x14ac:dyDescent="0.4">
      <c r="A81" s="16" t="str">
        <f t="shared" si="60"/>
        <v>-</v>
      </c>
      <c r="B81" s="16" t="str">
        <f t="shared" si="61"/>
        <v>☆</v>
      </c>
      <c r="C81" s="7">
        <v>11</v>
      </c>
      <c r="D81" s="2">
        <v>43430.491469907407</v>
      </c>
      <c r="E81" s="3" t="s">
        <v>1447</v>
      </c>
      <c r="F81" s="3">
        <v>20305</v>
      </c>
      <c r="G81" s="3" t="s">
        <v>32</v>
      </c>
      <c r="H81" s="3">
        <v>5517</v>
      </c>
      <c r="I81" s="3">
        <v>693</v>
      </c>
      <c r="J81" s="3">
        <v>11</v>
      </c>
      <c r="K81" s="3">
        <v>1</v>
      </c>
      <c r="L81" s="2">
        <v>43430.491666666669</v>
      </c>
      <c r="M81" s="3"/>
      <c r="N81" s="3"/>
      <c r="O81" s="3" t="s">
        <v>36</v>
      </c>
      <c r="P81" s="3" t="s">
        <v>37</v>
      </c>
      <c r="Q81" s="3" t="s">
        <v>26</v>
      </c>
      <c r="R81" s="3" t="s">
        <v>27</v>
      </c>
      <c r="S81" s="2">
        <v>43430.496388888889</v>
      </c>
      <c r="T81" s="3"/>
      <c r="U81" s="2">
        <v>43430.50439814815</v>
      </c>
      <c r="V81" s="3"/>
      <c r="W81" s="3"/>
      <c r="X81" s="8">
        <f t="shared" si="54"/>
        <v>43430.491469907407</v>
      </c>
      <c r="Y81" s="9">
        <f t="shared" si="55"/>
        <v>0</v>
      </c>
      <c r="Z81" s="9">
        <f t="shared" si="56"/>
        <v>0</v>
      </c>
      <c r="AA81" s="10"/>
      <c r="AB81" s="10">
        <f t="shared" si="57"/>
        <v>0</v>
      </c>
      <c r="AC81" s="10">
        <f t="shared" si="62"/>
        <v>4.9189814817509614E-3</v>
      </c>
      <c r="AD81" s="10"/>
      <c r="AE81" s="10"/>
    </row>
    <row r="82" spans="1:33" s="12" customFormat="1" x14ac:dyDescent="0.4">
      <c r="A82" s="17" t="str">
        <f t="shared" si="60"/>
        <v>-</v>
      </c>
      <c r="B82" s="17" t="str">
        <f t="shared" si="61"/>
        <v>☆</v>
      </c>
      <c r="C82" s="12">
        <v>11</v>
      </c>
      <c r="D82" s="4">
        <v>43430.491620370369</v>
      </c>
      <c r="E82" s="5" t="s">
        <v>1448</v>
      </c>
      <c r="F82" s="5">
        <v>20306</v>
      </c>
      <c r="G82" s="5" t="s">
        <v>18</v>
      </c>
      <c r="H82" s="5">
        <v>7170</v>
      </c>
      <c r="I82" s="5">
        <v>218</v>
      </c>
      <c r="J82" s="5">
        <v>13</v>
      </c>
      <c r="K82" s="5">
        <v>1</v>
      </c>
      <c r="L82" s="4">
        <v>43430.491724537038</v>
      </c>
      <c r="M82" s="5"/>
      <c r="N82" s="5"/>
      <c r="O82" s="5" t="s">
        <v>30</v>
      </c>
      <c r="P82" s="5" t="s">
        <v>31</v>
      </c>
      <c r="Q82" s="5" t="s">
        <v>38</v>
      </c>
      <c r="R82" s="5" t="s">
        <v>108</v>
      </c>
      <c r="S82" s="4">
        <v>43430.493090277778</v>
      </c>
      <c r="T82" s="5"/>
      <c r="U82" s="4">
        <v>43430.499374999999</v>
      </c>
      <c r="V82" s="5"/>
      <c r="W82" s="5"/>
      <c r="X82" s="13">
        <f t="shared" si="54"/>
        <v>43430.491620370369</v>
      </c>
      <c r="Y82" s="18">
        <f t="shared" si="55"/>
        <v>0</v>
      </c>
      <c r="Z82" s="18">
        <f t="shared" si="56"/>
        <v>0</v>
      </c>
      <c r="AA82" s="19"/>
      <c r="AB82" s="19">
        <f t="shared" si="57"/>
        <v>0</v>
      </c>
      <c r="AC82" s="19">
        <f t="shared" si="62"/>
        <v>1.4699074090458453E-3</v>
      </c>
      <c r="AD82" s="19"/>
      <c r="AE82" s="19"/>
      <c r="AG82" s="7" t="s">
        <v>1649</v>
      </c>
    </row>
    <row r="83" spans="1:33" s="23" customFormat="1" x14ac:dyDescent="0.4">
      <c r="A83" s="20" t="str">
        <f t="shared" si="60"/>
        <v>★</v>
      </c>
      <c r="B83" s="20" t="str">
        <f t="shared" si="61"/>
        <v>-</v>
      </c>
      <c r="C83" s="23">
        <v>12</v>
      </c>
      <c r="D83" s="22">
        <v>43430.466608796298</v>
      </c>
      <c r="E83" s="21" t="s">
        <v>1434</v>
      </c>
      <c r="F83" s="21">
        <v>20282</v>
      </c>
      <c r="G83" s="21" t="s">
        <v>143</v>
      </c>
      <c r="H83" s="21">
        <v>5352</v>
      </c>
      <c r="I83" s="21">
        <v>781</v>
      </c>
      <c r="J83" s="21">
        <v>2</v>
      </c>
      <c r="K83" s="21">
        <v>3</v>
      </c>
      <c r="L83" s="21"/>
      <c r="M83" s="22">
        <v>43430.505497685182</v>
      </c>
      <c r="N83" s="22">
        <v>43430.512071759258</v>
      </c>
      <c r="O83" s="21" t="s">
        <v>43</v>
      </c>
      <c r="P83" s="21" t="s">
        <v>89</v>
      </c>
      <c r="Q83" s="21" t="s">
        <v>63</v>
      </c>
      <c r="R83" s="21" t="s">
        <v>64</v>
      </c>
      <c r="S83" s="22">
        <v>43430.508263888885</v>
      </c>
      <c r="T83" s="22">
        <v>43430.508263888885</v>
      </c>
      <c r="U83" s="22">
        <v>43430.519560185188</v>
      </c>
      <c r="V83" s="22">
        <v>43430.531458333331</v>
      </c>
      <c r="W83" s="22">
        <v>43430.508263888885</v>
      </c>
      <c r="X83" s="24">
        <f t="shared" si="54"/>
        <v>43430.508263888885</v>
      </c>
      <c r="Y83" s="25">
        <f t="shared" si="55"/>
        <v>6.5740740756154992E-3</v>
      </c>
      <c r="Z83" s="25">
        <f t="shared" si="56"/>
        <v>1.9722222226846498E-2</v>
      </c>
      <c r="AA83" s="26">
        <f>SUM(Z83:Z133)</f>
        <v>0.45379629638046026</v>
      </c>
      <c r="AB83" s="26">
        <f t="shared" si="57"/>
        <v>0</v>
      </c>
      <c r="AC83" s="26">
        <f t="shared" si="62"/>
        <v>0</v>
      </c>
      <c r="AD83" s="26">
        <f>AVERAGE(AC83:AC133)</f>
        <v>4.664351851115885E-3</v>
      </c>
      <c r="AE83" s="26">
        <f>MEDIAN(AC83:AC133)</f>
        <v>3.7268518499331549E-3</v>
      </c>
    </row>
    <row r="84" spans="1:33" s="7" customFormat="1" x14ac:dyDescent="0.4">
      <c r="A84" s="16" t="str">
        <f t="shared" si="60"/>
        <v>★</v>
      </c>
      <c r="B84" s="16" t="str">
        <f t="shared" si="61"/>
        <v>-</v>
      </c>
      <c r="C84" s="7">
        <v>12</v>
      </c>
      <c r="D84" s="2">
        <v>43430.480520833335</v>
      </c>
      <c r="E84" s="3" t="s">
        <v>1437</v>
      </c>
      <c r="F84" s="3">
        <v>20297</v>
      </c>
      <c r="G84" s="3" t="s">
        <v>143</v>
      </c>
      <c r="H84" s="3">
        <v>4719</v>
      </c>
      <c r="I84" s="3">
        <v>891</v>
      </c>
      <c r="J84" s="3">
        <v>4</v>
      </c>
      <c r="K84" s="3">
        <v>3</v>
      </c>
      <c r="L84" s="3"/>
      <c r="M84" s="2">
        <v>43430.519826388889</v>
      </c>
      <c r="N84" s="2">
        <v>43430.529456018521</v>
      </c>
      <c r="O84" s="3" t="s">
        <v>43</v>
      </c>
      <c r="P84" s="3" t="s">
        <v>89</v>
      </c>
      <c r="Q84" s="3" t="s">
        <v>63</v>
      </c>
      <c r="R84" s="3" t="s">
        <v>64</v>
      </c>
      <c r="S84" s="2">
        <v>43430.522187499999</v>
      </c>
      <c r="T84" s="2">
        <v>43430.522187499999</v>
      </c>
      <c r="U84" s="2">
        <v>43430.533483796295</v>
      </c>
      <c r="V84" s="2">
        <v>43430.538703703707</v>
      </c>
      <c r="W84" s="2">
        <v>43430.522187499999</v>
      </c>
      <c r="X84" s="8">
        <f t="shared" si="54"/>
        <v>43430.522187499999</v>
      </c>
      <c r="Y84" s="9">
        <f t="shared" si="55"/>
        <v>9.6296296323998831E-3</v>
      </c>
      <c r="Z84" s="9">
        <f t="shared" si="56"/>
        <v>2.8888888897199649E-2</v>
      </c>
      <c r="AA84" s="10"/>
      <c r="AB84" s="10">
        <f t="shared" si="57"/>
        <v>0</v>
      </c>
      <c r="AC84" s="10">
        <f t="shared" si="62"/>
        <v>0</v>
      </c>
      <c r="AD84" s="10"/>
      <c r="AE84" s="10"/>
    </row>
    <row r="85" spans="1:33" s="7" customFormat="1" x14ac:dyDescent="0.4">
      <c r="A85" s="16" t="str">
        <f t="shared" si="60"/>
        <v>★</v>
      </c>
      <c r="B85" s="16" t="str">
        <f t="shared" si="61"/>
        <v>-</v>
      </c>
      <c r="C85" s="7">
        <v>12</v>
      </c>
      <c r="D85" s="2">
        <v>43430.493483796294</v>
      </c>
      <c r="E85" s="3" t="s">
        <v>1443</v>
      </c>
      <c r="F85" s="3">
        <v>20312</v>
      </c>
      <c r="G85" s="3" t="s">
        <v>143</v>
      </c>
      <c r="H85" s="3">
        <v>2177</v>
      </c>
      <c r="I85" s="3">
        <v>315</v>
      </c>
      <c r="J85" s="3">
        <v>11</v>
      </c>
      <c r="K85" s="3">
        <v>1</v>
      </c>
      <c r="L85" s="3"/>
      <c r="M85" s="2">
        <v>43430.500034722223</v>
      </c>
      <c r="N85" s="2">
        <v>43430.509039351855</v>
      </c>
      <c r="O85" s="3" t="s">
        <v>28</v>
      </c>
      <c r="P85" s="3" t="s">
        <v>29</v>
      </c>
      <c r="Q85" s="3" t="s">
        <v>43</v>
      </c>
      <c r="R85" s="3" t="s">
        <v>89</v>
      </c>
      <c r="S85" s="2">
        <v>43430.500416666669</v>
      </c>
      <c r="T85" s="2">
        <v>43430.500416666669</v>
      </c>
      <c r="U85" s="2">
        <v>43430.509270833332</v>
      </c>
      <c r="V85" s="2">
        <v>43430.509270833332</v>
      </c>
      <c r="W85" s="2">
        <v>43430.500416666669</v>
      </c>
      <c r="X85" s="8">
        <f t="shared" si="54"/>
        <v>43430.500416666669</v>
      </c>
      <c r="Y85" s="9">
        <f t="shared" si="55"/>
        <v>9.0046296318178065E-3</v>
      </c>
      <c r="Z85" s="9">
        <f t="shared" si="56"/>
        <v>9.0046296318178065E-3</v>
      </c>
      <c r="AA85" s="10"/>
      <c r="AB85" s="10">
        <f t="shared" si="57"/>
        <v>0</v>
      </c>
      <c r="AC85" s="10">
        <f t="shared" si="62"/>
        <v>0</v>
      </c>
      <c r="AD85" s="10"/>
      <c r="AE85" s="10"/>
    </row>
    <row r="86" spans="1:33" s="7" customFormat="1" x14ac:dyDescent="0.4">
      <c r="A86" s="16" t="str">
        <f t="shared" si="60"/>
        <v>★</v>
      </c>
      <c r="B86" s="16" t="str">
        <f t="shared" si="61"/>
        <v>-</v>
      </c>
      <c r="C86" s="7">
        <v>12</v>
      </c>
      <c r="D86" s="2">
        <v>43430.496099537035</v>
      </c>
      <c r="E86" s="3" t="s">
        <v>1420</v>
      </c>
      <c r="F86" s="3">
        <v>20314</v>
      </c>
      <c r="G86" s="3" t="s">
        <v>18</v>
      </c>
      <c r="H86" s="3">
        <v>7429</v>
      </c>
      <c r="I86" s="3">
        <v>985</v>
      </c>
      <c r="J86" s="3">
        <v>13</v>
      </c>
      <c r="K86" s="3">
        <v>4</v>
      </c>
      <c r="L86" s="3"/>
      <c r="M86" s="2">
        <v>43430.50508101852</v>
      </c>
      <c r="N86" s="2">
        <v>43430.51048611111</v>
      </c>
      <c r="O86" s="3" t="s">
        <v>48</v>
      </c>
      <c r="P86" s="3" t="s">
        <v>49</v>
      </c>
      <c r="Q86" s="3" t="s">
        <v>30</v>
      </c>
      <c r="R86" s="3" t="s">
        <v>31</v>
      </c>
      <c r="S86" s="2">
        <v>43430.503032407411</v>
      </c>
      <c r="T86" s="2">
        <v>43430.503032407411</v>
      </c>
      <c r="U86" s="2">
        <v>43430.512939814813</v>
      </c>
      <c r="V86" s="2">
        <v>43430.512939814813</v>
      </c>
      <c r="W86" s="2">
        <v>43430.503032407411</v>
      </c>
      <c r="X86" s="8">
        <f t="shared" si="54"/>
        <v>43430.503032407411</v>
      </c>
      <c r="Y86" s="9">
        <f t="shared" si="55"/>
        <v>5.4050925900810398E-3</v>
      </c>
      <c r="Z86" s="9">
        <f t="shared" si="56"/>
        <v>2.1620370360324159E-2</v>
      </c>
      <c r="AA86" s="10"/>
      <c r="AB86" s="10">
        <f t="shared" si="57"/>
        <v>2.0486111097852699E-3</v>
      </c>
      <c r="AC86" s="10">
        <f t="shared" si="62"/>
        <v>2.0486111097852699E-3</v>
      </c>
      <c r="AD86" s="10"/>
      <c r="AE86" s="10"/>
    </row>
    <row r="87" spans="1:33" s="7" customFormat="1" x14ac:dyDescent="0.4">
      <c r="A87" s="16" t="str">
        <f t="shared" si="50"/>
        <v>★</v>
      </c>
      <c r="B87" s="16" t="str">
        <f t="shared" si="51"/>
        <v>-</v>
      </c>
      <c r="C87" s="7">
        <v>12</v>
      </c>
      <c r="D87" s="2">
        <v>43430.500208333331</v>
      </c>
      <c r="E87" s="3" t="s">
        <v>1452</v>
      </c>
      <c r="F87" s="3">
        <v>20315</v>
      </c>
      <c r="G87" s="3" t="s">
        <v>96</v>
      </c>
      <c r="H87" s="3">
        <v>0</v>
      </c>
      <c r="I87" s="3">
        <v>989</v>
      </c>
      <c r="J87" s="3">
        <v>9</v>
      </c>
      <c r="K87" s="3">
        <v>1</v>
      </c>
      <c r="L87" s="3"/>
      <c r="M87" s="2">
        <v>43430.505347222221</v>
      </c>
      <c r="N87" s="2">
        <v>43430.50986111111</v>
      </c>
      <c r="O87" s="3" t="s">
        <v>88</v>
      </c>
      <c r="P87" s="3" t="s">
        <v>35</v>
      </c>
      <c r="Q87" s="3" t="s">
        <v>104</v>
      </c>
      <c r="R87" s="3" t="s">
        <v>19</v>
      </c>
      <c r="S87" s="2">
        <v>43430.506944444445</v>
      </c>
      <c r="T87" s="2">
        <v>43430.506944444445</v>
      </c>
      <c r="U87" s="2">
        <v>43430.513402777775</v>
      </c>
      <c r="V87" s="2">
        <v>43430.513402777775</v>
      </c>
      <c r="W87" s="2">
        <v>43430.506944444445</v>
      </c>
      <c r="X87" s="8">
        <f t="shared" si="39"/>
        <v>43430.506944444445</v>
      </c>
      <c r="Y87" s="9">
        <f t="shared" si="40"/>
        <v>4.5138888890505768E-3</v>
      </c>
      <c r="Z87" s="9">
        <f t="shared" si="41"/>
        <v>4.5138888890505768E-3</v>
      </c>
      <c r="AA87" s="10"/>
      <c r="AB87" s="10">
        <f t="shared" si="44"/>
        <v>0</v>
      </c>
      <c r="AC87" s="10">
        <f t="shared" si="45"/>
        <v>0</v>
      </c>
      <c r="AD87" s="10"/>
      <c r="AE87" s="10"/>
    </row>
    <row r="88" spans="1:33" s="7" customFormat="1" x14ac:dyDescent="0.4">
      <c r="A88" s="16" t="str">
        <f>IF(W88&gt;0, "★", "-")</f>
        <v>★</v>
      </c>
      <c r="B88" s="16" t="str">
        <f>IF(L88&gt;0, "☆", "-")</f>
        <v>-</v>
      </c>
      <c r="C88" s="7">
        <v>12</v>
      </c>
      <c r="D88" s="2">
        <v>43430.50445601852</v>
      </c>
      <c r="E88" s="3" t="s">
        <v>1271</v>
      </c>
      <c r="F88" s="3">
        <v>20316</v>
      </c>
      <c r="G88" s="3" t="s">
        <v>32</v>
      </c>
      <c r="H88" s="3">
        <v>2554</v>
      </c>
      <c r="I88" s="3">
        <v>999</v>
      </c>
      <c r="J88" s="3">
        <v>1</v>
      </c>
      <c r="K88" s="3">
        <v>1</v>
      </c>
      <c r="L88" s="3"/>
      <c r="M88" s="2">
        <v>43430.510092592594</v>
      </c>
      <c r="N88" s="2">
        <v>43430.51840277778</v>
      </c>
      <c r="O88" s="3" t="s">
        <v>28</v>
      </c>
      <c r="P88" s="3" t="s">
        <v>29</v>
      </c>
      <c r="Q88" s="3" t="s">
        <v>43</v>
      </c>
      <c r="R88" s="3" t="s">
        <v>89</v>
      </c>
      <c r="S88" s="2">
        <v>43430.511388888888</v>
      </c>
      <c r="T88" s="2">
        <v>43430.511388888888</v>
      </c>
      <c r="U88" s="2">
        <v>43430.522280092591</v>
      </c>
      <c r="V88" s="2">
        <v>43430.522280092591</v>
      </c>
      <c r="W88" s="2">
        <v>43430.511388888888</v>
      </c>
      <c r="X88" s="8">
        <f t="shared" si="39"/>
        <v>43430.511388888888</v>
      </c>
      <c r="Y88" s="9">
        <f t="shared" si="40"/>
        <v>8.3101851851097308E-3</v>
      </c>
      <c r="Z88" s="9">
        <f t="shared" si="41"/>
        <v>8.3101851851097308E-3</v>
      </c>
      <c r="AA88" s="10"/>
      <c r="AB88" s="10">
        <f t="shared" si="44"/>
        <v>0</v>
      </c>
      <c r="AC88" s="10">
        <f t="shared" si="45"/>
        <v>0</v>
      </c>
      <c r="AD88" s="10"/>
      <c r="AE88" s="10"/>
    </row>
    <row r="89" spans="1:33" s="7" customFormat="1" x14ac:dyDescent="0.4">
      <c r="A89" s="16" t="str">
        <f>IF(W89&gt;0, "★", "-")</f>
        <v>★</v>
      </c>
      <c r="B89" s="16" t="str">
        <f>IF(L89&gt;0, "☆", "-")</f>
        <v>-</v>
      </c>
      <c r="C89" s="7">
        <v>12</v>
      </c>
      <c r="D89" s="2">
        <v>43430.507731481484</v>
      </c>
      <c r="E89" s="3" t="s">
        <v>1445</v>
      </c>
      <c r="F89" s="3">
        <v>20317</v>
      </c>
      <c r="G89" s="3" t="s">
        <v>32</v>
      </c>
      <c r="H89" s="3">
        <v>4376</v>
      </c>
      <c r="I89" s="3">
        <v>453</v>
      </c>
      <c r="J89" s="3">
        <v>13</v>
      </c>
      <c r="K89" s="3">
        <v>1</v>
      </c>
      <c r="L89" s="3"/>
      <c r="M89" s="2">
        <v>43430.511041666665</v>
      </c>
      <c r="N89" s="2">
        <v>43430.516446759262</v>
      </c>
      <c r="O89" s="3" t="s">
        <v>30</v>
      </c>
      <c r="P89" s="3" t="s">
        <v>31</v>
      </c>
      <c r="Q89" s="3" t="s">
        <v>43</v>
      </c>
      <c r="R89" s="3" t="s">
        <v>89</v>
      </c>
      <c r="S89" s="2">
        <v>43430.5153587963</v>
      </c>
      <c r="T89" s="2">
        <v>43430.5153587963</v>
      </c>
      <c r="U89" s="2">
        <v>43430.522291666668</v>
      </c>
      <c r="V89" s="2">
        <v>43430.522291666668</v>
      </c>
      <c r="W89" s="2">
        <v>43430.514652777776</v>
      </c>
      <c r="X89" s="8">
        <f t="shared" si="39"/>
        <v>43430.514652777776</v>
      </c>
      <c r="Y89" s="9">
        <f t="shared" si="40"/>
        <v>5.4050925973569974E-3</v>
      </c>
      <c r="Z89" s="9">
        <f t="shared" si="41"/>
        <v>5.4050925973569974E-3</v>
      </c>
      <c r="AA89" s="10"/>
      <c r="AB89" s="10">
        <f t="shared" si="44"/>
        <v>0</v>
      </c>
      <c r="AC89" s="10">
        <f t="shared" si="45"/>
        <v>0</v>
      </c>
      <c r="AD89" s="10"/>
      <c r="AE89" s="10"/>
    </row>
    <row r="90" spans="1:33" s="7" customFormat="1" x14ac:dyDescent="0.4">
      <c r="A90" s="16" t="str">
        <f t="shared" si="50"/>
        <v>-</v>
      </c>
      <c r="B90" s="16" t="str">
        <f t="shared" si="51"/>
        <v>-</v>
      </c>
      <c r="C90" s="7">
        <v>12</v>
      </c>
      <c r="D90" s="2">
        <v>43430.510671296295</v>
      </c>
      <c r="E90" s="3" t="s">
        <v>1120</v>
      </c>
      <c r="F90" s="3">
        <v>20319</v>
      </c>
      <c r="G90" s="3" t="s">
        <v>32</v>
      </c>
      <c r="H90" s="3">
        <v>6063</v>
      </c>
      <c r="I90" s="3">
        <v>6</v>
      </c>
      <c r="J90" s="3">
        <v>3</v>
      </c>
      <c r="K90" s="3">
        <v>2</v>
      </c>
      <c r="L90" s="3"/>
      <c r="M90" s="2">
        <v>43430.516481481478</v>
      </c>
      <c r="N90" s="2">
        <v>43430.522824074076</v>
      </c>
      <c r="O90" s="3" t="s">
        <v>66</v>
      </c>
      <c r="P90" s="3" t="s">
        <v>67</v>
      </c>
      <c r="Q90" s="3" t="s">
        <v>46</v>
      </c>
      <c r="R90" s="3" t="s">
        <v>47</v>
      </c>
      <c r="S90" s="2">
        <v>43430.518379629626</v>
      </c>
      <c r="T90" s="2">
        <v>43430.518379629626</v>
      </c>
      <c r="U90" s="2">
        <v>43430.527719907404</v>
      </c>
      <c r="V90" s="2">
        <v>43430.531782407408</v>
      </c>
      <c r="W90" s="3"/>
      <c r="X90" s="8">
        <f t="shared" si="39"/>
        <v>43430.510671296295</v>
      </c>
      <c r="Y90" s="9">
        <f t="shared" si="40"/>
        <v>6.3425925982301123E-3</v>
      </c>
      <c r="Z90" s="9">
        <f t="shared" si="41"/>
        <v>1.2685185196460225E-2</v>
      </c>
      <c r="AA90" s="10"/>
      <c r="AB90" s="10">
        <f t="shared" si="44"/>
        <v>0</v>
      </c>
      <c r="AC90" s="10">
        <f t="shared" si="45"/>
        <v>5.8101851827814244E-3</v>
      </c>
      <c r="AD90" s="10"/>
      <c r="AE90" s="10"/>
    </row>
    <row r="91" spans="1:33" s="7" customFormat="1" x14ac:dyDescent="0.4">
      <c r="A91" s="16" t="str">
        <f t="shared" ref="A91" si="63">IF(W91&gt;0, "★", "-")</f>
        <v>-</v>
      </c>
      <c r="B91" s="16" t="str">
        <f t="shared" ref="B91" si="64">IF(L91&gt;0, "☆", "-")</f>
        <v>-</v>
      </c>
      <c r="C91" s="7">
        <v>12</v>
      </c>
      <c r="D91" s="2">
        <v>43430.511655092596</v>
      </c>
      <c r="E91" s="3" t="s">
        <v>1453</v>
      </c>
      <c r="F91" s="3">
        <v>20320</v>
      </c>
      <c r="G91" s="3" t="s">
        <v>32</v>
      </c>
      <c r="H91" s="3">
        <v>5628</v>
      </c>
      <c r="I91" s="3">
        <v>637</v>
      </c>
      <c r="J91" s="3">
        <v>2</v>
      </c>
      <c r="K91" s="3">
        <v>1</v>
      </c>
      <c r="L91" s="3"/>
      <c r="M91" s="2">
        <v>43430.516319444447</v>
      </c>
      <c r="N91" s="2">
        <v>43430.525046296294</v>
      </c>
      <c r="O91" s="3" t="s">
        <v>104</v>
      </c>
      <c r="P91" s="3" t="s">
        <v>19</v>
      </c>
      <c r="Q91" s="3" t="s">
        <v>68</v>
      </c>
      <c r="R91" s="3" t="s">
        <v>69</v>
      </c>
      <c r="S91" s="2">
        <v>43430.517812500002</v>
      </c>
      <c r="T91" s="2">
        <v>43430.517812500002</v>
      </c>
      <c r="U91" s="2">
        <v>43430.526678240742</v>
      </c>
      <c r="V91" s="2">
        <v>43430.528217592589</v>
      </c>
      <c r="W91" s="3"/>
      <c r="X91" s="8">
        <f t="shared" si="39"/>
        <v>43430.511655092596</v>
      </c>
      <c r="Y91" s="9">
        <f t="shared" si="40"/>
        <v>8.7268518473138101E-3</v>
      </c>
      <c r="Z91" s="9">
        <f t="shared" si="41"/>
        <v>8.7268518473138101E-3</v>
      </c>
      <c r="AA91" s="10"/>
      <c r="AB91" s="10">
        <f t="shared" si="44"/>
        <v>0</v>
      </c>
      <c r="AC91" s="10">
        <f t="shared" si="45"/>
        <v>4.6643518508062698E-3</v>
      </c>
      <c r="AD91" s="10"/>
      <c r="AE91" s="10"/>
    </row>
    <row r="92" spans="1:33" s="7" customFormat="1" x14ac:dyDescent="0.4">
      <c r="A92" s="16" t="str">
        <f t="shared" ref="A92:A107" si="65">IF(W92&gt;0, "★", "-")</f>
        <v>-</v>
      </c>
      <c r="B92" s="16" t="str">
        <f t="shared" ref="B92:B107" si="66">IF(L92&gt;0, "☆", "-")</f>
        <v>-</v>
      </c>
      <c r="C92" s="7">
        <v>12</v>
      </c>
      <c r="D92" s="2">
        <v>43430.511747685188</v>
      </c>
      <c r="E92" s="3" t="s">
        <v>1454</v>
      </c>
      <c r="F92" s="3">
        <v>20321</v>
      </c>
      <c r="G92" s="3" t="s">
        <v>32</v>
      </c>
      <c r="H92" s="3">
        <v>5526</v>
      </c>
      <c r="I92" s="3">
        <v>869</v>
      </c>
      <c r="J92" s="3">
        <v>2</v>
      </c>
      <c r="K92" s="3">
        <v>1</v>
      </c>
      <c r="L92" s="3"/>
      <c r="M92" s="2">
        <v>43430.516493055555</v>
      </c>
      <c r="N92" s="2">
        <v>43430.524791666663</v>
      </c>
      <c r="O92" s="3" t="s">
        <v>104</v>
      </c>
      <c r="P92" s="3" t="s">
        <v>19</v>
      </c>
      <c r="Q92" s="3" t="s">
        <v>68</v>
      </c>
      <c r="R92" s="3" t="s">
        <v>69</v>
      </c>
      <c r="S92" s="2">
        <v>43430.518159722225</v>
      </c>
      <c r="T92" s="2">
        <v>43430.518159722225</v>
      </c>
      <c r="U92" s="2">
        <v>43430.527025462965</v>
      </c>
      <c r="V92" s="2">
        <v>43430.527870370373</v>
      </c>
      <c r="W92" s="3"/>
      <c r="X92" s="8">
        <f t="shared" si="39"/>
        <v>43430.511747685188</v>
      </c>
      <c r="Y92" s="9">
        <f t="shared" si="40"/>
        <v>8.2986111083300784E-3</v>
      </c>
      <c r="Z92" s="9">
        <f t="shared" si="41"/>
        <v>8.2986111083300784E-3</v>
      </c>
      <c r="AA92" s="10"/>
      <c r="AB92" s="10">
        <f t="shared" si="44"/>
        <v>0</v>
      </c>
      <c r="AC92" s="10">
        <f t="shared" si="45"/>
        <v>4.7453703664359637E-3</v>
      </c>
      <c r="AD92" s="10"/>
      <c r="AE92" s="10"/>
    </row>
    <row r="93" spans="1:33" s="7" customFormat="1" x14ac:dyDescent="0.4">
      <c r="A93" s="16" t="str">
        <f t="shared" si="65"/>
        <v>-</v>
      </c>
      <c r="B93" s="16" t="str">
        <f t="shared" si="66"/>
        <v>-</v>
      </c>
      <c r="C93" s="7">
        <v>12</v>
      </c>
      <c r="D93" s="2">
        <v>43430.51190972222</v>
      </c>
      <c r="E93" s="3" t="s">
        <v>1455</v>
      </c>
      <c r="F93" s="3">
        <v>20322</v>
      </c>
      <c r="G93" s="3" t="s">
        <v>32</v>
      </c>
      <c r="H93" s="3">
        <v>6095</v>
      </c>
      <c r="I93" s="3">
        <v>840</v>
      </c>
      <c r="J93" s="3">
        <v>2</v>
      </c>
      <c r="K93" s="3">
        <v>1</v>
      </c>
      <c r="L93" s="3"/>
      <c r="M93" s="2">
        <v>43430.516736111109</v>
      </c>
      <c r="N93" s="2">
        <v>43430.524699074071</v>
      </c>
      <c r="O93" s="3" t="s">
        <v>104</v>
      </c>
      <c r="P93" s="3" t="s">
        <v>19</v>
      </c>
      <c r="Q93" s="3" t="s">
        <v>68</v>
      </c>
      <c r="R93" s="3" t="s">
        <v>69</v>
      </c>
      <c r="S93" s="2">
        <v>43430.518657407411</v>
      </c>
      <c r="T93" s="2">
        <v>43430.518657407411</v>
      </c>
      <c r="U93" s="2">
        <v>43430.52752314815</v>
      </c>
      <c r="V93" s="2">
        <v>43430.52752314815</v>
      </c>
      <c r="W93" s="3"/>
      <c r="X93" s="8">
        <f t="shared" si="39"/>
        <v>43430.51190972222</v>
      </c>
      <c r="Y93" s="9">
        <f t="shared" si="40"/>
        <v>7.962962961755693E-3</v>
      </c>
      <c r="Z93" s="9">
        <f t="shared" si="41"/>
        <v>7.962962961755693E-3</v>
      </c>
      <c r="AA93" s="10"/>
      <c r="AB93" s="10">
        <f t="shared" si="44"/>
        <v>0</v>
      </c>
      <c r="AC93" s="10">
        <f t="shared" si="45"/>
        <v>4.8263888893416151E-3</v>
      </c>
      <c r="AD93" s="10"/>
      <c r="AE93" s="10"/>
    </row>
    <row r="94" spans="1:33" s="7" customFormat="1" x14ac:dyDescent="0.4">
      <c r="A94" s="16" t="str">
        <f t="shared" si="65"/>
        <v>-</v>
      </c>
      <c r="B94" s="16" t="str">
        <f t="shared" si="66"/>
        <v>-</v>
      </c>
      <c r="C94" s="7">
        <v>12</v>
      </c>
      <c r="D94" s="2">
        <v>43430.513483796298</v>
      </c>
      <c r="E94" s="3" t="s">
        <v>1456</v>
      </c>
      <c r="F94" s="3">
        <v>20323</v>
      </c>
      <c r="G94" s="3" t="s">
        <v>18</v>
      </c>
      <c r="H94" s="3">
        <v>7474</v>
      </c>
      <c r="I94" s="3">
        <v>258</v>
      </c>
      <c r="J94" s="3">
        <v>11</v>
      </c>
      <c r="K94" s="3">
        <v>1</v>
      </c>
      <c r="L94" s="3"/>
      <c r="M94" s="2">
        <v>43430.519733796296</v>
      </c>
      <c r="N94" s="2">
        <v>43430.524097222224</v>
      </c>
      <c r="O94" s="3" t="s">
        <v>30</v>
      </c>
      <c r="P94" s="3" t="s">
        <v>31</v>
      </c>
      <c r="Q94" s="3" t="s">
        <v>104</v>
      </c>
      <c r="R94" s="3" t="s">
        <v>19</v>
      </c>
      <c r="S94" s="2">
        <v>43430.52275462963</v>
      </c>
      <c r="T94" s="2">
        <v>43430.52275462963</v>
      </c>
      <c r="U94" s="2">
        <v>43430.531157407408</v>
      </c>
      <c r="V94" s="2">
        <v>43430.531157407408</v>
      </c>
      <c r="W94" s="3"/>
      <c r="X94" s="8">
        <f t="shared" si="39"/>
        <v>43430.513483796298</v>
      </c>
      <c r="Y94" s="9">
        <f t="shared" si="40"/>
        <v>4.3634259272948839E-3</v>
      </c>
      <c r="Z94" s="9">
        <f t="shared" si="41"/>
        <v>4.3634259272948839E-3</v>
      </c>
      <c r="AA94" s="10"/>
      <c r="AB94" s="10">
        <f t="shared" si="44"/>
        <v>0</v>
      </c>
      <c r="AC94" s="10">
        <f t="shared" si="45"/>
        <v>6.2499999985448085E-3</v>
      </c>
      <c r="AD94" s="10"/>
      <c r="AE94" s="10"/>
    </row>
    <row r="95" spans="1:33" s="7" customFormat="1" x14ac:dyDescent="0.4">
      <c r="A95" s="16" t="str">
        <f t="shared" si="65"/>
        <v>-</v>
      </c>
      <c r="B95" s="16" t="str">
        <f t="shared" si="66"/>
        <v>-</v>
      </c>
      <c r="C95" s="7">
        <v>12</v>
      </c>
      <c r="D95" s="2">
        <v>43430.514016203706</v>
      </c>
      <c r="E95" s="3" t="s">
        <v>1417</v>
      </c>
      <c r="F95" s="3">
        <v>20324</v>
      </c>
      <c r="G95" s="3" t="s">
        <v>32</v>
      </c>
      <c r="H95" s="3">
        <v>6994</v>
      </c>
      <c r="I95" s="3">
        <v>658</v>
      </c>
      <c r="J95" s="3">
        <v>1</v>
      </c>
      <c r="K95" s="3">
        <v>2</v>
      </c>
      <c r="L95" s="3"/>
      <c r="M95" s="2">
        <v>43430.522615740738</v>
      </c>
      <c r="N95" s="2">
        <v>43430.527546296296</v>
      </c>
      <c r="O95" s="3" t="s">
        <v>104</v>
      </c>
      <c r="P95" s="3" t="s">
        <v>19</v>
      </c>
      <c r="Q95" s="3" t="s">
        <v>22</v>
      </c>
      <c r="R95" s="3" t="s">
        <v>23</v>
      </c>
      <c r="S95" s="2">
        <v>43430.525312500002</v>
      </c>
      <c r="T95" s="2">
        <v>43430.526261574072</v>
      </c>
      <c r="U95" s="2">
        <v>43430.534930555557</v>
      </c>
      <c r="V95" s="2">
        <v>43430.535879629628</v>
      </c>
      <c r="W95" s="3"/>
      <c r="X95" s="8">
        <f t="shared" si="39"/>
        <v>43430.514016203706</v>
      </c>
      <c r="Y95" s="9">
        <f t="shared" si="40"/>
        <v>4.9305555585306138E-3</v>
      </c>
      <c r="Z95" s="9">
        <f t="shared" si="41"/>
        <v>9.8611111170612276E-3</v>
      </c>
      <c r="AA95" s="10"/>
      <c r="AB95" s="10">
        <f t="shared" si="44"/>
        <v>0</v>
      </c>
      <c r="AC95" s="10">
        <f t="shared" si="45"/>
        <v>8.5995370318414643E-3</v>
      </c>
      <c r="AD95" s="10"/>
      <c r="AE95" s="10"/>
    </row>
    <row r="96" spans="1:33" s="7" customFormat="1" x14ac:dyDescent="0.4">
      <c r="A96" s="16" t="str">
        <f t="shared" si="65"/>
        <v>-</v>
      </c>
      <c r="B96" s="16" t="str">
        <f t="shared" si="66"/>
        <v>-</v>
      </c>
      <c r="C96" s="7">
        <v>12</v>
      </c>
      <c r="D96" s="2">
        <v>43430.514039351852</v>
      </c>
      <c r="E96" s="3" t="s">
        <v>1457</v>
      </c>
      <c r="F96" s="3">
        <v>20325</v>
      </c>
      <c r="G96" s="3" t="s">
        <v>32</v>
      </c>
      <c r="H96" s="3">
        <v>3607</v>
      </c>
      <c r="I96" s="3">
        <v>930</v>
      </c>
      <c r="J96" s="3">
        <v>13</v>
      </c>
      <c r="K96" s="3">
        <v>2</v>
      </c>
      <c r="L96" s="3"/>
      <c r="M96" s="2">
        <v>43430.518692129626</v>
      </c>
      <c r="N96" s="2">
        <v>43430.5237037037</v>
      </c>
      <c r="O96" s="3" t="s">
        <v>68</v>
      </c>
      <c r="P96" s="3" t="s">
        <v>69</v>
      </c>
      <c r="Q96" s="3" t="s">
        <v>44</v>
      </c>
      <c r="R96" s="3" t="s">
        <v>45</v>
      </c>
      <c r="S96" s="2">
        <v>43430.518275462964</v>
      </c>
      <c r="T96" s="2">
        <v>43430.518275462964</v>
      </c>
      <c r="U96" s="2">
        <v>43430.527870370373</v>
      </c>
      <c r="V96" s="2">
        <v>43430.527870370373</v>
      </c>
      <c r="W96" s="3"/>
      <c r="X96" s="8">
        <f t="shared" si="39"/>
        <v>43430.514039351852</v>
      </c>
      <c r="Y96" s="9">
        <f t="shared" si="40"/>
        <v>5.0115740741603076E-3</v>
      </c>
      <c r="Z96" s="9">
        <f t="shared" si="41"/>
        <v>1.0023148148320615E-2</v>
      </c>
      <c r="AA96" s="10"/>
      <c r="AB96" s="10">
        <f t="shared" si="44"/>
        <v>4.1666666220407933E-4</v>
      </c>
      <c r="AC96" s="10">
        <f t="shared" si="45"/>
        <v>4.6527777740266174E-3</v>
      </c>
      <c r="AD96" s="10"/>
      <c r="AE96" s="10"/>
    </row>
    <row r="97" spans="1:31" s="7" customFormat="1" x14ac:dyDescent="0.4">
      <c r="A97" s="16" t="str">
        <f t="shared" si="65"/>
        <v>-</v>
      </c>
      <c r="B97" s="16" t="str">
        <f t="shared" si="66"/>
        <v>-</v>
      </c>
      <c r="C97" s="7">
        <v>12</v>
      </c>
      <c r="D97" s="2">
        <v>43430.514525462961</v>
      </c>
      <c r="E97" s="3" t="s">
        <v>1458</v>
      </c>
      <c r="F97" s="3">
        <v>20326</v>
      </c>
      <c r="G97" s="3" t="s">
        <v>96</v>
      </c>
      <c r="H97" s="3">
        <v>0</v>
      </c>
      <c r="I97" s="3">
        <v>742</v>
      </c>
      <c r="J97" s="3">
        <v>2</v>
      </c>
      <c r="K97" s="3">
        <v>2</v>
      </c>
      <c r="L97" s="3"/>
      <c r="M97" s="2">
        <v>43430.529004629629</v>
      </c>
      <c r="N97" s="2">
        <v>43430.54519675926</v>
      </c>
      <c r="O97" s="3" t="s">
        <v>38</v>
      </c>
      <c r="P97" s="3" t="s">
        <v>108</v>
      </c>
      <c r="Q97" s="3" t="s">
        <v>46</v>
      </c>
      <c r="R97" s="3" t="s">
        <v>47</v>
      </c>
      <c r="S97" s="2">
        <v>43430.531747685185</v>
      </c>
      <c r="T97" s="2">
        <v>43430.531747685185</v>
      </c>
      <c r="U97" s="2">
        <v>43430.545324074075</v>
      </c>
      <c r="V97" s="2">
        <v>43430.558136574073</v>
      </c>
      <c r="W97" s="3"/>
      <c r="X97" s="8">
        <f t="shared" si="39"/>
        <v>43430.514525462961</v>
      </c>
      <c r="Y97" s="9">
        <f t="shared" si="40"/>
        <v>1.619212963123573E-2</v>
      </c>
      <c r="Z97" s="9">
        <f t="shared" si="41"/>
        <v>3.238425926247146E-2</v>
      </c>
      <c r="AA97" s="10"/>
      <c r="AB97" s="10">
        <f t="shared" si="44"/>
        <v>0</v>
      </c>
      <c r="AC97" s="10">
        <f t="shared" si="45"/>
        <v>1.4479166668024845E-2</v>
      </c>
      <c r="AD97" s="10"/>
      <c r="AE97" s="10"/>
    </row>
    <row r="98" spans="1:31" s="7" customFormat="1" x14ac:dyDescent="0.4">
      <c r="A98" s="16" t="str">
        <f t="shared" si="65"/>
        <v>-</v>
      </c>
      <c r="B98" s="16" t="str">
        <f t="shared" si="66"/>
        <v>-</v>
      </c>
      <c r="C98" s="7">
        <v>12</v>
      </c>
      <c r="D98" s="2">
        <v>43430.519768518519</v>
      </c>
      <c r="E98" s="3" t="s">
        <v>1464</v>
      </c>
      <c r="F98" s="3">
        <v>20332</v>
      </c>
      <c r="G98" s="3" t="s">
        <v>95</v>
      </c>
      <c r="H98" s="3">
        <v>0</v>
      </c>
      <c r="I98" s="3">
        <v>129</v>
      </c>
      <c r="J98" s="3">
        <v>3</v>
      </c>
      <c r="K98" s="3">
        <v>3</v>
      </c>
      <c r="L98" s="3"/>
      <c r="M98" s="2">
        <v>43430.531307870369</v>
      </c>
      <c r="N98" s="2">
        <v>43430.533599537041</v>
      </c>
      <c r="O98" s="3" t="s">
        <v>61</v>
      </c>
      <c r="P98" s="3" t="s">
        <v>62</v>
      </c>
      <c r="Q98" s="3" t="s">
        <v>46</v>
      </c>
      <c r="R98" s="3" t="s">
        <v>47</v>
      </c>
      <c r="S98" s="2">
        <v>43430.534432870372</v>
      </c>
      <c r="T98" s="2">
        <v>43430.534432870372</v>
      </c>
      <c r="U98" s="2">
        <v>43430.53974537037</v>
      </c>
      <c r="V98" s="2">
        <v>43430.53974537037</v>
      </c>
      <c r="W98" s="3"/>
      <c r="X98" s="8">
        <f t="shared" si="39"/>
        <v>43430.519768518519</v>
      </c>
      <c r="Y98" s="9">
        <f t="shared" si="40"/>
        <v>2.2916666712262668E-3</v>
      </c>
      <c r="Z98" s="9">
        <f t="shared" si="41"/>
        <v>6.8750000136788003E-3</v>
      </c>
      <c r="AA98" s="10"/>
      <c r="AB98" s="10">
        <f t="shared" si="44"/>
        <v>0</v>
      </c>
      <c r="AC98" s="10">
        <f t="shared" si="45"/>
        <v>1.1539351849933155E-2</v>
      </c>
      <c r="AD98" s="10"/>
      <c r="AE98" s="10"/>
    </row>
    <row r="99" spans="1:31" s="7" customFormat="1" x14ac:dyDescent="0.4">
      <c r="A99" s="16" t="str">
        <f t="shared" si="65"/>
        <v>-</v>
      </c>
      <c r="B99" s="16" t="str">
        <f t="shared" si="66"/>
        <v>-</v>
      </c>
      <c r="C99" s="7">
        <v>12</v>
      </c>
      <c r="D99" s="2">
        <v>43430.52003472222</v>
      </c>
      <c r="E99" s="3" t="s">
        <v>1449</v>
      </c>
      <c r="F99" s="3">
        <v>20333</v>
      </c>
      <c r="G99" s="3" t="s">
        <v>96</v>
      </c>
      <c r="H99" s="3">
        <v>0</v>
      </c>
      <c r="I99" s="3">
        <v>220</v>
      </c>
      <c r="J99" s="3">
        <v>2</v>
      </c>
      <c r="K99" s="3">
        <v>1</v>
      </c>
      <c r="L99" s="3"/>
      <c r="M99" s="2">
        <v>43430.533472222225</v>
      </c>
      <c r="N99" s="2">
        <v>43430.540925925925</v>
      </c>
      <c r="O99" s="3" t="s">
        <v>53</v>
      </c>
      <c r="P99" s="3" t="s">
        <v>54</v>
      </c>
      <c r="Q99" s="3" t="s">
        <v>20</v>
      </c>
      <c r="R99" s="3" t="s">
        <v>21</v>
      </c>
      <c r="S99" s="2">
        <v>43430.534907407404</v>
      </c>
      <c r="T99" s="2">
        <v>43430.534907407404</v>
      </c>
      <c r="U99" s="2">
        <v>43430.546076388891</v>
      </c>
      <c r="V99" s="2">
        <v>43430.549027777779</v>
      </c>
      <c r="W99" s="3"/>
      <c r="X99" s="8">
        <f t="shared" si="39"/>
        <v>43430.52003472222</v>
      </c>
      <c r="Y99" s="9">
        <f t="shared" si="40"/>
        <v>7.4537036998663098E-3</v>
      </c>
      <c r="Z99" s="9">
        <f t="shared" si="41"/>
        <v>7.4537036998663098E-3</v>
      </c>
      <c r="AA99" s="10"/>
      <c r="AB99" s="10">
        <f t="shared" si="44"/>
        <v>0</v>
      </c>
      <c r="AC99" s="10">
        <f t="shared" si="45"/>
        <v>1.3437500005238689E-2</v>
      </c>
      <c r="AD99" s="10"/>
      <c r="AE99" s="10"/>
    </row>
    <row r="100" spans="1:31" s="7" customFormat="1" x14ac:dyDescent="0.4">
      <c r="A100" s="16" t="str">
        <f t="shared" si="65"/>
        <v>-</v>
      </c>
      <c r="B100" s="16" t="str">
        <f t="shared" si="66"/>
        <v>-</v>
      </c>
      <c r="C100" s="7">
        <v>12</v>
      </c>
      <c r="D100" s="2">
        <v>43430.521192129629</v>
      </c>
      <c r="E100" s="3" t="s">
        <v>1465</v>
      </c>
      <c r="F100" s="3">
        <v>20334</v>
      </c>
      <c r="G100" s="3" t="s">
        <v>98</v>
      </c>
      <c r="H100" s="3">
        <v>7372</v>
      </c>
      <c r="I100" s="3">
        <v>386</v>
      </c>
      <c r="J100" s="3">
        <v>6</v>
      </c>
      <c r="K100" s="3">
        <v>3</v>
      </c>
      <c r="L100" s="3"/>
      <c r="M100" s="2">
        <v>43430.529282407406</v>
      </c>
      <c r="N100" s="2">
        <v>43430.533865740741</v>
      </c>
      <c r="O100" s="3" t="s">
        <v>36</v>
      </c>
      <c r="P100" s="3" t="s">
        <v>37</v>
      </c>
      <c r="Q100" s="3" t="s">
        <v>30</v>
      </c>
      <c r="R100" s="3" t="s">
        <v>31</v>
      </c>
      <c r="S100" s="2">
        <v>43430.526539351849</v>
      </c>
      <c r="T100" s="2">
        <v>43430.528773148151</v>
      </c>
      <c r="U100" s="2">
        <v>43430.533009259256</v>
      </c>
      <c r="V100" s="2">
        <v>43430.536631944444</v>
      </c>
      <c r="W100" s="3"/>
      <c r="X100" s="8">
        <f t="shared" si="39"/>
        <v>43430.521192129629</v>
      </c>
      <c r="Y100" s="9">
        <f t="shared" si="40"/>
        <v>4.5833333351765759E-3</v>
      </c>
      <c r="Z100" s="9">
        <f t="shared" si="41"/>
        <v>1.3750000005529728E-2</v>
      </c>
      <c r="AA100" s="10"/>
      <c r="AB100" s="10">
        <f t="shared" si="44"/>
        <v>2.7430555564933456E-3</v>
      </c>
      <c r="AC100" s="10">
        <f t="shared" si="45"/>
        <v>8.0902777772280388E-3</v>
      </c>
      <c r="AD100" s="10"/>
      <c r="AE100" s="10"/>
    </row>
    <row r="101" spans="1:31" s="7" customFormat="1" x14ac:dyDescent="0.4">
      <c r="A101" s="16" t="str">
        <f t="shared" si="65"/>
        <v>-</v>
      </c>
      <c r="B101" s="16" t="str">
        <f t="shared" si="66"/>
        <v>-</v>
      </c>
      <c r="C101" s="7">
        <v>12</v>
      </c>
      <c r="D101" s="2">
        <v>43430.521782407406</v>
      </c>
      <c r="E101" s="3" t="s">
        <v>1466</v>
      </c>
      <c r="F101" s="3">
        <v>20335</v>
      </c>
      <c r="G101" s="3" t="s">
        <v>98</v>
      </c>
      <c r="H101" s="3">
        <v>7374</v>
      </c>
      <c r="I101" s="3">
        <v>198</v>
      </c>
      <c r="J101" s="3">
        <v>5</v>
      </c>
      <c r="K101" s="3">
        <v>2</v>
      </c>
      <c r="L101" s="3"/>
      <c r="M101" s="2">
        <v>43430.525509259256</v>
      </c>
      <c r="N101" s="2">
        <v>43430.532881944448</v>
      </c>
      <c r="O101" s="3" t="s">
        <v>36</v>
      </c>
      <c r="P101" s="3" t="s">
        <v>37</v>
      </c>
      <c r="Q101" s="3" t="s">
        <v>53</v>
      </c>
      <c r="R101" s="3" t="s">
        <v>54</v>
      </c>
      <c r="S101" s="2">
        <v>43430.528807870367</v>
      </c>
      <c r="T101" s="2">
        <v>43430.528807870367</v>
      </c>
      <c r="U101" s="2">
        <v>43430.541122685187</v>
      </c>
      <c r="V101" s="2">
        <v>43430.541122685187</v>
      </c>
      <c r="W101" s="3"/>
      <c r="X101" s="8">
        <f t="shared" si="39"/>
        <v>43430.521782407406</v>
      </c>
      <c r="Y101" s="9">
        <f t="shared" si="40"/>
        <v>7.3726851915125735E-3</v>
      </c>
      <c r="Z101" s="9">
        <f t="shared" si="41"/>
        <v>1.4745370383025147E-2</v>
      </c>
      <c r="AA101" s="10"/>
      <c r="AB101" s="10">
        <f t="shared" si="44"/>
        <v>0</v>
      </c>
      <c r="AC101" s="10">
        <f t="shared" si="45"/>
        <v>3.7268518499331549E-3</v>
      </c>
      <c r="AD101" s="10"/>
      <c r="AE101" s="10"/>
    </row>
    <row r="102" spans="1:31" s="7" customFormat="1" x14ac:dyDescent="0.4">
      <c r="A102" s="16" t="str">
        <f t="shared" si="65"/>
        <v>-</v>
      </c>
      <c r="B102" s="16" t="str">
        <f t="shared" si="66"/>
        <v>-</v>
      </c>
      <c r="C102" s="7">
        <v>12</v>
      </c>
      <c r="D102" s="2">
        <v>43430.523981481485</v>
      </c>
      <c r="E102" s="3" t="s">
        <v>1468</v>
      </c>
      <c r="F102" s="3">
        <v>20338</v>
      </c>
      <c r="G102" s="3" t="s">
        <v>98</v>
      </c>
      <c r="H102" s="3">
        <v>7370</v>
      </c>
      <c r="I102" s="3">
        <v>154</v>
      </c>
      <c r="J102" s="3">
        <v>6</v>
      </c>
      <c r="K102" s="3">
        <v>2</v>
      </c>
      <c r="L102" s="3"/>
      <c r="M102" s="2">
        <v>43430.529131944444</v>
      </c>
      <c r="N102" s="2">
        <v>43430.533761574072</v>
      </c>
      <c r="O102" s="3" t="s">
        <v>36</v>
      </c>
      <c r="P102" s="3" t="s">
        <v>37</v>
      </c>
      <c r="Q102" s="3" t="s">
        <v>30</v>
      </c>
      <c r="R102" s="3" t="s">
        <v>31</v>
      </c>
      <c r="S102" s="2">
        <v>43430.529814814814</v>
      </c>
      <c r="T102" s="2">
        <v>43430.529814814814</v>
      </c>
      <c r="U102" s="2">
        <v>43430.535590277781</v>
      </c>
      <c r="V102" s="2">
        <v>43430.535590277781</v>
      </c>
      <c r="W102" s="3"/>
      <c r="X102" s="8">
        <f t="shared" si="39"/>
        <v>43430.523981481485</v>
      </c>
      <c r="Y102" s="9">
        <f t="shared" si="40"/>
        <v>4.6296296277432702E-3</v>
      </c>
      <c r="Z102" s="9">
        <f t="shared" si="41"/>
        <v>9.2592592554865405E-3</v>
      </c>
      <c r="AA102" s="10"/>
      <c r="AB102" s="10">
        <f t="shared" si="44"/>
        <v>0</v>
      </c>
      <c r="AC102" s="10">
        <f t="shared" si="45"/>
        <v>5.1504629591363482E-3</v>
      </c>
      <c r="AD102" s="10"/>
      <c r="AE102" s="10"/>
    </row>
    <row r="103" spans="1:31" s="7" customFormat="1" x14ac:dyDescent="0.4">
      <c r="A103" s="16" t="str">
        <f t="shared" si="65"/>
        <v>-</v>
      </c>
      <c r="B103" s="16" t="str">
        <f t="shared" si="66"/>
        <v>-</v>
      </c>
      <c r="C103" s="7">
        <v>12</v>
      </c>
      <c r="D103" s="2">
        <v>43430.52447916667</v>
      </c>
      <c r="E103" s="3" t="s">
        <v>1296</v>
      </c>
      <c r="F103" s="3">
        <v>20339</v>
      </c>
      <c r="G103" s="3" t="s">
        <v>32</v>
      </c>
      <c r="H103" s="3">
        <v>2215</v>
      </c>
      <c r="I103" s="3">
        <v>490</v>
      </c>
      <c r="J103" s="3">
        <v>15</v>
      </c>
      <c r="K103" s="3">
        <v>1</v>
      </c>
      <c r="L103" s="3"/>
      <c r="M103" s="2">
        <v>43430.528599537036</v>
      </c>
      <c r="N103" s="2">
        <v>43430.531064814815</v>
      </c>
      <c r="O103" s="3" t="s">
        <v>104</v>
      </c>
      <c r="P103" s="3" t="s">
        <v>19</v>
      </c>
      <c r="Q103" s="3" t="s">
        <v>24</v>
      </c>
      <c r="R103" s="3" t="s">
        <v>25</v>
      </c>
      <c r="S103" s="2">
        <v>43430.529467592591</v>
      </c>
      <c r="T103" s="2">
        <v>43430.529467592591</v>
      </c>
      <c r="U103" s="2">
        <v>43430.535578703704</v>
      </c>
      <c r="V103" s="2">
        <v>43430.535578703704</v>
      </c>
      <c r="W103" s="3"/>
      <c r="X103" s="8">
        <f t="shared" si="39"/>
        <v>43430.52447916667</v>
      </c>
      <c r="Y103" s="9">
        <f t="shared" si="40"/>
        <v>2.4652777792653069E-3</v>
      </c>
      <c r="Z103" s="9">
        <f t="shared" si="41"/>
        <v>2.4652777792653069E-3</v>
      </c>
      <c r="AA103" s="10"/>
      <c r="AB103" s="10">
        <f t="shared" si="44"/>
        <v>0</v>
      </c>
      <c r="AC103" s="10">
        <f t="shared" si="45"/>
        <v>4.1203703658538871E-3</v>
      </c>
      <c r="AD103" s="10"/>
      <c r="AE103" s="10"/>
    </row>
    <row r="104" spans="1:31" s="7" customFormat="1" x14ac:dyDescent="0.4">
      <c r="A104" s="16" t="str">
        <f t="shared" si="65"/>
        <v>-</v>
      </c>
      <c r="B104" s="16" t="str">
        <f t="shared" si="66"/>
        <v>-</v>
      </c>
      <c r="C104" s="7">
        <v>12</v>
      </c>
      <c r="D104" s="2">
        <v>43430.52584490741</v>
      </c>
      <c r="E104" s="3" t="s">
        <v>1469</v>
      </c>
      <c r="F104" s="3">
        <v>20340</v>
      </c>
      <c r="G104" s="3" t="s">
        <v>95</v>
      </c>
      <c r="H104" s="3">
        <v>0</v>
      </c>
      <c r="I104" s="3">
        <v>955</v>
      </c>
      <c r="J104" s="3">
        <v>1</v>
      </c>
      <c r="K104" s="3">
        <v>3</v>
      </c>
      <c r="L104" s="3"/>
      <c r="M104" s="2">
        <v>43430.531134259261</v>
      </c>
      <c r="N104" s="2">
        <v>43430.537777777776</v>
      </c>
      <c r="O104" s="3" t="s">
        <v>73</v>
      </c>
      <c r="P104" s="3" t="s">
        <v>74</v>
      </c>
      <c r="Q104" s="3" t="s">
        <v>43</v>
      </c>
      <c r="R104" s="3" t="s">
        <v>89</v>
      </c>
      <c r="S104" s="2">
        <v>43430.532685185186</v>
      </c>
      <c r="T104" s="2">
        <v>43430.532685185186</v>
      </c>
      <c r="U104" s="2">
        <v>43430.542673611111</v>
      </c>
      <c r="V104" s="2">
        <v>43430.54310185185</v>
      </c>
      <c r="W104" s="3"/>
      <c r="X104" s="8">
        <f t="shared" si="39"/>
        <v>43430.52584490741</v>
      </c>
      <c r="Y104" s="9">
        <f t="shared" si="40"/>
        <v>6.6435185144655406E-3</v>
      </c>
      <c r="Z104" s="9">
        <f t="shared" si="41"/>
        <v>1.9930555543396622E-2</v>
      </c>
      <c r="AA104" s="10"/>
      <c r="AB104" s="10">
        <f t="shared" si="44"/>
        <v>0</v>
      </c>
      <c r="AC104" s="10">
        <f t="shared" si="45"/>
        <v>5.2893518513883464E-3</v>
      </c>
      <c r="AD104" s="10"/>
      <c r="AE104" s="10"/>
    </row>
    <row r="105" spans="1:31" s="7" customFormat="1" x14ac:dyDescent="0.4">
      <c r="A105" s="16" t="str">
        <f t="shared" si="65"/>
        <v>-</v>
      </c>
      <c r="B105" s="16" t="str">
        <f t="shared" si="66"/>
        <v>-</v>
      </c>
      <c r="C105" s="7">
        <v>12</v>
      </c>
      <c r="D105" s="2">
        <v>43430.526666666665</v>
      </c>
      <c r="E105" s="3" t="s">
        <v>1470</v>
      </c>
      <c r="F105" s="3">
        <v>20341</v>
      </c>
      <c r="G105" s="3" t="s">
        <v>95</v>
      </c>
      <c r="H105" s="3">
        <v>0</v>
      </c>
      <c r="I105" s="3">
        <v>41</v>
      </c>
      <c r="J105" s="3">
        <v>4</v>
      </c>
      <c r="K105" s="3">
        <v>3</v>
      </c>
      <c r="L105" s="3"/>
      <c r="M105" s="2">
        <v>43430.534594907411</v>
      </c>
      <c r="N105" s="2">
        <v>43430.539039351854</v>
      </c>
      <c r="O105" s="3" t="s">
        <v>61</v>
      </c>
      <c r="P105" s="3" t="s">
        <v>62</v>
      </c>
      <c r="Q105" s="3" t="s">
        <v>104</v>
      </c>
      <c r="R105" s="3" t="s">
        <v>19</v>
      </c>
      <c r="S105" s="2">
        <v>43430.535925925928</v>
      </c>
      <c r="T105" s="2">
        <v>43430.535925925928</v>
      </c>
      <c r="U105" s="2">
        <v>43430.543599537035</v>
      </c>
      <c r="V105" s="2">
        <v>43430.543599537035</v>
      </c>
      <c r="W105" s="3"/>
      <c r="X105" s="8">
        <f t="shared" si="39"/>
        <v>43430.526666666665</v>
      </c>
      <c r="Y105" s="9">
        <f t="shared" si="40"/>
        <v>4.4444444429245777E-3</v>
      </c>
      <c r="Z105" s="9">
        <f t="shared" si="41"/>
        <v>1.3333333328773733E-2</v>
      </c>
      <c r="AA105" s="10"/>
      <c r="AB105" s="10">
        <f t="shared" si="44"/>
        <v>0</v>
      </c>
      <c r="AC105" s="10">
        <f t="shared" si="45"/>
        <v>7.928240745968651E-3</v>
      </c>
      <c r="AD105" s="10"/>
      <c r="AE105" s="10"/>
    </row>
    <row r="106" spans="1:31" s="7" customFormat="1" x14ac:dyDescent="0.4">
      <c r="A106" s="16" t="str">
        <f t="shared" si="65"/>
        <v>-</v>
      </c>
      <c r="B106" s="16" t="str">
        <f t="shared" si="66"/>
        <v>-</v>
      </c>
      <c r="C106" s="7">
        <v>12</v>
      </c>
      <c r="D106" s="2">
        <v>43430.527997685182</v>
      </c>
      <c r="E106" s="3" t="s">
        <v>1471</v>
      </c>
      <c r="F106" s="3">
        <v>20342</v>
      </c>
      <c r="G106" s="3" t="s">
        <v>96</v>
      </c>
      <c r="H106" s="3">
        <v>0</v>
      </c>
      <c r="I106" s="3">
        <v>224</v>
      </c>
      <c r="J106" s="3">
        <v>5</v>
      </c>
      <c r="K106" s="3">
        <v>1</v>
      </c>
      <c r="L106" s="3"/>
      <c r="M106" s="2">
        <v>43430.535787037035</v>
      </c>
      <c r="N106" s="2">
        <v>43430.5466087963</v>
      </c>
      <c r="O106" s="3" t="s">
        <v>59</v>
      </c>
      <c r="P106" s="3" t="s">
        <v>60</v>
      </c>
      <c r="Q106" s="3" t="s">
        <v>61</v>
      </c>
      <c r="R106" s="3" t="s">
        <v>62</v>
      </c>
      <c r="S106" s="2">
        <v>43430.53869212963</v>
      </c>
      <c r="T106" s="2">
        <v>43430.53869212963</v>
      </c>
      <c r="U106" s="2">
        <v>43430.553564814814</v>
      </c>
      <c r="V106" s="2">
        <v>43430.555925925924</v>
      </c>
      <c r="W106" s="3"/>
      <c r="X106" s="8">
        <f t="shared" si="39"/>
        <v>43430.527997685182</v>
      </c>
      <c r="Y106" s="9">
        <f t="shared" si="40"/>
        <v>1.082175926421769E-2</v>
      </c>
      <c r="Z106" s="9">
        <f t="shared" si="41"/>
        <v>1.082175926421769E-2</v>
      </c>
      <c r="AA106" s="10"/>
      <c r="AB106" s="10">
        <f t="shared" si="44"/>
        <v>0</v>
      </c>
      <c r="AC106" s="10">
        <f t="shared" si="45"/>
        <v>7.7893518537166528E-3</v>
      </c>
      <c r="AD106" s="10"/>
      <c r="AE106" s="10"/>
    </row>
    <row r="107" spans="1:31" s="7" customFormat="1" x14ac:dyDescent="0.4">
      <c r="A107" s="16" t="str">
        <f t="shared" si="65"/>
        <v>★</v>
      </c>
      <c r="B107" s="16" t="str">
        <f t="shared" si="66"/>
        <v>-</v>
      </c>
      <c r="C107" s="7">
        <v>12</v>
      </c>
      <c r="D107" s="2">
        <v>43430.528437499997</v>
      </c>
      <c r="E107" s="3" t="s">
        <v>1420</v>
      </c>
      <c r="F107" s="3">
        <v>20343</v>
      </c>
      <c r="G107" s="3" t="s">
        <v>18</v>
      </c>
      <c r="H107" s="3">
        <v>7429</v>
      </c>
      <c r="I107" s="3">
        <v>703</v>
      </c>
      <c r="J107" s="3">
        <v>15</v>
      </c>
      <c r="K107" s="3">
        <v>4</v>
      </c>
      <c r="L107" s="3"/>
      <c r="M107" s="2">
        <v>43430.536712962959</v>
      </c>
      <c r="N107" s="2">
        <v>43430.540914351855</v>
      </c>
      <c r="O107" s="3" t="s">
        <v>30</v>
      </c>
      <c r="P107" s="3" t="s">
        <v>31</v>
      </c>
      <c r="Q107" s="3" t="s">
        <v>46</v>
      </c>
      <c r="R107" s="3" t="s">
        <v>47</v>
      </c>
      <c r="S107" s="2">
        <v>43430.539641203701</v>
      </c>
      <c r="T107" s="2">
        <v>43430.539641203701</v>
      </c>
      <c r="U107" s="2">
        <v>43430.550833333335</v>
      </c>
      <c r="V107" s="2">
        <v>43430.550833333335</v>
      </c>
      <c r="W107" s="2">
        <v>43430.535370370373</v>
      </c>
      <c r="X107" s="8">
        <f t="shared" si="39"/>
        <v>43430.535370370373</v>
      </c>
      <c r="Y107" s="9">
        <f t="shared" si="40"/>
        <v>4.2013888960354961E-3</v>
      </c>
      <c r="Z107" s="9">
        <f t="shared" si="41"/>
        <v>1.6805555584141985E-2</v>
      </c>
      <c r="AA107" s="10"/>
      <c r="AB107" s="10">
        <f t="shared" si="44"/>
        <v>0</v>
      </c>
      <c r="AC107" s="10">
        <f t="shared" si="45"/>
        <v>1.3425925862975419E-3</v>
      </c>
      <c r="AD107" s="10"/>
      <c r="AE107" s="10"/>
    </row>
    <row r="108" spans="1:31" s="7" customFormat="1" x14ac:dyDescent="0.4">
      <c r="A108" s="16" t="str">
        <f t="shared" ref="A108:A163" si="67">IF(W108&gt;0, "★", "-")</f>
        <v>★</v>
      </c>
      <c r="B108" s="16" t="str">
        <f t="shared" ref="B108:B118" si="68">IF(L108&gt;0, "☆", "-")</f>
        <v>-</v>
      </c>
      <c r="C108" s="7">
        <v>12</v>
      </c>
      <c r="D108" s="2">
        <v>43430.530185185184</v>
      </c>
      <c r="E108" s="3" t="s">
        <v>1474</v>
      </c>
      <c r="F108" s="3">
        <v>20346</v>
      </c>
      <c r="G108" s="3" t="s">
        <v>32</v>
      </c>
      <c r="H108" s="3">
        <v>6418</v>
      </c>
      <c r="I108" s="3">
        <v>894</v>
      </c>
      <c r="J108" s="3">
        <v>6</v>
      </c>
      <c r="K108" s="3">
        <v>2</v>
      </c>
      <c r="L108" s="3"/>
      <c r="M108" s="2">
        <v>43430.538958333331</v>
      </c>
      <c r="N108" s="2">
        <v>43430.544108796297</v>
      </c>
      <c r="O108" s="3" t="s">
        <v>51</v>
      </c>
      <c r="P108" s="3" t="s">
        <v>52</v>
      </c>
      <c r="Q108" s="3" t="s">
        <v>20</v>
      </c>
      <c r="R108" s="3" t="s">
        <v>21</v>
      </c>
      <c r="S108" s="2">
        <v>43430.540011574078</v>
      </c>
      <c r="T108" s="2">
        <v>43430.540011574078</v>
      </c>
      <c r="U108" s="2">
        <v>43430.549247685187</v>
      </c>
      <c r="V108" s="2">
        <v>43430.549247685187</v>
      </c>
      <c r="W108" s="2">
        <v>43430.537118055552</v>
      </c>
      <c r="X108" s="8">
        <f t="shared" si="39"/>
        <v>43430.537118055552</v>
      </c>
      <c r="Y108" s="9">
        <f t="shared" si="40"/>
        <v>5.1504629664123058E-3</v>
      </c>
      <c r="Z108" s="9">
        <f t="shared" si="41"/>
        <v>1.0300925932824612E-2</v>
      </c>
      <c r="AA108" s="10"/>
      <c r="AB108" s="10">
        <f t="shared" si="44"/>
        <v>0</v>
      </c>
      <c r="AC108" s="10">
        <f t="shared" si="45"/>
        <v>1.8402777786832303E-3</v>
      </c>
      <c r="AD108" s="10"/>
      <c r="AE108" s="10"/>
    </row>
    <row r="109" spans="1:31" s="7" customFormat="1" x14ac:dyDescent="0.4">
      <c r="A109" s="16" t="str">
        <f t="shared" si="67"/>
        <v>★</v>
      </c>
      <c r="B109" s="16" t="str">
        <f t="shared" si="68"/>
        <v>-</v>
      </c>
      <c r="C109" s="7">
        <v>12</v>
      </c>
      <c r="D109" s="2">
        <v>43430.531770833331</v>
      </c>
      <c r="E109" s="3" t="s">
        <v>1475</v>
      </c>
      <c r="F109" s="3">
        <v>20347</v>
      </c>
      <c r="G109" s="3" t="s">
        <v>96</v>
      </c>
      <c r="H109" s="3">
        <v>0</v>
      </c>
      <c r="I109" s="3">
        <v>474</v>
      </c>
      <c r="J109" s="3">
        <v>8</v>
      </c>
      <c r="K109" s="3">
        <v>3</v>
      </c>
      <c r="L109" s="3"/>
      <c r="M109" s="2">
        <v>43430.539363425924</v>
      </c>
      <c r="N109" s="2">
        <v>43430.549733796295</v>
      </c>
      <c r="O109" s="3" t="s">
        <v>43</v>
      </c>
      <c r="P109" s="3" t="s">
        <v>89</v>
      </c>
      <c r="Q109" s="3" t="s">
        <v>36</v>
      </c>
      <c r="R109" s="3" t="s">
        <v>37</v>
      </c>
      <c r="S109" s="2">
        <v>43430.538124999999</v>
      </c>
      <c r="T109" s="2">
        <v>43430.538124999999</v>
      </c>
      <c r="U109" s="2">
        <v>43430.552835648145</v>
      </c>
      <c r="V109" s="2">
        <v>43430.55810185185</v>
      </c>
      <c r="W109" s="2">
        <v>43430.538124999999</v>
      </c>
      <c r="X109" s="8">
        <f t="shared" si="39"/>
        <v>43430.538124999999</v>
      </c>
      <c r="Y109" s="9">
        <f t="shared" si="40"/>
        <v>1.0370370371674653E-2</v>
      </c>
      <c r="Z109" s="9">
        <f t="shared" si="41"/>
        <v>3.1111111115023959E-2</v>
      </c>
      <c r="AA109" s="10"/>
      <c r="AB109" s="10">
        <f t="shared" si="44"/>
        <v>1.2384259243845008E-3</v>
      </c>
      <c r="AC109" s="10">
        <f t="shared" si="45"/>
        <v>1.2384259243845008E-3</v>
      </c>
      <c r="AD109" s="10"/>
      <c r="AE109" s="10"/>
    </row>
    <row r="110" spans="1:31" s="7" customFormat="1" x14ac:dyDescent="0.4">
      <c r="A110" s="16" t="str">
        <f t="shared" si="67"/>
        <v>-</v>
      </c>
      <c r="B110" s="16" t="str">
        <f t="shared" si="68"/>
        <v>-</v>
      </c>
      <c r="C110" s="7">
        <v>12</v>
      </c>
      <c r="D110" s="2">
        <v>43430.532569444447</v>
      </c>
      <c r="E110" s="3" t="s">
        <v>1476</v>
      </c>
      <c r="F110" s="3">
        <v>20348</v>
      </c>
      <c r="G110" s="3" t="s">
        <v>32</v>
      </c>
      <c r="H110" s="3">
        <v>5422</v>
      </c>
      <c r="I110" s="3">
        <v>546</v>
      </c>
      <c r="J110" s="3">
        <v>7</v>
      </c>
      <c r="K110" s="3">
        <v>1</v>
      </c>
      <c r="L110" s="3"/>
      <c r="M110" s="2">
        <v>43430.536631944444</v>
      </c>
      <c r="N110" s="2">
        <v>43430.539907407408</v>
      </c>
      <c r="O110" s="3" t="s">
        <v>63</v>
      </c>
      <c r="P110" s="3" t="s">
        <v>64</v>
      </c>
      <c r="Q110" s="3" t="s">
        <v>22</v>
      </c>
      <c r="R110" s="3" t="s">
        <v>23</v>
      </c>
      <c r="S110" s="2">
        <v>43430.536203703705</v>
      </c>
      <c r="T110" s="2">
        <v>43430.536203703705</v>
      </c>
      <c r="U110" s="2">
        <v>43430.540208333332</v>
      </c>
      <c r="V110" s="2">
        <v>43430.540208333332</v>
      </c>
      <c r="W110" s="3"/>
      <c r="X110" s="8">
        <f t="shared" si="39"/>
        <v>43430.532569444447</v>
      </c>
      <c r="Y110" s="9">
        <f t="shared" si="40"/>
        <v>3.275462964666076E-3</v>
      </c>
      <c r="Z110" s="9">
        <f t="shared" si="41"/>
        <v>3.275462964666076E-3</v>
      </c>
      <c r="AA110" s="10"/>
      <c r="AB110" s="10">
        <f t="shared" si="44"/>
        <v>4.2824073898373172E-4</v>
      </c>
      <c r="AC110" s="10">
        <f t="shared" si="45"/>
        <v>4.0624999965075403E-3</v>
      </c>
      <c r="AD110" s="10"/>
      <c r="AE110" s="10"/>
    </row>
    <row r="111" spans="1:31" s="7" customFormat="1" x14ac:dyDescent="0.4">
      <c r="A111" s="16" t="str">
        <f t="shared" ref="A111:A113" si="69">IF(W111&gt;0, "★", "-")</f>
        <v>-</v>
      </c>
      <c r="B111" s="16" t="str">
        <f t="shared" ref="B111:B113" si="70">IF(L111&gt;0, "☆", "-")</f>
        <v>-</v>
      </c>
      <c r="C111" s="7">
        <v>12</v>
      </c>
      <c r="D111" s="2">
        <v>43430.533356481479</v>
      </c>
      <c r="E111" s="3" t="s">
        <v>1443</v>
      </c>
      <c r="F111" s="3">
        <v>20349</v>
      </c>
      <c r="G111" s="3" t="s">
        <v>143</v>
      </c>
      <c r="H111" s="3">
        <v>2177</v>
      </c>
      <c r="I111" s="3">
        <v>702</v>
      </c>
      <c r="J111" s="3">
        <v>1</v>
      </c>
      <c r="K111" s="3">
        <v>1</v>
      </c>
      <c r="L111" s="3"/>
      <c r="M111" s="2">
        <v>43430.538171296299</v>
      </c>
      <c r="N111" s="2">
        <v>43430.552685185183</v>
      </c>
      <c r="O111" s="3" t="s">
        <v>43</v>
      </c>
      <c r="P111" s="3" t="s">
        <v>89</v>
      </c>
      <c r="Q111" s="3" t="s">
        <v>28</v>
      </c>
      <c r="R111" s="3" t="s">
        <v>29</v>
      </c>
      <c r="S111" s="2">
        <v>43430.538055555553</v>
      </c>
      <c r="T111" s="2">
        <v>43430.539178240739</v>
      </c>
      <c r="U111" s="2">
        <v>43430.549675925926</v>
      </c>
      <c r="V111" s="2">
        <v>43430.551493055558</v>
      </c>
      <c r="W111" s="3"/>
      <c r="X111" s="8">
        <f t="shared" si="39"/>
        <v>43430.533356481479</v>
      </c>
      <c r="Y111" s="9">
        <f t="shared" si="40"/>
        <v>1.4513888883811887E-2</v>
      </c>
      <c r="Z111" s="9">
        <f t="shared" si="41"/>
        <v>1.4513888883811887E-2</v>
      </c>
      <c r="AA111" s="10"/>
      <c r="AB111" s="10">
        <f t="shared" si="44"/>
        <v>1.1574074596865103E-4</v>
      </c>
      <c r="AC111" s="10">
        <f t="shared" si="45"/>
        <v>4.8148148198379204E-3</v>
      </c>
      <c r="AD111" s="10"/>
      <c r="AE111" s="10"/>
    </row>
    <row r="112" spans="1:31" s="7" customFormat="1" x14ac:dyDescent="0.4">
      <c r="A112" s="16" t="str">
        <f t="shared" si="69"/>
        <v>-</v>
      </c>
      <c r="B112" s="16" t="str">
        <f t="shared" si="70"/>
        <v>-</v>
      </c>
      <c r="C112" s="7">
        <v>12</v>
      </c>
      <c r="D112" s="2">
        <v>43430.534513888888</v>
      </c>
      <c r="E112" s="3" t="s">
        <v>1430</v>
      </c>
      <c r="F112" s="3">
        <v>20350</v>
      </c>
      <c r="G112" s="3" t="s">
        <v>18</v>
      </c>
      <c r="H112" s="3">
        <v>7170</v>
      </c>
      <c r="I112" s="3">
        <v>134</v>
      </c>
      <c r="J112" s="3">
        <v>8</v>
      </c>
      <c r="K112" s="3">
        <v>2</v>
      </c>
      <c r="L112" s="3"/>
      <c r="M112" s="2">
        <v>43430.537037037036</v>
      </c>
      <c r="N112" s="2">
        <v>43430.547118055554</v>
      </c>
      <c r="O112" s="3" t="s">
        <v>43</v>
      </c>
      <c r="P112" s="3" t="s">
        <v>89</v>
      </c>
      <c r="Q112" s="3" t="s">
        <v>46</v>
      </c>
      <c r="R112" s="3" t="s">
        <v>47</v>
      </c>
      <c r="S112" s="2">
        <v>43430.536574074074</v>
      </c>
      <c r="T112" s="2">
        <v>43430.536759259259</v>
      </c>
      <c r="U112" s="2">
        <v>43430.55097222222</v>
      </c>
      <c r="V112" s="2">
        <v>43430.553541666668</v>
      </c>
      <c r="W112" s="3"/>
      <c r="X112" s="8">
        <f t="shared" si="39"/>
        <v>43430.534513888888</v>
      </c>
      <c r="Y112" s="9">
        <f t="shared" si="40"/>
        <v>1.0081018517666962E-2</v>
      </c>
      <c r="Z112" s="9">
        <f t="shared" si="41"/>
        <v>2.0162037035333924E-2</v>
      </c>
      <c r="AA112" s="10"/>
      <c r="AB112" s="10">
        <f t="shared" si="44"/>
        <v>4.6296296204673126E-4</v>
      </c>
      <c r="AC112" s="10">
        <f t="shared" si="45"/>
        <v>2.5231481486116536E-3</v>
      </c>
      <c r="AD112" s="10"/>
      <c r="AE112" s="10"/>
    </row>
    <row r="113" spans="1:33" s="7" customFormat="1" x14ac:dyDescent="0.4">
      <c r="A113" s="16" t="str">
        <f t="shared" si="69"/>
        <v>-</v>
      </c>
      <c r="B113" s="16" t="str">
        <f t="shared" si="70"/>
        <v>-</v>
      </c>
      <c r="C113" s="7">
        <v>12</v>
      </c>
      <c r="D113" s="2">
        <v>43430.534826388888</v>
      </c>
      <c r="E113" s="3" t="s">
        <v>1477</v>
      </c>
      <c r="F113" s="3">
        <v>20351</v>
      </c>
      <c r="G113" s="3" t="s">
        <v>65</v>
      </c>
      <c r="H113" s="3">
        <v>6911</v>
      </c>
      <c r="I113" s="3">
        <v>816</v>
      </c>
      <c r="J113" s="3">
        <v>3</v>
      </c>
      <c r="K113" s="3">
        <v>2</v>
      </c>
      <c r="L113" s="3"/>
      <c r="M113" s="2">
        <v>43430.538113425922</v>
      </c>
      <c r="N113" s="2">
        <v>43430.543611111112</v>
      </c>
      <c r="O113" s="3" t="s">
        <v>30</v>
      </c>
      <c r="P113" s="3" t="s">
        <v>31</v>
      </c>
      <c r="Q113" s="3" t="s">
        <v>75</v>
      </c>
      <c r="R113" s="3" t="s">
        <v>76</v>
      </c>
      <c r="S113" s="2">
        <v>43430.543078703704</v>
      </c>
      <c r="T113" s="2">
        <v>43430.543078703704</v>
      </c>
      <c r="U113" s="2">
        <v>43430.551053240742</v>
      </c>
      <c r="V113" s="2">
        <v>43430.551053240742</v>
      </c>
      <c r="W113" s="3"/>
      <c r="X113" s="8">
        <f t="shared" si="39"/>
        <v>43430.534826388888</v>
      </c>
      <c r="Y113" s="9">
        <f t="shared" si="40"/>
        <v>5.4976851897663437E-3</v>
      </c>
      <c r="Z113" s="9">
        <f t="shared" si="41"/>
        <v>1.0995370379532687E-2</v>
      </c>
      <c r="AA113" s="10"/>
      <c r="AB113" s="10">
        <f t="shared" si="44"/>
        <v>0</v>
      </c>
      <c r="AC113" s="10">
        <f t="shared" si="45"/>
        <v>3.2870370341697708E-3</v>
      </c>
      <c r="AD113" s="10"/>
      <c r="AE113" s="10"/>
    </row>
    <row r="114" spans="1:33" s="7" customFormat="1" x14ac:dyDescent="0.4">
      <c r="A114" s="16" t="str">
        <f t="shared" ref="A114:A116" si="71">IF(W114&gt;0, "★", "-")</f>
        <v>-</v>
      </c>
      <c r="B114" s="16" t="str">
        <f t="shared" ref="B114:B116" si="72">IF(L114&gt;0, "☆", "-")</f>
        <v>-</v>
      </c>
      <c r="C114" s="7">
        <v>12</v>
      </c>
      <c r="D114" s="2">
        <v>43430.535601851851</v>
      </c>
      <c r="E114" s="3" t="s">
        <v>1424</v>
      </c>
      <c r="F114" s="3">
        <v>20352</v>
      </c>
      <c r="G114" s="3" t="s">
        <v>18</v>
      </c>
      <c r="H114" s="3">
        <v>7417</v>
      </c>
      <c r="I114" s="3">
        <v>401</v>
      </c>
      <c r="J114" s="3">
        <v>1</v>
      </c>
      <c r="K114" s="3">
        <v>2</v>
      </c>
      <c r="L114" s="3"/>
      <c r="M114" s="2">
        <v>43430.538229166668</v>
      </c>
      <c r="N114" s="2">
        <v>43430.555763888886</v>
      </c>
      <c r="O114" s="3" t="s">
        <v>43</v>
      </c>
      <c r="P114" s="3" t="s">
        <v>89</v>
      </c>
      <c r="Q114" s="3" t="s">
        <v>46</v>
      </c>
      <c r="R114" s="3" t="s">
        <v>47</v>
      </c>
      <c r="S114" s="2">
        <v>43430.539525462962</v>
      </c>
      <c r="T114" s="2">
        <v>43430.539525462962</v>
      </c>
      <c r="U114" s="2">
        <v>43430.556238425925</v>
      </c>
      <c r="V114" s="2">
        <v>43430.556238425925</v>
      </c>
      <c r="W114" s="3"/>
      <c r="X114" s="8">
        <f t="shared" ref="X114:X190" si="73">IF(W114&gt;0,W114,D114)</f>
        <v>43430.535601851851</v>
      </c>
      <c r="Y114" s="9">
        <f t="shared" ref="Y114:Y190" si="74">N114-M114</f>
        <v>1.7534722217533272E-2</v>
      </c>
      <c r="Z114" s="9">
        <f t="shared" ref="Z114:Z190" si="75">Y114*K114</f>
        <v>3.5069444435066544E-2</v>
      </c>
      <c r="AA114" s="10"/>
      <c r="AB114" s="10">
        <f t="shared" si="44"/>
        <v>0</v>
      </c>
      <c r="AC114" s="10">
        <f t="shared" si="45"/>
        <v>2.6273148178006522E-3</v>
      </c>
      <c r="AD114" s="10"/>
      <c r="AE114" s="10"/>
    </row>
    <row r="115" spans="1:33" s="7" customFormat="1" x14ac:dyDescent="0.4">
      <c r="A115" s="16" t="str">
        <f t="shared" si="71"/>
        <v>-</v>
      </c>
      <c r="B115" s="16" t="str">
        <f t="shared" si="72"/>
        <v>-</v>
      </c>
      <c r="C115" s="7">
        <v>12</v>
      </c>
      <c r="D115" s="2">
        <v>43430.536041666666</v>
      </c>
      <c r="E115" s="3" t="s">
        <v>1426</v>
      </c>
      <c r="F115" s="3">
        <v>20353</v>
      </c>
      <c r="G115" s="3" t="s">
        <v>18</v>
      </c>
      <c r="H115" s="3">
        <v>7475</v>
      </c>
      <c r="I115" s="3">
        <v>307</v>
      </c>
      <c r="J115" s="3">
        <v>5</v>
      </c>
      <c r="K115" s="3">
        <v>1</v>
      </c>
      <c r="L115" s="3"/>
      <c r="M115" s="2">
        <v>43430.538738425923</v>
      </c>
      <c r="N115" s="2">
        <v>43430.543425925927</v>
      </c>
      <c r="O115" s="3" t="s">
        <v>43</v>
      </c>
      <c r="P115" s="3" t="s">
        <v>89</v>
      </c>
      <c r="Q115" s="3" t="s">
        <v>104</v>
      </c>
      <c r="R115" s="3" t="s">
        <v>19</v>
      </c>
      <c r="S115" s="2">
        <v>43430.53869212963</v>
      </c>
      <c r="T115" s="2">
        <v>43430.53869212963</v>
      </c>
      <c r="U115" s="2">
        <v>43430.546817129631</v>
      </c>
      <c r="V115" s="2">
        <v>43430.548206018517</v>
      </c>
      <c r="W115" s="3"/>
      <c r="X115" s="8">
        <f t="shared" si="73"/>
        <v>43430.536041666666</v>
      </c>
      <c r="Y115" s="9">
        <f t="shared" si="74"/>
        <v>4.6875000043655746E-3</v>
      </c>
      <c r="Z115" s="9">
        <f t="shared" si="75"/>
        <v>4.6875000043655746E-3</v>
      </c>
      <c r="AA115" s="10"/>
      <c r="AB115" s="10">
        <f t="shared" si="44"/>
        <v>4.6296292566694319E-5</v>
      </c>
      <c r="AC115" s="10">
        <f t="shared" si="45"/>
        <v>2.6967592566506937E-3</v>
      </c>
      <c r="AD115" s="10"/>
      <c r="AE115" s="10"/>
    </row>
    <row r="116" spans="1:33" s="7" customFormat="1" x14ac:dyDescent="0.4">
      <c r="A116" s="16" t="str">
        <f t="shared" si="71"/>
        <v>-</v>
      </c>
      <c r="B116" s="16" t="str">
        <f t="shared" si="72"/>
        <v>-</v>
      </c>
      <c r="C116" s="7">
        <v>12</v>
      </c>
      <c r="D116" s="2">
        <v>43430.536041666666</v>
      </c>
      <c r="E116" s="3" t="s">
        <v>1422</v>
      </c>
      <c r="F116" s="3">
        <v>20354</v>
      </c>
      <c r="G116" s="3" t="s">
        <v>32</v>
      </c>
      <c r="H116" s="3">
        <v>7465</v>
      </c>
      <c r="I116" s="3">
        <v>155</v>
      </c>
      <c r="J116" s="3">
        <v>5</v>
      </c>
      <c r="K116" s="3">
        <v>1</v>
      </c>
      <c r="L116" s="3"/>
      <c r="M116" s="2">
        <v>43430.538807870369</v>
      </c>
      <c r="N116" s="2">
        <v>43430.543368055558</v>
      </c>
      <c r="O116" s="3" t="s">
        <v>43</v>
      </c>
      <c r="P116" s="3" t="s">
        <v>89</v>
      </c>
      <c r="Q116" s="3" t="s">
        <v>104</v>
      </c>
      <c r="R116" s="3" t="s">
        <v>19</v>
      </c>
      <c r="S116" s="2">
        <v>43430.539039351854</v>
      </c>
      <c r="T116" s="2">
        <v>43430.539039351854</v>
      </c>
      <c r="U116" s="2">
        <v>43430.547164351854</v>
      </c>
      <c r="V116" s="2">
        <v>43430.547858796293</v>
      </c>
      <c r="W116" s="3"/>
      <c r="X116" s="8">
        <f t="shared" si="73"/>
        <v>43430.536041666666</v>
      </c>
      <c r="Y116" s="9">
        <f t="shared" si="74"/>
        <v>4.5601851888932288E-3</v>
      </c>
      <c r="Z116" s="9">
        <f t="shared" si="75"/>
        <v>4.5601851888932288E-3</v>
      </c>
      <c r="AA116" s="10"/>
      <c r="AB116" s="10">
        <f t="shared" ref="AB116:AB192" si="76">IF(IF(A116="☆",L116-S116,M116-S116)&lt;0,0,IF(A116="☆",L116-S116,M116-S116))</f>
        <v>0</v>
      </c>
      <c r="AC116" s="10">
        <f t="shared" ref="AC116:AC192" si="77">IF(IF(B116="☆",(IF(L116&gt;S116,L116-X116,S116-X116)),M116-X116)&lt;0,0,IF(B116="☆",(IF(L116&gt;S116,L116-X116,S116-X116)),M116-X116))</f>
        <v>2.7662037027766928E-3</v>
      </c>
      <c r="AD116" s="10"/>
      <c r="AE116" s="10"/>
    </row>
    <row r="117" spans="1:33" s="7" customFormat="1" x14ac:dyDescent="0.4">
      <c r="A117" s="16" t="str">
        <f t="shared" si="67"/>
        <v>-</v>
      </c>
      <c r="B117" s="16" t="str">
        <f t="shared" si="68"/>
        <v>-</v>
      </c>
      <c r="C117" s="7">
        <v>12</v>
      </c>
      <c r="D117" s="2">
        <v>43430.536053240743</v>
      </c>
      <c r="E117" s="3" t="s">
        <v>1423</v>
      </c>
      <c r="F117" s="3">
        <v>20355</v>
      </c>
      <c r="G117" s="3" t="s">
        <v>18</v>
      </c>
      <c r="H117" s="3">
        <v>7451</v>
      </c>
      <c r="I117" s="3">
        <v>363</v>
      </c>
      <c r="J117" s="3">
        <v>5</v>
      </c>
      <c r="K117" s="3">
        <v>1</v>
      </c>
      <c r="L117" s="3"/>
      <c r="M117" s="2">
        <v>43430.538645833331</v>
      </c>
      <c r="N117" s="2">
        <v>43430.543310185189</v>
      </c>
      <c r="O117" s="3" t="s">
        <v>43</v>
      </c>
      <c r="P117" s="3" t="s">
        <v>89</v>
      </c>
      <c r="Q117" s="3" t="s">
        <v>104</v>
      </c>
      <c r="R117" s="3" t="s">
        <v>19</v>
      </c>
      <c r="S117" s="2">
        <v>43430.539386574077</v>
      </c>
      <c r="T117" s="2">
        <v>43430.539386574077</v>
      </c>
      <c r="U117" s="2">
        <v>43430.547511574077</v>
      </c>
      <c r="V117" s="2">
        <v>43430.547511574077</v>
      </c>
      <c r="W117" s="3"/>
      <c r="X117" s="8">
        <f t="shared" si="73"/>
        <v>43430.536053240743</v>
      </c>
      <c r="Y117" s="9">
        <f t="shared" si="74"/>
        <v>4.6643518580822274E-3</v>
      </c>
      <c r="Z117" s="9">
        <f t="shared" si="75"/>
        <v>4.6643518580822274E-3</v>
      </c>
      <c r="AA117" s="10"/>
      <c r="AB117" s="10">
        <f t="shared" si="76"/>
        <v>0</v>
      </c>
      <c r="AC117" s="10">
        <f t="shared" si="77"/>
        <v>2.5925925874616951E-3</v>
      </c>
      <c r="AD117" s="10"/>
      <c r="AE117" s="10"/>
    </row>
    <row r="118" spans="1:33" s="7" customFormat="1" x14ac:dyDescent="0.4">
      <c r="A118" s="16" t="str">
        <f t="shared" si="67"/>
        <v>-</v>
      </c>
      <c r="B118" s="16" t="str">
        <f t="shared" si="68"/>
        <v>-</v>
      </c>
      <c r="C118" s="7">
        <v>12</v>
      </c>
      <c r="D118" s="2">
        <v>43430.536053240743</v>
      </c>
      <c r="E118" s="3" t="s">
        <v>1421</v>
      </c>
      <c r="F118" s="3">
        <v>20356</v>
      </c>
      <c r="G118" s="3" t="s">
        <v>18</v>
      </c>
      <c r="H118" s="3">
        <v>6918</v>
      </c>
      <c r="I118" s="3">
        <v>765</v>
      </c>
      <c r="J118" s="3">
        <v>8</v>
      </c>
      <c r="K118" s="3">
        <v>1</v>
      </c>
      <c r="L118" s="3"/>
      <c r="M118" s="2">
        <v>43430.536793981482</v>
      </c>
      <c r="N118" s="2">
        <v>43430.544039351851</v>
      </c>
      <c r="O118" s="3" t="s">
        <v>43</v>
      </c>
      <c r="P118" s="3" t="s">
        <v>89</v>
      </c>
      <c r="Q118" s="3" t="s">
        <v>104</v>
      </c>
      <c r="R118" s="3" t="s">
        <v>19</v>
      </c>
      <c r="S118" s="2">
        <v>43430.537453703706</v>
      </c>
      <c r="T118" s="2">
        <v>43430.537453703706</v>
      </c>
      <c r="U118" s="2">
        <v>43430.546944444446</v>
      </c>
      <c r="V118" s="2">
        <v>43430.546944444446</v>
      </c>
      <c r="W118" s="3"/>
      <c r="X118" s="8">
        <f t="shared" si="73"/>
        <v>43430.536053240743</v>
      </c>
      <c r="Y118" s="9">
        <f t="shared" si="74"/>
        <v>7.2453703687642701E-3</v>
      </c>
      <c r="Z118" s="9">
        <f t="shared" si="75"/>
        <v>7.2453703687642701E-3</v>
      </c>
      <c r="AA118" s="10"/>
      <c r="AB118" s="10">
        <f t="shared" si="76"/>
        <v>0</v>
      </c>
      <c r="AC118" s="10">
        <f t="shared" si="77"/>
        <v>7.4074073927477002E-4</v>
      </c>
      <c r="AD118" s="10"/>
      <c r="AE118" s="10"/>
    </row>
    <row r="119" spans="1:33" s="7" customFormat="1" x14ac:dyDescent="0.4">
      <c r="A119" s="16" t="str">
        <f t="shared" ref="A119:A136" si="78">IF(W119&gt;0, "★", "-")</f>
        <v>★</v>
      </c>
      <c r="B119" s="16" t="str">
        <f t="shared" ref="B119:B136" si="79">IF(L119&gt;0, "☆", "-")</f>
        <v>☆</v>
      </c>
      <c r="C119" s="7">
        <v>12</v>
      </c>
      <c r="D119" s="2">
        <v>43430.462233796294</v>
      </c>
      <c r="E119" s="3" t="s">
        <v>1433</v>
      </c>
      <c r="F119" s="3">
        <v>20276</v>
      </c>
      <c r="G119" s="3" t="s">
        <v>143</v>
      </c>
      <c r="H119" s="3">
        <v>5352</v>
      </c>
      <c r="I119" s="3">
        <v>47</v>
      </c>
      <c r="J119" s="3">
        <v>13</v>
      </c>
      <c r="K119" s="3">
        <v>1</v>
      </c>
      <c r="L119" s="2">
        <v>43430.466099537036</v>
      </c>
      <c r="M119" s="3"/>
      <c r="N119" s="3"/>
      <c r="O119" s="3" t="s">
        <v>43</v>
      </c>
      <c r="P119" s="3" t="s">
        <v>89</v>
      </c>
      <c r="Q119" s="3" t="s">
        <v>63</v>
      </c>
      <c r="R119" s="3" t="s">
        <v>64</v>
      </c>
      <c r="S119" s="2">
        <v>43430.503888888888</v>
      </c>
      <c r="T119" s="3"/>
      <c r="U119" s="2">
        <v>43430.513796296298</v>
      </c>
      <c r="V119" s="3"/>
      <c r="W119" s="2">
        <v>43430.503888888888</v>
      </c>
      <c r="X119" s="8">
        <f t="shared" ref="X119:X135" si="80">IF(W119&gt;0,W119,D119)</f>
        <v>43430.503888888888</v>
      </c>
      <c r="Y119" s="9">
        <f t="shared" ref="Y119:Y135" si="81">N119-M119</f>
        <v>0</v>
      </c>
      <c r="Z119" s="9">
        <f t="shared" ref="Z119:Z135" si="82">Y119*K119</f>
        <v>0</v>
      </c>
      <c r="AA119" s="10"/>
      <c r="AB119" s="10">
        <f t="shared" ref="AB119:AB135" si="83">IF(IF(A119="☆",L119-S119,M119-S119)&lt;0,0,IF(A119="☆",L119-S119,M119-S119))</f>
        <v>0</v>
      </c>
      <c r="AC119" s="10">
        <f>IF(IF(B119="☆",(IF(L119&gt;S119,L119-X119,S119-X119)),M119-X119)&lt;0,0,IF(B119="☆",(IF(L119&gt;S119,L119-X119,S119-X119)),M119-X119))</f>
        <v>0</v>
      </c>
      <c r="AD119" s="10"/>
      <c r="AE119" s="10"/>
      <c r="AG119" s="7" t="s">
        <v>114</v>
      </c>
    </row>
    <row r="120" spans="1:33" s="7" customFormat="1" x14ac:dyDescent="0.4">
      <c r="A120" s="16" t="str">
        <f t="shared" si="78"/>
        <v>★</v>
      </c>
      <c r="B120" s="16" t="str">
        <f t="shared" si="79"/>
        <v>☆</v>
      </c>
      <c r="C120" s="7">
        <v>12</v>
      </c>
      <c r="D120" s="2">
        <v>43430.466284722221</v>
      </c>
      <c r="E120" s="3" t="s">
        <v>1433</v>
      </c>
      <c r="F120" s="3">
        <v>20278</v>
      </c>
      <c r="G120" s="3" t="s">
        <v>143</v>
      </c>
      <c r="H120" s="3">
        <v>5352</v>
      </c>
      <c r="I120" s="3">
        <v>792</v>
      </c>
      <c r="J120" s="3">
        <v>10</v>
      </c>
      <c r="K120" s="3">
        <v>1</v>
      </c>
      <c r="L120" s="2">
        <v>43430.466446759259</v>
      </c>
      <c r="M120" s="3"/>
      <c r="N120" s="3"/>
      <c r="O120" s="3" t="s">
        <v>43</v>
      </c>
      <c r="P120" s="3" t="s">
        <v>89</v>
      </c>
      <c r="Q120" s="3" t="s">
        <v>63</v>
      </c>
      <c r="R120" s="3" t="s">
        <v>64</v>
      </c>
      <c r="S120" s="2">
        <v>43430.507939814815</v>
      </c>
      <c r="T120" s="3"/>
      <c r="U120" s="2">
        <v>43430.517847222225</v>
      </c>
      <c r="V120" s="3"/>
      <c r="W120" s="2">
        <v>43430.507939814815</v>
      </c>
      <c r="X120" s="8">
        <f t="shared" si="80"/>
        <v>43430.507939814815</v>
      </c>
      <c r="Y120" s="9">
        <f t="shared" si="81"/>
        <v>0</v>
      </c>
      <c r="Z120" s="9">
        <f t="shared" si="82"/>
        <v>0</v>
      </c>
      <c r="AA120" s="10"/>
      <c r="AB120" s="10">
        <f t="shared" si="83"/>
        <v>0</v>
      </c>
      <c r="AC120" s="10"/>
      <c r="AD120" s="10"/>
      <c r="AE120" s="10"/>
      <c r="AG120" s="7" t="s">
        <v>1650</v>
      </c>
    </row>
    <row r="121" spans="1:33" s="7" customFormat="1" x14ac:dyDescent="0.4">
      <c r="A121" s="16" t="str">
        <f t="shared" si="78"/>
        <v>★</v>
      </c>
      <c r="B121" s="16" t="str">
        <f t="shared" si="79"/>
        <v>☆</v>
      </c>
      <c r="C121" s="7">
        <v>12</v>
      </c>
      <c r="D121" s="2">
        <v>43430.472881944443</v>
      </c>
      <c r="E121" s="3" t="s">
        <v>1438</v>
      </c>
      <c r="F121" s="3">
        <v>20287</v>
      </c>
      <c r="G121" s="3" t="s">
        <v>32</v>
      </c>
      <c r="H121" s="3">
        <v>6020</v>
      </c>
      <c r="I121" s="3">
        <v>513</v>
      </c>
      <c r="J121" s="3">
        <v>1</v>
      </c>
      <c r="K121" s="3">
        <v>3</v>
      </c>
      <c r="L121" s="2">
        <v>43430.478113425925</v>
      </c>
      <c r="M121" s="3"/>
      <c r="N121" s="3"/>
      <c r="O121" s="3" t="s">
        <v>63</v>
      </c>
      <c r="P121" s="3" t="s">
        <v>64</v>
      </c>
      <c r="Q121" s="3" t="s">
        <v>43</v>
      </c>
      <c r="R121" s="3" t="s">
        <v>89</v>
      </c>
      <c r="S121" s="2">
        <v>43430.514537037037</v>
      </c>
      <c r="T121" s="3"/>
      <c r="U121" s="2">
        <v>43430.525243055556</v>
      </c>
      <c r="V121" s="3"/>
      <c r="W121" s="2">
        <v>43430.514537037037</v>
      </c>
      <c r="X121" s="8">
        <f t="shared" si="80"/>
        <v>43430.514537037037</v>
      </c>
      <c r="Y121" s="9">
        <f t="shared" si="81"/>
        <v>0</v>
      </c>
      <c r="Z121" s="9">
        <f t="shared" si="82"/>
        <v>0</v>
      </c>
      <c r="AA121" s="10"/>
      <c r="AB121" s="10">
        <f t="shared" si="83"/>
        <v>0</v>
      </c>
      <c r="AC121" s="10">
        <f>IF(IF(B121="☆",(IF(L121&gt;S121,L121-X121,S121-X121)),M121-X121)&lt;0,0,IF(B121="☆",(IF(L121&gt;S121,L121-X121,S121-X121)),M121-X121))</f>
        <v>0</v>
      </c>
      <c r="AD121" s="10"/>
      <c r="AE121" s="10"/>
    </row>
    <row r="122" spans="1:33" s="7" customFormat="1" x14ac:dyDescent="0.4">
      <c r="A122" s="16" t="str">
        <f t="shared" si="78"/>
        <v>★</v>
      </c>
      <c r="B122" s="16" t="str">
        <f t="shared" si="79"/>
        <v>☆</v>
      </c>
      <c r="C122" s="7">
        <v>12</v>
      </c>
      <c r="D122" s="2">
        <v>43430.477997685186</v>
      </c>
      <c r="E122" s="3" t="s">
        <v>1440</v>
      </c>
      <c r="F122" s="3">
        <v>20292</v>
      </c>
      <c r="G122" s="3" t="s">
        <v>97</v>
      </c>
      <c r="H122" s="3">
        <v>7479</v>
      </c>
      <c r="I122" s="3">
        <v>339</v>
      </c>
      <c r="J122" s="3">
        <v>2</v>
      </c>
      <c r="K122" s="3">
        <v>1</v>
      </c>
      <c r="L122" s="2">
        <v>43430.478206018517</v>
      </c>
      <c r="M122" s="3"/>
      <c r="N122" s="3"/>
      <c r="O122" s="3" t="s">
        <v>48</v>
      </c>
      <c r="P122" s="3" t="s">
        <v>49</v>
      </c>
      <c r="Q122" s="3" t="s">
        <v>88</v>
      </c>
      <c r="R122" s="3" t="s">
        <v>35</v>
      </c>
      <c r="S122" s="2">
        <v>43430.518750000003</v>
      </c>
      <c r="T122" s="3"/>
      <c r="U122" s="2">
        <v>43430.522534722222</v>
      </c>
      <c r="V122" s="3"/>
      <c r="W122" s="2">
        <v>43430.518750000003</v>
      </c>
      <c r="X122" s="8">
        <f t="shared" si="80"/>
        <v>43430.518750000003</v>
      </c>
      <c r="Y122" s="9">
        <f t="shared" si="81"/>
        <v>0</v>
      </c>
      <c r="Z122" s="9">
        <f t="shared" si="82"/>
        <v>0</v>
      </c>
      <c r="AA122" s="10"/>
      <c r="AB122" s="10">
        <f t="shared" si="83"/>
        <v>0</v>
      </c>
      <c r="AC122" s="10">
        <f>IF(IF(B122="☆",(IF(L122&gt;S122,L122-X122,S122-X122)),M122-X122)&lt;0,0,IF(B122="☆",(IF(L122&gt;S122,L122-X122,S122-X122)),M122-X122))</f>
        <v>0</v>
      </c>
      <c r="AD122" s="10"/>
      <c r="AE122" s="10"/>
    </row>
    <row r="123" spans="1:33" s="7" customFormat="1" x14ac:dyDescent="0.4">
      <c r="A123" s="16" t="str">
        <f t="shared" si="78"/>
        <v>★</v>
      </c>
      <c r="B123" s="16" t="str">
        <f t="shared" si="79"/>
        <v>☆</v>
      </c>
      <c r="C123" s="7">
        <v>12</v>
      </c>
      <c r="D123" s="2">
        <v>43430.489803240744</v>
      </c>
      <c r="E123" s="3" t="s">
        <v>1446</v>
      </c>
      <c r="F123" s="3">
        <v>20304</v>
      </c>
      <c r="G123" s="3" t="s">
        <v>97</v>
      </c>
      <c r="H123" s="3">
        <v>7482</v>
      </c>
      <c r="I123" s="3">
        <v>513</v>
      </c>
      <c r="J123" s="3">
        <v>4</v>
      </c>
      <c r="K123" s="3">
        <v>2</v>
      </c>
      <c r="L123" s="2">
        <v>43430.525023148148</v>
      </c>
      <c r="M123" s="3"/>
      <c r="N123" s="3"/>
      <c r="O123" s="3" t="s">
        <v>104</v>
      </c>
      <c r="P123" s="3" t="s">
        <v>19</v>
      </c>
      <c r="Q123" s="3" t="s">
        <v>73</v>
      </c>
      <c r="R123" s="3" t="s">
        <v>74</v>
      </c>
      <c r="S123" s="2">
        <v>43430.530555555553</v>
      </c>
      <c r="T123" s="3"/>
      <c r="U123" s="2">
        <v>43430.541666666664</v>
      </c>
      <c r="V123" s="3"/>
      <c r="W123" s="2">
        <v>43430.530555555553</v>
      </c>
      <c r="X123" s="8">
        <f t="shared" si="80"/>
        <v>43430.530555555553</v>
      </c>
      <c r="Y123" s="9">
        <f t="shared" si="81"/>
        <v>0</v>
      </c>
      <c r="Z123" s="9">
        <f t="shared" si="82"/>
        <v>0</v>
      </c>
      <c r="AA123" s="10"/>
      <c r="AB123" s="10">
        <f t="shared" si="83"/>
        <v>0</v>
      </c>
      <c r="AC123" s="10">
        <f>IF(IF(B123="☆",(IF(L123&gt;S123,L123-X123,S123-X123)),M123-X123)&lt;0,0,IF(B123="☆",(IF(L123&gt;S123,L123-X123,S123-X123)),M123-X123))</f>
        <v>0</v>
      </c>
      <c r="AD123" s="10"/>
      <c r="AE123" s="10"/>
    </row>
    <row r="124" spans="1:33" s="7" customFormat="1" x14ac:dyDescent="0.4">
      <c r="A124" s="16" t="str">
        <f t="shared" si="78"/>
        <v>★</v>
      </c>
      <c r="B124" s="16" t="str">
        <f t="shared" si="79"/>
        <v>☆</v>
      </c>
      <c r="C124" s="7">
        <v>12</v>
      </c>
      <c r="D124" s="2">
        <v>43430.492118055554</v>
      </c>
      <c r="E124" s="3" t="s">
        <v>1447</v>
      </c>
      <c r="F124" s="3">
        <v>20309</v>
      </c>
      <c r="G124" s="3" t="s">
        <v>32</v>
      </c>
      <c r="H124" s="3">
        <v>5517</v>
      </c>
      <c r="I124" s="3">
        <v>422</v>
      </c>
      <c r="J124" s="3">
        <v>6</v>
      </c>
      <c r="K124" s="3">
        <v>1</v>
      </c>
      <c r="L124" s="2">
        <v>43430.492395833331</v>
      </c>
      <c r="M124" s="3"/>
      <c r="N124" s="3"/>
      <c r="O124" s="3" t="s">
        <v>36</v>
      </c>
      <c r="P124" s="3" t="s">
        <v>37</v>
      </c>
      <c r="Q124" s="3" t="s">
        <v>26</v>
      </c>
      <c r="R124" s="3" t="s">
        <v>27</v>
      </c>
      <c r="S124" s="2">
        <v>43430.533784722225</v>
      </c>
      <c r="T124" s="3"/>
      <c r="U124" s="2">
        <v>43430.54179398148</v>
      </c>
      <c r="V124" s="3"/>
      <c r="W124" s="2">
        <v>43430.533784722225</v>
      </c>
      <c r="X124" s="8">
        <f t="shared" si="80"/>
        <v>43430.533784722225</v>
      </c>
      <c r="Y124" s="9">
        <f t="shared" si="81"/>
        <v>0</v>
      </c>
      <c r="Z124" s="9">
        <f t="shared" si="82"/>
        <v>0</v>
      </c>
      <c r="AA124" s="10"/>
      <c r="AB124" s="10">
        <f t="shared" si="83"/>
        <v>0</v>
      </c>
      <c r="AC124" s="10">
        <f>IF(IF(B124="☆",(IF(L124&gt;S124,L124-X124,S124-X124)),M124-X124)&lt;0,0,IF(B124="☆",(IF(L124&gt;S124,L124-X124,S124-X124)),M124-X124))</f>
        <v>0</v>
      </c>
      <c r="AD124" s="10"/>
      <c r="AE124" s="10"/>
    </row>
    <row r="125" spans="1:33" s="7" customFormat="1" x14ac:dyDescent="0.4">
      <c r="A125" s="16" t="str">
        <f t="shared" si="78"/>
        <v>-</v>
      </c>
      <c r="B125" s="16" t="str">
        <f t="shared" si="79"/>
        <v>☆</v>
      </c>
      <c r="C125" s="7">
        <v>12</v>
      </c>
      <c r="D125" s="2">
        <v>43430.510162037041</v>
      </c>
      <c r="E125" s="3" t="s">
        <v>1120</v>
      </c>
      <c r="F125" s="3">
        <v>20318</v>
      </c>
      <c r="G125" s="3" t="s">
        <v>32</v>
      </c>
      <c r="H125" s="3">
        <v>6063</v>
      </c>
      <c r="I125" s="3">
        <v>133</v>
      </c>
      <c r="J125" s="3">
        <v>11</v>
      </c>
      <c r="K125" s="3">
        <v>2</v>
      </c>
      <c r="L125" s="2">
        <v>43430.510381944441</v>
      </c>
      <c r="M125" s="3"/>
      <c r="N125" s="3"/>
      <c r="O125" s="3" t="s">
        <v>71</v>
      </c>
      <c r="P125" s="3" t="s">
        <v>72</v>
      </c>
      <c r="Q125" s="3" t="s">
        <v>46</v>
      </c>
      <c r="R125" s="3" t="s">
        <v>47</v>
      </c>
      <c r="S125" s="2">
        <v>43430.520868055559</v>
      </c>
      <c r="T125" s="3"/>
      <c r="U125" s="2">
        <v>43430.52988425926</v>
      </c>
      <c r="V125" s="3"/>
      <c r="W125" s="3"/>
      <c r="X125" s="8">
        <f t="shared" si="80"/>
        <v>43430.510162037041</v>
      </c>
      <c r="Y125" s="9">
        <f t="shared" si="81"/>
        <v>0</v>
      </c>
      <c r="Z125" s="9">
        <f t="shared" si="82"/>
        <v>0</v>
      </c>
      <c r="AA125" s="10"/>
      <c r="AB125" s="10">
        <f t="shared" si="83"/>
        <v>0</v>
      </c>
      <c r="AC125" s="10">
        <f>IF(IF(B125="☆",(IF(L125&gt;S125,L125-X125,S125-X125)),M125-X125)&lt;0,0,IF(B125="☆",(IF(L125&gt;S125,L125-X125,S125-X125)),M125-X125))</f>
        <v>1.0706018518249039E-2</v>
      </c>
      <c r="AD125" s="10"/>
      <c r="AE125" s="10"/>
    </row>
    <row r="126" spans="1:33" s="7" customFormat="1" x14ac:dyDescent="0.4">
      <c r="A126" s="16" t="str">
        <f t="shared" si="78"/>
        <v>★</v>
      </c>
      <c r="B126" s="16" t="str">
        <f t="shared" si="79"/>
        <v>☆</v>
      </c>
      <c r="C126" s="7">
        <v>12</v>
      </c>
      <c r="D126" s="2">
        <v>43430.515219907407</v>
      </c>
      <c r="E126" s="3" t="s">
        <v>1459</v>
      </c>
      <c r="F126" s="3">
        <v>20327</v>
      </c>
      <c r="G126" s="3" t="s">
        <v>95</v>
      </c>
      <c r="H126" s="3">
        <v>0</v>
      </c>
      <c r="I126" s="3">
        <v>283</v>
      </c>
      <c r="J126" s="3">
        <v>4</v>
      </c>
      <c r="K126" s="3">
        <v>6</v>
      </c>
      <c r="L126" s="2">
        <v>43430.515787037039</v>
      </c>
      <c r="M126" s="3"/>
      <c r="N126" s="3"/>
      <c r="O126" s="3" t="s">
        <v>61</v>
      </c>
      <c r="P126" s="3" t="s">
        <v>62</v>
      </c>
      <c r="Q126" s="3" t="s">
        <v>28</v>
      </c>
      <c r="R126" s="3" t="s">
        <v>29</v>
      </c>
      <c r="S126" s="2">
        <v>43430.550763888888</v>
      </c>
      <c r="T126" s="3"/>
      <c r="U126" s="2">
        <v>43430.560023148151</v>
      </c>
      <c r="V126" s="3"/>
      <c r="W126" s="2">
        <v>43430.52107638889</v>
      </c>
      <c r="X126" s="8">
        <f t="shared" si="80"/>
        <v>43430.52107638889</v>
      </c>
      <c r="Y126" s="9">
        <f t="shared" si="81"/>
        <v>0</v>
      </c>
      <c r="Z126" s="9">
        <f t="shared" si="82"/>
        <v>0</v>
      </c>
      <c r="AA126" s="10"/>
      <c r="AB126" s="10">
        <f t="shared" si="83"/>
        <v>0</v>
      </c>
      <c r="AC126" s="10"/>
      <c r="AD126" s="10"/>
      <c r="AE126" s="10"/>
      <c r="AG126" s="7" t="s">
        <v>1651</v>
      </c>
    </row>
    <row r="127" spans="1:33" s="7" customFormat="1" x14ac:dyDescent="0.4">
      <c r="A127" s="16" t="str">
        <f t="shared" si="78"/>
        <v>-</v>
      </c>
      <c r="B127" s="16" t="str">
        <f t="shared" si="79"/>
        <v>☆</v>
      </c>
      <c r="C127" s="7">
        <v>12</v>
      </c>
      <c r="D127" s="2">
        <v>43430.515509259261</v>
      </c>
      <c r="E127" s="3" t="s">
        <v>1460</v>
      </c>
      <c r="F127" s="3">
        <v>20328</v>
      </c>
      <c r="G127" s="3" t="s">
        <v>95</v>
      </c>
      <c r="H127" s="3">
        <v>0</v>
      </c>
      <c r="I127" s="3">
        <v>59</v>
      </c>
      <c r="J127" s="3">
        <v>3</v>
      </c>
      <c r="K127" s="3">
        <v>1</v>
      </c>
      <c r="L127" s="2">
        <v>43430.516851851855</v>
      </c>
      <c r="M127" s="3"/>
      <c r="N127" s="3"/>
      <c r="O127" s="3" t="s">
        <v>44</v>
      </c>
      <c r="P127" s="3" t="s">
        <v>45</v>
      </c>
      <c r="Q127" s="3" t="s">
        <v>104</v>
      </c>
      <c r="R127" s="3" t="s">
        <v>19</v>
      </c>
      <c r="S127" s="2">
        <v>43430.5234837963</v>
      </c>
      <c r="T127" s="3"/>
      <c r="U127" s="2">
        <v>43430.535219907404</v>
      </c>
      <c r="V127" s="3"/>
      <c r="W127" s="3"/>
      <c r="X127" s="8">
        <f t="shared" si="80"/>
        <v>43430.515509259261</v>
      </c>
      <c r="Y127" s="9">
        <f t="shared" si="81"/>
        <v>0</v>
      </c>
      <c r="Z127" s="9">
        <f t="shared" si="82"/>
        <v>0</v>
      </c>
      <c r="AA127" s="10"/>
      <c r="AB127" s="10">
        <f t="shared" si="83"/>
        <v>0</v>
      </c>
      <c r="AC127" s="10">
        <f>IF(IF(B127="☆",(IF(L127&gt;S127,L127-X127,S127-X127)),M127-X127)&lt;0,0,IF(B127="☆",(IF(L127&gt;S127,L127-X127,S127-X127)),M127-X127))</f>
        <v>7.9745370385353453E-3</v>
      </c>
      <c r="AD127" s="10"/>
      <c r="AE127" s="10"/>
    </row>
    <row r="128" spans="1:33" s="7" customFormat="1" x14ac:dyDescent="0.4">
      <c r="A128" s="16" t="str">
        <f t="shared" si="78"/>
        <v>-</v>
      </c>
      <c r="B128" s="16" t="str">
        <f t="shared" si="79"/>
        <v>☆</v>
      </c>
      <c r="C128" s="7">
        <v>12</v>
      </c>
      <c r="D128" s="2">
        <v>43430.515949074077</v>
      </c>
      <c r="E128" s="3" t="s">
        <v>1461</v>
      </c>
      <c r="F128" s="3">
        <v>20329</v>
      </c>
      <c r="G128" s="3" t="s">
        <v>95</v>
      </c>
      <c r="H128" s="3">
        <v>0</v>
      </c>
      <c r="I128" s="3">
        <v>326</v>
      </c>
      <c r="J128" s="3">
        <v>1</v>
      </c>
      <c r="K128" s="3">
        <v>1</v>
      </c>
      <c r="L128" s="2">
        <v>43430.516400462962</v>
      </c>
      <c r="M128" s="3"/>
      <c r="N128" s="3"/>
      <c r="O128" s="3" t="s">
        <v>28</v>
      </c>
      <c r="P128" s="3" t="s">
        <v>29</v>
      </c>
      <c r="Q128" s="3" t="s">
        <v>30</v>
      </c>
      <c r="R128" s="3" t="s">
        <v>31</v>
      </c>
      <c r="S128" s="2">
        <v>43430.53875</v>
      </c>
      <c r="T128" s="3"/>
      <c r="U128" s="2">
        <v>43430.544722222221</v>
      </c>
      <c r="V128" s="3"/>
      <c r="W128" s="3"/>
      <c r="X128" s="8">
        <f t="shared" si="80"/>
        <v>43430.515949074077</v>
      </c>
      <c r="Y128" s="9">
        <f t="shared" si="81"/>
        <v>0</v>
      </c>
      <c r="Z128" s="9">
        <f t="shared" si="82"/>
        <v>0</v>
      </c>
      <c r="AA128" s="10"/>
      <c r="AB128" s="10">
        <f t="shared" si="83"/>
        <v>0</v>
      </c>
      <c r="AC128" s="10">
        <f>IF(IF(B128="☆",(IF(L128&gt;S128,L128-X128,S128-X128)),M128-X128)&lt;0,0,IF(B128="☆",(IF(L128&gt;S128,L128-X128,S128-X128)),M128-X128))</f>
        <v>2.2800925922638271E-2</v>
      </c>
      <c r="AD128" s="10"/>
      <c r="AE128" s="10"/>
    </row>
    <row r="129" spans="1:33" s="7" customFormat="1" x14ac:dyDescent="0.4">
      <c r="A129" s="16" t="str">
        <f t="shared" si="78"/>
        <v>-</v>
      </c>
      <c r="B129" s="16" t="str">
        <f t="shared" si="79"/>
        <v>☆</v>
      </c>
      <c r="C129" s="7">
        <v>12</v>
      </c>
      <c r="D129" s="2">
        <v>43430.517013888886</v>
      </c>
      <c r="E129" s="3" t="s">
        <v>1462</v>
      </c>
      <c r="F129" s="3">
        <v>20330</v>
      </c>
      <c r="G129" s="3" t="s">
        <v>95</v>
      </c>
      <c r="H129" s="3">
        <v>0</v>
      </c>
      <c r="I129" s="3">
        <v>167</v>
      </c>
      <c r="J129" s="3">
        <v>4</v>
      </c>
      <c r="K129" s="3">
        <v>6</v>
      </c>
      <c r="L129" s="2">
        <v>43430.517453703702</v>
      </c>
      <c r="M129" s="3"/>
      <c r="N129" s="3"/>
      <c r="O129" s="3" t="s">
        <v>61</v>
      </c>
      <c r="P129" s="3" t="s">
        <v>62</v>
      </c>
      <c r="Q129" s="3" t="s">
        <v>28</v>
      </c>
      <c r="R129" s="3" t="s">
        <v>29</v>
      </c>
      <c r="S129" s="2">
        <v>43430.550763888888</v>
      </c>
      <c r="T129" s="3"/>
      <c r="U129" s="2">
        <v>43430.560023148151</v>
      </c>
      <c r="V129" s="3"/>
      <c r="W129" s="3"/>
      <c r="X129" s="8">
        <f t="shared" si="80"/>
        <v>43430.517013888886</v>
      </c>
      <c r="Y129" s="9">
        <f t="shared" si="81"/>
        <v>0</v>
      </c>
      <c r="Z129" s="9">
        <f t="shared" si="82"/>
        <v>0</v>
      </c>
      <c r="AA129" s="10"/>
      <c r="AB129" s="10">
        <f t="shared" si="83"/>
        <v>0</v>
      </c>
      <c r="AC129" s="10"/>
      <c r="AD129" s="10"/>
      <c r="AE129" s="10"/>
      <c r="AG129" s="7" t="s">
        <v>1652</v>
      </c>
    </row>
    <row r="130" spans="1:33" s="7" customFormat="1" x14ac:dyDescent="0.4">
      <c r="A130" s="16" t="str">
        <f t="shared" si="78"/>
        <v>-</v>
      </c>
      <c r="B130" s="16" t="str">
        <f t="shared" si="79"/>
        <v>☆</v>
      </c>
      <c r="C130" s="7">
        <v>12</v>
      </c>
      <c r="D130" s="2">
        <v>43430.517870370371</v>
      </c>
      <c r="E130" s="3" t="s">
        <v>1463</v>
      </c>
      <c r="F130" s="3">
        <v>20331</v>
      </c>
      <c r="G130" s="3" t="s">
        <v>95</v>
      </c>
      <c r="H130" s="3">
        <v>0</v>
      </c>
      <c r="I130" s="3">
        <v>464</v>
      </c>
      <c r="J130" s="3">
        <v>3</v>
      </c>
      <c r="K130" s="3">
        <v>3</v>
      </c>
      <c r="L130" s="2">
        <v>43430.518206018518</v>
      </c>
      <c r="M130" s="3"/>
      <c r="N130" s="3"/>
      <c r="O130" s="3" t="s">
        <v>61</v>
      </c>
      <c r="P130" s="3" t="s">
        <v>62</v>
      </c>
      <c r="Q130" s="3" t="s">
        <v>28</v>
      </c>
      <c r="R130" s="3" t="s">
        <v>29</v>
      </c>
      <c r="S130" s="2">
        <v>43430.532060185185</v>
      </c>
      <c r="T130" s="3"/>
      <c r="U130" s="2">
        <v>43430.539236111108</v>
      </c>
      <c r="V130" s="3"/>
      <c r="W130" s="3"/>
      <c r="X130" s="8">
        <f t="shared" si="80"/>
        <v>43430.517870370371</v>
      </c>
      <c r="Y130" s="9">
        <f t="shared" si="81"/>
        <v>0</v>
      </c>
      <c r="Z130" s="9">
        <f t="shared" si="82"/>
        <v>0</v>
      </c>
      <c r="AA130" s="10"/>
      <c r="AB130" s="10">
        <f t="shared" si="83"/>
        <v>0</v>
      </c>
      <c r="AC130" s="10">
        <f>IF(IF(B130="☆",(IF(L130&gt;S130,L130-X130,S130-X130)),M130-X130)&lt;0,0,IF(B130="☆",(IF(L130&gt;S130,L130-X130,S130-X130)),M130-X130))</f>
        <v>1.4189814814017154E-2</v>
      </c>
      <c r="AD130" s="10"/>
      <c r="AE130" s="10"/>
      <c r="AG130" s="7" t="s">
        <v>1653</v>
      </c>
    </row>
    <row r="131" spans="1:33" s="7" customFormat="1" x14ac:dyDescent="0.4">
      <c r="A131" s="16" t="str">
        <f t="shared" si="78"/>
        <v>-</v>
      </c>
      <c r="B131" s="16" t="str">
        <f t="shared" si="79"/>
        <v>☆</v>
      </c>
      <c r="C131" s="7">
        <v>12</v>
      </c>
      <c r="D131" s="2">
        <v>43430.523796296293</v>
      </c>
      <c r="E131" s="3" t="s">
        <v>1296</v>
      </c>
      <c r="F131" s="3">
        <v>20337</v>
      </c>
      <c r="G131" s="3" t="s">
        <v>143</v>
      </c>
      <c r="H131" s="3">
        <v>2215</v>
      </c>
      <c r="I131" s="3">
        <v>184</v>
      </c>
      <c r="J131" s="3">
        <v>15</v>
      </c>
      <c r="K131" s="3">
        <v>1</v>
      </c>
      <c r="L131" s="2">
        <v>43430.524085648147</v>
      </c>
      <c r="M131" s="3"/>
      <c r="N131" s="3"/>
      <c r="O131" s="3" t="s">
        <v>33</v>
      </c>
      <c r="P131" s="3" t="s">
        <v>34</v>
      </c>
      <c r="Q131" s="3" t="s">
        <v>24</v>
      </c>
      <c r="R131" s="3" t="s">
        <v>25</v>
      </c>
      <c r="S131" s="2">
        <v>43430.530127314814</v>
      </c>
      <c r="T131" s="3"/>
      <c r="U131" s="2">
        <v>43430.5393287037</v>
      </c>
      <c r="V131" s="3"/>
      <c r="W131" s="3"/>
      <c r="X131" s="8">
        <f t="shared" si="80"/>
        <v>43430.523796296293</v>
      </c>
      <c r="Y131" s="9">
        <f t="shared" si="81"/>
        <v>0</v>
      </c>
      <c r="Z131" s="9">
        <f t="shared" si="82"/>
        <v>0</v>
      </c>
      <c r="AA131" s="10"/>
      <c r="AB131" s="10">
        <f t="shared" si="83"/>
        <v>0</v>
      </c>
      <c r="AC131" s="10">
        <f>IF(IF(B131="☆",(IF(L131&gt;S131,L131-X131,S131-X131)),M131-X131)&lt;0,0,IF(B131="☆",(IF(L131&gt;S131,L131-X131,S131-X131)),M131-X131))</f>
        <v>6.33101852145046E-3</v>
      </c>
      <c r="AD131" s="10"/>
      <c r="AE131" s="10"/>
    </row>
    <row r="132" spans="1:33" s="7" customFormat="1" x14ac:dyDescent="0.4">
      <c r="A132" s="16" t="str">
        <f t="shared" si="78"/>
        <v>★</v>
      </c>
      <c r="B132" s="16" t="str">
        <f t="shared" si="79"/>
        <v>☆</v>
      </c>
      <c r="C132" s="7">
        <v>12</v>
      </c>
      <c r="D132" s="2">
        <v>43430.528900462959</v>
      </c>
      <c r="E132" s="3" t="s">
        <v>1472</v>
      </c>
      <c r="F132" s="3">
        <v>20344</v>
      </c>
      <c r="G132" s="3" t="s">
        <v>18</v>
      </c>
      <c r="H132" s="3">
        <v>6416</v>
      </c>
      <c r="I132" s="3">
        <v>763</v>
      </c>
      <c r="J132" s="3">
        <v>1</v>
      </c>
      <c r="K132" s="3">
        <v>1</v>
      </c>
      <c r="L132" s="2">
        <v>43430.52925925926</v>
      </c>
      <c r="M132" s="3"/>
      <c r="N132" s="3"/>
      <c r="O132" s="3" t="s">
        <v>51</v>
      </c>
      <c r="P132" s="3" t="s">
        <v>52</v>
      </c>
      <c r="Q132" s="3" t="s">
        <v>20</v>
      </c>
      <c r="R132" s="3" t="s">
        <v>21</v>
      </c>
      <c r="S132" s="2">
        <v>43430.539375</v>
      </c>
      <c r="T132" s="3"/>
      <c r="U132" s="2">
        <v>43430.551990740743</v>
      </c>
      <c r="V132" s="3"/>
      <c r="W132" s="2">
        <v>43430.535833333335</v>
      </c>
      <c r="X132" s="8">
        <f t="shared" si="80"/>
        <v>43430.535833333335</v>
      </c>
      <c r="Y132" s="9">
        <f t="shared" si="81"/>
        <v>0</v>
      </c>
      <c r="Z132" s="9">
        <f t="shared" si="82"/>
        <v>0</v>
      </c>
      <c r="AA132" s="10"/>
      <c r="AB132" s="10">
        <f t="shared" si="83"/>
        <v>0</v>
      </c>
      <c r="AC132" s="10">
        <f>IF(IF(B132="☆",(IF(L132&gt;S132,L132-X132,S132-X132)),M132-X132)&lt;0,0,IF(B132="☆",(IF(L132&gt;S132,L132-X132,S132-X132)),M132-X132))</f>
        <v>3.5416666651144624E-3</v>
      </c>
      <c r="AD132" s="10"/>
      <c r="AE132" s="10"/>
      <c r="AG132" s="7" t="s">
        <v>1654</v>
      </c>
    </row>
    <row r="133" spans="1:33" s="12" customFormat="1" x14ac:dyDescent="0.4">
      <c r="A133" s="17" t="str">
        <f t="shared" si="78"/>
        <v>★</v>
      </c>
      <c r="B133" s="17" t="str">
        <f t="shared" si="79"/>
        <v>☆</v>
      </c>
      <c r="C133" s="12">
        <v>12</v>
      </c>
      <c r="D133" s="4">
        <v>43430.528912037036</v>
      </c>
      <c r="E133" s="5" t="s">
        <v>1473</v>
      </c>
      <c r="F133" s="5">
        <v>20345</v>
      </c>
      <c r="G133" s="5" t="s">
        <v>32</v>
      </c>
      <c r="H133" s="5">
        <v>6418</v>
      </c>
      <c r="I133" s="5">
        <v>871</v>
      </c>
      <c r="J133" s="5">
        <v>2</v>
      </c>
      <c r="K133" s="5">
        <v>1</v>
      </c>
      <c r="L133" s="4">
        <v>43430.529143518521</v>
      </c>
      <c r="M133" s="5"/>
      <c r="N133" s="5"/>
      <c r="O133" s="5" t="s">
        <v>51</v>
      </c>
      <c r="P133" s="5" t="s">
        <v>52</v>
      </c>
      <c r="Q133" s="5" t="s">
        <v>20</v>
      </c>
      <c r="R133" s="5" t="s">
        <v>21</v>
      </c>
      <c r="S133" s="4">
        <v>43430.540138888886</v>
      </c>
      <c r="T133" s="5"/>
      <c r="U133" s="4">
        <v>43430.548680555556</v>
      </c>
      <c r="V133" s="5"/>
      <c r="W133" s="4">
        <v>43430.535844907405</v>
      </c>
      <c r="X133" s="13">
        <f t="shared" si="80"/>
        <v>43430.535844907405</v>
      </c>
      <c r="Y133" s="18">
        <f t="shared" si="81"/>
        <v>0</v>
      </c>
      <c r="Z133" s="18">
        <f t="shared" si="82"/>
        <v>0</v>
      </c>
      <c r="AA133" s="19"/>
      <c r="AB133" s="19">
        <f t="shared" si="83"/>
        <v>0</v>
      </c>
      <c r="AC133" s="19"/>
      <c r="AD133" s="19"/>
      <c r="AE133" s="19"/>
      <c r="AG133" s="7" t="s">
        <v>1655</v>
      </c>
    </row>
    <row r="134" spans="1:33" s="23" customFormat="1" x14ac:dyDescent="0.4">
      <c r="A134" s="20" t="str">
        <f t="shared" si="78"/>
        <v>★</v>
      </c>
      <c r="B134" s="20" t="str">
        <f t="shared" si="79"/>
        <v>-</v>
      </c>
      <c r="C134" s="23">
        <v>13</v>
      </c>
      <c r="D134" s="22">
        <v>43430.540381944447</v>
      </c>
      <c r="E134" s="21" t="s">
        <v>1445</v>
      </c>
      <c r="F134" s="21">
        <v>20358</v>
      </c>
      <c r="G134" s="21" t="s">
        <v>32</v>
      </c>
      <c r="H134" s="21">
        <v>4376</v>
      </c>
      <c r="I134" s="21">
        <v>792</v>
      </c>
      <c r="J134" s="21">
        <v>1</v>
      </c>
      <c r="K134" s="21">
        <v>1</v>
      </c>
      <c r="L134" s="21"/>
      <c r="M134" s="22">
        <v>43430.545717592591</v>
      </c>
      <c r="N134" s="22">
        <v>43430.560277777775</v>
      </c>
      <c r="O134" s="21" t="s">
        <v>43</v>
      </c>
      <c r="P134" s="21" t="s">
        <v>89</v>
      </c>
      <c r="Q134" s="21" t="s">
        <v>104</v>
      </c>
      <c r="R134" s="21" t="s">
        <v>19</v>
      </c>
      <c r="S134" s="22">
        <v>43430.547303240739</v>
      </c>
      <c r="T134" s="22">
        <v>43430.547303240739</v>
      </c>
      <c r="U134" s="22">
        <v>43430.567106481481</v>
      </c>
      <c r="V134" s="22">
        <v>43430.567106481481</v>
      </c>
      <c r="W134" s="22">
        <v>43430.547303240739</v>
      </c>
      <c r="X134" s="24">
        <f t="shared" si="80"/>
        <v>43430.547303240739</v>
      </c>
      <c r="Y134" s="25">
        <f t="shared" si="81"/>
        <v>1.4560185183654539E-2</v>
      </c>
      <c r="Z134" s="25">
        <f t="shared" si="82"/>
        <v>1.4560185183654539E-2</v>
      </c>
      <c r="AA134" s="26">
        <f>SUM(Z134:Z174)</f>
        <v>0.32331018517288612</v>
      </c>
      <c r="AB134" s="26">
        <f t="shared" si="83"/>
        <v>0</v>
      </c>
      <c r="AC134" s="26">
        <f>IF(IF(B134="☆",(IF(L134&gt;S134,L134-X134,S134-X134)),M134-X134)&lt;0,0,IF(B134="☆",(IF(L134&gt;S134,L134-X134,S134-X134)),M134-X134))</f>
        <v>0</v>
      </c>
      <c r="AD134" s="26">
        <f>AVERAGE(AC134:AC174)</f>
        <v>2.0946251122329223E-3</v>
      </c>
      <c r="AE134" s="26">
        <f>MEDIAN(AC134:AC174)</f>
        <v>1.7476851789979264E-3</v>
      </c>
    </row>
    <row r="135" spans="1:33" s="7" customFormat="1" x14ac:dyDescent="0.4">
      <c r="A135" s="16" t="str">
        <f t="shared" si="78"/>
        <v>★</v>
      </c>
      <c r="B135" s="16" t="str">
        <f t="shared" si="79"/>
        <v>-</v>
      </c>
      <c r="C135" s="7">
        <v>13</v>
      </c>
      <c r="D135" s="2">
        <v>43430.540578703702</v>
      </c>
      <c r="E135" s="3" t="s">
        <v>1476</v>
      </c>
      <c r="F135" s="3">
        <v>20359</v>
      </c>
      <c r="G135" s="3" t="s">
        <v>32</v>
      </c>
      <c r="H135" s="3">
        <v>5422</v>
      </c>
      <c r="I135" s="3">
        <v>337</v>
      </c>
      <c r="J135" s="3">
        <v>7</v>
      </c>
      <c r="K135" s="3">
        <v>1</v>
      </c>
      <c r="L135" s="3"/>
      <c r="M135" s="2">
        <v>43430.581122685187</v>
      </c>
      <c r="N135" s="2">
        <v>43430.58357638889</v>
      </c>
      <c r="O135" s="3" t="s">
        <v>22</v>
      </c>
      <c r="P135" s="3" t="s">
        <v>23</v>
      </c>
      <c r="Q135" s="3" t="s">
        <v>63</v>
      </c>
      <c r="R135" s="3" t="s">
        <v>64</v>
      </c>
      <c r="S135" s="2">
        <v>43430.58222222222</v>
      </c>
      <c r="T135" s="2">
        <v>43430.58222222222</v>
      </c>
      <c r="U135" s="2">
        <v>43430.586377314816</v>
      </c>
      <c r="V135" s="2">
        <v>43430.586377314816</v>
      </c>
      <c r="W135" s="2">
        <v>43430.58222222222</v>
      </c>
      <c r="X135" s="8">
        <f t="shared" si="80"/>
        <v>43430.58222222222</v>
      </c>
      <c r="Y135" s="9">
        <f t="shared" si="81"/>
        <v>2.4537037024856545E-3</v>
      </c>
      <c r="Z135" s="9">
        <f t="shared" si="82"/>
        <v>2.4537037024856545E-3</v>
      </c>
      <c r="AA135" s="10"/>
      <c r="AB135" s="10">
        <f t="shared" si="83"/>
        <v>0</v>
      </c>
      <c r="AC135" s="10">
        <f>IF(IF(B135="☆",(IF(L135&gt;S135,L135-X135,S135-X135)),M135-X135)&lt;0,0,IF(B135="☆",(IF(L135&gt;S135,L135-X135,S135-X135)),M135-X135))</f>
        <v>0</v>
      </c>
      <c r="AD135" s="10"/>
      <c r="AE135" s="10"/>
    </row>
    <row r="136" spans="1:33" s="7" customFormat="1" x14ac:dyDescent="0.4">
      <c r="A136" s="16" t="str">
        <f t="shared" si="78"/>
        <v>-</v>
      </c>
      <c r="B136" s="16" t="str">
        <f t="shared" si="79"/>
        <v>-</v>
      </c>
      <c r="C136" s="7">
        <v>13</v>
      </c>
      <c r="D136" s="2">
        <v>43430.546087962961</v>
      </c>
      <c r="E136" s="3" t="s">
        <v>1446</v>
      </c>
      <c r="F136" s="3">
        <v>20360</v>
      </c>
      <c r="G136" s="3" t="s">
        <v>97</v>
      </c>
      <c r="H136" s="3">
        <v>7482</v>
      </c>
      <c r="I136" s="3">
        <v>475</v>
      </c>
      <c r="J136" s="3">
        <v>4</v>
      </c>
      <c r="K136" s="3">
        <v>2</v>
      </c>
      <c r="L136" s="3"/>
      <c r="M136" s="2">
        <v>43430.546782407408</v>
      </c>
      <c r="N136" s="2">
        <v>43430.550439814811</v>
      </c>
      <c r="O136" s="3" t="s">
        <v>104</v>
      </c>
      <c r="P136" s="3" t="s">
        <v>19</v>
      </c>
      <c r="Q136" s="3" t="s">
        <v>73</v>
      </c>
      <c r="R136" s="3" t="s">
        <v>74</v>
      </c>
      <c r="S136" s="2">
        <v>43430.547129629631</v>
      </c>
      <c r="T136" s="2">
        <v>43430.547129629631</v>
      </c>
      <c r="U136" s="2">
        <v>43430.55673611111</v>
      </c>
      <c r="V136" s="2">
        <v>43430.55673611111</v>
      </c>
      <c r="W136" s="3"/>
      <c r="X136" s="8">
        <f t="shared" si="73"/>
        <v>43430.546087962961</v>
      </c>
      <c r="Y136" s="9">
        <f t="shared" si="74"/>
        <v>3.6574074038071558E-3</v>
      </c>
      <c r="Z136" s="9">
        <f t="shared" si="75"/>
        <v>7.3148148076143116E-3</v>
      </c>
      <c r="AA136" s="10"/>
      <c r="AB136" s="10">
        <f t="shared" si="76"/>
        <v>0</v>
      </c>
      <c r="AC136" s="10">
        <f t="shared" si="77"/>
        <v>6.944444467080757E-4</v>
      </c>
      <c r="AD136" s="10"/>
      <c r="AE136" s="10"/>
    </row>
    <row r="137" spans="1:33" s="7" customFormat="1" x14ac:dyDescent="0.4">
      <c r="A137" s="16" t="str">
        <f t="shared" ref="A137" si="84">IF(W137&gt;0, "★", "-")</f>
        <v>-</v>
      </c>
      <c r="B137" s="16" t="str">
        <f t="shared" ref="B137" si="85">IF(L137&gt;0, "☆", "-")</f>
        <v>-</v>
      </c>
      <c r="C137" s="7">
        <v>13</v>
      </c>
      <c r="D137" s="2">
        <v>43430.548275462963</v>
      </c>
      <c r="E137" s="3" t="s">
        <v>1478</v>
      </c>
      <c r="F137" s="3">
        <v>20361</v>
      </c>
      <c r="G137" s="3" t="s">
        <v>95</v>
      </c>
      <c r="H137" s="3">
        <v>0</v>
      </c>
      <c r="I137" s="3">
        <v>114</v>
      </c>
      <c r="J137" s="3">
        <v>8</v>
      </c>
      <c r="K137" s="3">
        <v>1</v>
      </c>
      <c r="L137" s="3"/>
      <c r="M137" s="2">
        <v>43430.550532407404</v>
      </c>
      <c r="N137" s="2">
        <v>43430.554155092592</v>
      </c>
      <c r="O137" s="3" t="s">
        <v>36</v>
      </c>
      <c r="P137" s="3" t="s">
        <v>37</v>
      </c>
      <c r="Q137" s="3" t="s">
        <v>104</v>
      </c>
      <c r="R137" s="3" t="s">
        <v>19</v>
      </c>
      <c r="S137" s="2">
        <v>43430.55201388889</v>
      </c>
      <c r="T137" s="2">
        <v>43430.55201388889</v>
      </c>
      <c r="U137" s="2">
        <v>43430.559201388889</v>
      </c>
      <c r="V137" s="2">
        <v>43430.559201388889</v>
      </c>
      <c r="W137" s="3"/>
      <c r="X137" s="8">
        <f t="shared" si="73"/>
        <v>43430.548275462963</v>
      </c>
      <c r="Y137" s="9">
        <f t="shared" si="74"/>
        <v>3.6226851880201139E-3</v>
      </c>
      <c r="Z137" s="9">
        <f t="shared" si="75"/>
        <v>3.6226851880201139E-3</v>
      </c>
      <c r="AA137" s="10"/>
      <c r="AB137" s="10">
        <f t="shared" si="76"/>
        <v>0</v>
      </c>
      <c r="AC137" s="10">
        <f t="shared" si="77"/>
        <v>2.2569444408873096E-3</v>
      </c>
      <c r="AD137" s="10"/>
      <c r="AE137" s="10"/>
    </row>
    <row r="138" spans="1:33" s="7" customFormat="1" x14ac:dyDescent="0.4">
      <c r="A138" s="16" t="str">
        <f t="shared" ref="A138:A142" si="86">IF(W138&gt;0, "★", "-")</f>
        <v>-</v>
      </c>
      <c r="B138" s="16" t="str">
        <f t="shared" ref="B138:B142" si="87">IF(L138&gt;0, "☆", "-")</f>
        <v>-</v>
      </c>
      <c r="C138" s="7">
        <v>13</v>
      </c>
      <c r="D138" s="2">
        <v>43430.548750000002</v>
      </c>
      <c r="E138" s="3" t="s">
        <v>1479</v>
      </c>
      <c r="F138" s="3">
        <v>20362</v>
      </c>
      <c r="G138" s="3" t="s">
        <v>95</v>
      </c>
      <c r="H138" s="3">
        <v>0</v>
      </c>
      <c r="I138" s="3">
        <v>817</v>
      </c>
      <c r="J138" s="3">
        <v>10</v>
      </c>
      <c r="K138" s="3">
        <v>1</v>
      </c>
      <c r="L138" s="3"/>
      <c r="M138" s="2">
        <v>43430.549641203703</v>
      </c>
      <c r="N138" s="2">
        <v>43430.557256944441</v>
      </c>
      <c r="O138" s="3" t="s">
        <v>39</v>
      </c>
      <c r="P138" s="3" t="s">
        <v>40</v>
      </c>
      <c r="Q138" s="3" t="s">
        <v>26</v>
      </c>
      <c r="R138" s="3" t="s">
        <v>27</v>
      </c>
      <c r="S138" s="2">
        <v>43430.549791666665</v>
      </c>
      <c r="T138" s="2">
        <v>43430.549791666665</v>
      </c>
      <c r="U138" s="2">
        <v>43430.556898148148</v>
      </c>
      <c r="V138" s="2">
        <v>43430.556898148148</v>
      </c>
      <c r="W138" s="3"/>
      <c r="X138" s="8">
        <f t="shared" si="73"/>
        <v>43430.548750000002</v>
      </c>
      <c r="Y138" s="9">
        <f t="shared" si="74"/>
        <v>7.6157407384016551E-3</v>
      </c>
      <c r="Z138" s="9">
        <f t="shared" si="75"/>
        <v>7.6157407384016551E-3</v>
      </c>
      <c r="AA138" s="10"/>
      <c r="AB138" s="10">
        <f t="shared" si="76"/>
        <v>0</v>
      </c>
      <c r="AC138" s="10">
        <f t="shared" si="77"/>
        <v>8.9120370103046298E-4</v>
      </c>
      <c r="AD138" s="10"/>
      <c r="AE138" s="10"/>
    </row>
    <row r="139" spans="1:33" s="7" customFormat="1" x14ac:dyDescent="0.4">
      <c r="A139" s="16" t="str">
        <f t="shared" si="86"/>
        <v>-</v>
      </c>
      <c r="B139" s="16" t="str">
        <f t="shared" si="87"/>
        <v>-</v>
      </c>
      <c r="C139" s="7">
        <v>13</v>
      </c>
      <c r="D139" s="2">
        <v>43430.550694444442</v>
      </c>
      <c r="E139" s="3" t="s">
        <v>1444</v>
      </c>
      <c r="F139" s="3">
        <v>20363</v>
      </c>
      <c r="G139" s="3" t="s">
        <v>18</v>
      </c>
      <c r="H139" s="3">
        <v>7480</v>
      </c>
      <c r="I139" s="3">
        <v>860</v>
      </c>
      <c r="J139" s="3">
        <v>4</v>
      </c>
      <c r="K139" s="3">
        <v>2</v>
      </c>
      <c r="L139" s="3"/>
      <c r="M139" s="2">
        <v>43430.552337962959</v>
      </c>
      <c r="N139" s="2">
        <v>43430.554791666669</v>
      </c>
      <c r="O139" s="3" t="s">
        <v>30</v>
      </c>
      <c r="P139" s="3" t="s">
        <v>31</v>
      </c>
      <c r="Q139" s="3" t="s">
        <v>36</v>
      </c>
      <c r="R139" s="3" t="s">
        <v>37</v>
      </c>
      <c r="S139" s="2">
        <v>43430.553657407407</v>
      </c>
      <c r="T139" s="2">
        <v>43430.553657407407</v>
      </c>
      <c r="U139" s="2">
        <v>43430.564652777779</v>
      </c>
      <c r="V139" s="2">
        <v>43430.564652777779</v>
      </c>
      <c r="W139" s="3"/>
      <c r="X139" s="8">
        <f t="shared" si="73"/>
        <v>43430.550694444442</v>
      </c>
      <c r="Y139" s="9">
        <f t="shared" si="74"/>
        <v>2.4537037097616121E-3</v>
      </c>
      <c r="Z139" s="9">
        <f t="shared" si="75"/>
        <v>4.9074074195232242E-3</v>
      </c>
      <c r="AA139" s="10"/>
      <c r="AB139" s="10">
        <f t="shared" si="76"/>
        <v>0</v>
      </c>
      <c r="AC139" s="10">
        <f t="shared" si="77"/>
        <v>1.6435185170848854E-3</v>
      </c>
      <c r="AD139" s="10"/>
      <c r="AE139" s="10"/>
    </row>
    <row r="140" spans="1:33" s="7" customFormat="1" x14ac:dyDescent="0.4">
      <c r="A140" s="16" t="str">
        <f t="shared" si="86"/>
        <v>-</v>
      </c>
      <c r="B140" s="16" t="str">
        <f t="shared" si="87"/>
        <v>-</v>
      </c>
      <c r="C140" s="7">
        <v>13</v>
      </c>
      <c r="D140" s="2">
        <v>43430.552314814813</v>
      </c>
      <c r="E140" s="3" t="s">
        <v>1481</v>
      </c>
      <c r="F140" s="3">
        <v>20365</v>
      </c>
      <c r="G140" s="3" t="s">
        <v>65</v>
      </c>
      <c r="H140" s="3">
        <v>6334</v>
      </c>
      <c r="I140" s="3">
        <v>594</v>
      </c>
      <c r="J140" s="3">
        <v>2</v>
      </c>
      <c r="K140" s="3">
        <v>1</v>
      </c>
      <c r="L140" s="3"/>
      <c r="M140" s="2">
        <v>43430.556122685186</v>
      </c>
      <c r="N140" s="2">
        <v>43430.566620370373</v>
      </c>
      <c r="O140" s="3" t="s">
        <v>63</v>
      </c>
      <c r="P140" s="3" t="s">
        <v>64</v>
      </c>
      <c r="Q140" s="3" t="s">
        <v>26</v>
      </c>
      <c r="R140" s="3" t="s">
        <v>27</v>
      </c>
      <c r="S140" s="2">
        <v>43430.554444444446</v>
      </c>
      <c r="T140" s="2">
        <v>43430.55537037037</v>
      </c>
      <c r="U140" s="2">
        <v>43430.564004629632</v>
      </c>
      <c r="V140" s="2">
        <v>43430.566412037035</v>
      </c>
      <c r="W140" s="3"/>
      <c r="X140" s="8">
        <f t="shared" si="73"/>
        <v>43430.552314814813</v>
      </c>
      <c r="Y140" s="9">
        <f t="shared" si="74"/>
        <v>1.0497685187146999E-2</v>
      </c>
      <c r="Z140" s="9">
        <f t="shared" si="75"/>
        <v>1.0497685187146999E-2</v>
      </c>
      <c r="AA140" s="10"/>
      <c r="AB140" s="10">
        <f t="shared" si="76"/>
        <v>1.6782407401478849E-3</v>
      </c>
      <c r="AC140" s="10">
        <f t="shared" si="77"/>
        <v>3.8078703728388064E-3</v>
      </c>
      <c r="AD140" s="10"/>
      <c r="AE140" s="10"/>
    </row>
    <row r="141" spans="1:33" s="7" customFormat="1" x14ac:dyDescent="0.4">
      <c r="A141" s="16" t="str">
        <f t="shared" si="86"/>
        <v>-</v>
      </c>
      <c r="B141" s="16" t="str">
        <f t="shared" si="87"/>
        <v>-</v>
      </c>
      <c r="C141" s="7">
        <v>13</v>
      </c>
      <c r="D141" s="2">
        <v>43430.553113425929</v>
      </c>
      <c r="E141" s="3" t="s">
        <v>1482</v>
      </c>
      <c r="F141" s="3">
        <v>20366</v>
      </c>
      <c r="G141" s="3" t="s">
        <v>18</v>
      </c>
      <c r="H141" s="3">
        <v>4343</v>
      </c>
      <c r="I141" s="3">
        <v>609</v>
      </c>
      <c r="J141" s="3">
        <v>13</v>
      </c>
      <c r="K141" s="3">
        <v>2</v>
      </c>
      <c r="L141" s="3"/>
      <c r="M141" s="2">
        <v>43430.554548611108</v>
      </c>
      <c r="N141" s="2">
        <v>43430.561967592592</v>
      </c>
      <c r="O141" s="3" t="s">
        <v>48</v>
      </c>
      <c r="P141" s="3" t="s">
        <v>49</v>
      </c>
      <c r="Q141" s="3" t="s">
        <v>36</v>
      </c>
      <c r="R141" s="3" t="s">
        <v>37</v>
      </c>
      <c r="S141" s="2">
        <v>43430.554780092592</v>
      </c>
      <c r="T141" s="2">
        <v>43430.554780092592</v>
      </c>
      <c r="U141" s="2">
        <v>43430.567152777781</v>
      </c>
      <c r="V141" s="2">
        <v>43430.567152777781</v>
      </c>
      <c r="W141" s="3"/>
      <c r="X141" s="8">
        <f t="shared" si="73"/>
        <v>43430.553113425929</v>
      </c>
      <c r="Y141" s="9">
        <f t="shared" si="74"/>
        <v>7.4189814840792678E-3</v>
      </c>
      <c r="Z141" s="9">
        <f t="shared" si="75"/>
        <v>1.4837962968158536E-2</v>
      </c>
      <c r="AA141" s="10"/>
      <c r="AB141" s="10">
        <f t="shared" si="76"/>
        <v>0</v>
      </c>
      <c r="AC141" s="10">
        <f t="shared" si="77"/>
        <v>1.4351851787068881E-3</v>
      </c>
      <c r="AD141" s="10"/>
      <c r="AE141" s="10"/>
    </row>
    <row r="142" spans="1:33" s="7" customFormat="1" x14ac:dyDescent="0.4">
      <c r="A142" s="16" t="str">
        <f t="shared" si="86"/>
        <v>-</v>
      </c>
      <c r="B142" s="16" t="str">
        <f t="shared" si="87"/>
        <v>-</v>
      </c>
      <c r="C142" s="7">
        <v>13</v>
      </c>
      <c r="D142" s="2">
        <v>43430.553113425929</v>
      </c>
      <c r="E142" s="3" t="s">
        <v>1453</v>
      </c>
      <c r="F142" s="3">
        <v>20367</v>
      </c>
      <c r="G142" s="3" t="s">
        <v>32</v>
      </c>
      <c r="H142" s="3">
        <v>5628</v>
      </c>
      <c r="I142" s="3">
        <v>267</v>
      </c>
      <c r="J142" s="3">
        <v>6</v>
      </c>
      <c r="K142" s="3">
        <v>1</v>
      </c>
      <c r="L142" s="3"/>
      <c r="M142" s="2">
        <v>43430.557442129626</v>
      </c>
      <c r="N142" s="2">
        <v>43430.563680555555</v>
      </c>
      <c r="O142" s="3" t="s">
        <v>68</v>
      </c>
      <c r="P142" s="3" t="s">
        <v>69</v>
      </c>
      <c r="Q142" s="3" t="s">
        <v>57</v>
      </c>
      <c r="R142" s="3" t="s">
        <v>58</v>
      </c>
      <c r="S142" s="2">
        <v>43430.557303240741</v>
      </c>
      <c r="T142" s="2">
        <v>43430.557303240741</v>
      </c>
      <c r="U142" s="2">
        <v>43430.569548611114</v>
      </c>
      <c r="V142" s="2">
        <v>43430.569548611114</v>
      </c>
      <c r="W142" s="3"/>
      <c r="X142" s="8">
        <f t="shared" si="73"/>
        <v>43430.553113425929</v>
      </c>
      <c r="Y142" s="9">
        <f t="shared" si="74"/>
        <v>6.2384259290411137E-3</v>
      </c>
      <c r="Z142" s="9">
        <f t="shared" si="75"/>
        <v>6.2384259290411137E-3</v>
      </c>
      <c r="AA142" s="10"/>
      <c r="AB142" s="10">
        <f t="shared" si="76"/>
        <v>1.3888888497604057E-4</v>
      </c>
      <c r="AC142" s="10">
        <f t="shared" si="77"/>
        <v>4.3287036969559267E-3</v>
      </c>
      <c r="AD142" s="10"/>
      <c r="AE142" s="10"/>
    </row>
    <row r="143" spans="1:33" s="7" customFormat="1" x14ac:dyDescent="0.4">
      <c r="A143" s="16" t="str">
        <f t="shared" si="67"/>
        <v>★</v>
      </c>
      <c r="B143" s="16" t="str">
        <f t="shared" ref="B143:B153" si="88">IF(L143&gt;0, "☆", "-")</f>
        <v>-</v>
      </c>
      <c r="C143" s="7">
        <v>13</v>
      </c>
      <c r="D143" s="2">
        <v>43430.553240740737</v>
      </c>
      <c r="E143" s="3" t="s">
        <v>1450</v>
      </c>
      <c r="F143" s="3">
        <v>20368</v>
      </c>
      <c r="G143" s="3" t="s">
        <v>18</v>
      </c>
      <c r="H143" s="3">
        <v>2162</v>
      </c>
      <c r="I143" s="3">
        <v>828</v>
      </c>
      <c r="J143" s="3">
        <v>8</v>
      </c>
      <c r="K143" s="3">
        <v>1</v>
      </c>
      <c r="L143" s="3"/>
      <c r="M143" s="2">
        <v>43430.560057870367</v>
      </c>
      <c r="N143" s="2">
        <v>43430.56349537037</v>
      </c>
      <c r="O143" s="3" t="s">
        <v>66</v>
      </c>
      <c r="P143" s="3" t="s">
        <v>67</v>
      </c>
      <c r="Q143" s="3" t="s">
        <v>44</v>
      </c>
      <c r="R143" s="3" t="s">
        <v>45</v>
      </c>
      <c r="S143" s="2">
        <v>43430.560057870367</v>
      </c>
      <c r="T143" s="2">
        <v>43430.560057870367</v>
      </c>
      <c r="U143" s="2">
        <v>43430.565162037034</v>
      </c>
      <c r="V143" s="2">
        <v>43430.565162037034</v>
      </c>
      <c r="W143" s="2">
        <v>43430.560057870367</v>
      </c>
      <c r="X143" s="8">
        <f t="shared" si="73"/>
        <v>43430.560057870367</v>
      </c>
      <c r="Y143" s="9">
        <f t="shared" si="74"/>
        <v>3.4375000032014214E-3</v>
      </c>
      <c r="Z143" s="9">
        <f t="shared" si="75"/>
        <v>3.4375000032014214E-3</v>
      </c>
      <c r="AA143" s="10"/>
      <c r="AB143" s="10">
        <f t="shared" si="76"/>
        <v>0</v>
      </c>
      <c r="AC143" s="10">
        <f t="shared" si="77"/>
        <v>0</v>
      </c>
      <c r="AD143" s="10"/>
      <c r="AE143" s="10"/>
    </row>
    <row r="144" spans="1:33" s="7" customFormat="1" x14ac:dyDescent="0.4">
      <c r="A144" s="16" t="str">
        <f t="shared" ref="A144:A153" si="89">IF(W144&gt;0, "★", "-")</f>
        <v>-</v>
      </c>
      <c r="B144" s="16" t="str">
        <f t="shared" si="88"/>
        <v>-</v>
      </c>
      <c r="C144" s="7">
        <v>13</v>
      </c>
      <c r="D144" s="2">
        <v>43430.554502314815</v>
      </c>
      <c r="E144" s="3" t="s">
        <v>1433</v>
      </c>
      <c r="F144" s="3">
        <v>20369</v>
      </c>
      <c r="G144" s="3" t="s">
        <v>32</v>
      </c>
      <c r="H144" s="3">
        <v>5352</v>
      </c>
      <c r="I144" s="3">
        <v>60</v>
      </c>
      <c r="J144" s="3">
        <v>2</v>
      </c>
      <c r="K144" s="3">
        <v>1</v>
      </c>
      <c r="L144" s="3"/>
      <c r="M144" s="2">
        <v>43430.556956018518</v>
      </c>
      <c r="N144" s="2">
        <v>43430.561967592592</v>
      </c>
      <c r="O144" s="3" t="s">
        <v>63</v>
      </c>
      <c r="P144" s="3" t="s">
        <v>64</v>
      </c>
      <c r="Q144" s="3" t="s">
        <v>66</v>
      </c>
      <c r="R144" s="3" t="s">
        <v>67</v>
      </c>
      <c r="S144" s="2">
        <v>43430.555717592593</v>
      </c>
      <c r="T144" s="2">
        <v>43430.555717592593</v>
      </c>
      <c r="U144" s="2">
        <v>43430.563171296293</v>
      </c>
      <c r="V144" s="2">
        <v>43430.563171296293</v>
      </c>
      <c r="W144" s="3"/>
      <c r="X144" s="8">
        <f t="shared" si="73"/>
        <v>43430.554502314815</v>
      </c>
      <c r="Y144" s="9">
        <f t="shared" si="74"/>
        <v>5.0115740741603076E-3</v>
      </c>
      <c r="Z144" s="9">
        <f t="shared" si="75"/>
        <v>5.0115740741603076E-3</v>
      </c>
      <c r="AA144" s="10"/>
      <c r="AB144" s="10">
        <f t="shared" si="76"/>
        <v>1.2384259243845008E-3</v>
      </c>
      <c r="AC144" s="10">
        <f t="shared" si="77"/>
        <v>2.4537037024856545E-3</v>
      </c>
      <c r="AD144" s="10"/>
      <c r="AE144" s="10"/>
    </row>
    <row r="145" spans="1:31" s="7" customFormat="1" x14ac:dyDescent="0.4">
      <c r="A145" s="16" t="str">
        <f t="shared" ref="A145:A152" si="90">IF(W145&gt;0, "★", "-")</f>
        <v>-</v>
      </c>
      <c r="B145" s="16" t="str">
        <f t="shared" ref="B145:B152" si="91">IF(L145&gt;0, "☆", "-")</f>
        <v>-</v>
      </c>
      <c r="C145" s="7">
        <v>13</v>
      </c>
      <c r="D145" s="2">
        <v>43430.555543981478</v>
      </c>
      <c r="E145" s="3" t="s">
        <v>1467</v>
      </c>
      <c r="F145" s="3">
        <v>20370</v>
      </c>
      <c r="G145" s="3" t="s">
        <v>32</v>
      </c>
      <c r="H145" s="3">
        <v>6674</v>
      </c>
      <c r="I145" s="3">
        <v>945</v>
      </c>
      <c r="J145" s="3">
        <v>15</v>
      </c>
      <c r="K145" s="3">
        <v>2</v>
      </c>
      <c r="L145" s="3"/>
      <c r="M145" s="2">
        <v>43430.557650462964</v>
      </c>
      <c r="N145" s="2">
        <v>43430.565370370372</v>
      </c>
      <c r="O145" s="3" t="s">
        <v>26</v>
      </c>
      <c r="P145" s="3" t="s">
        <v>27</v>
      </c>
      <c r="Q145" s="3" t="s">
        <v>41</v>
      </c>
      <c r="R145" s="3" t="s">
        <v>42</v>
      </c>
      <c r="S145" s="2">
        <v>43430.556585648148</v>
      </c>
      <c r="T145" s="2">
        <v>43430.556585648148</v>
      </c>
      <c r="U145" s="2">
        <v>43430.565324074072</v>
      </c>
      <c r="V145" s="2">
        <v>43430.565324074072</v>
      </c>
      <c r="W145" s="3"/>
      <c r="X145" s="8">
        <f t="shared" si="73"/>
        <v>43430.555543981478</v>
      </c>
      <c r="Y145" s="9">
        <f t="shared" si="74"/>
        <v>7.7199074075906537E-3</v>
      </c>
      <c r="Z145" s="9">
        <f t="shared" si="75"/>
        <v>1.5439814815181307E-2</v>
      </c>
      <c r="AA145" s="10"/>
      <c r="AB145" s="10">
        <f t="shared" si="76"/>
        <v>1.0648148163454607E-3</v>
      </c>
      <c r="AC145" s="10">
        <f t="shared" si="77"/>
        <v>2.1064814864075743E-3</v>
      </c>
      <c r="AD145" s="10"/>
      <c r="AE145" s="10"/>
    </row>
    <row r="146" spans="1:31" s="7" customFormat="1" x14ac:dyDescent="0.4">
      <c r="A146" s="16" t="str">
        <f t="shared" si="90"/>
        <v>★</v>
      </c>
      <c r="B146" s="16" t="str">
        <f t="shared" si="91"/>
        <v>-</v>
      </c>
      <c r="C146" s="7">
        <v>13</v>
      </c>
      <c r="D146" s="2">
        <v>43430.555694444447</v>
      </c>
      <c r="E146" s="3" t="s">
        <v>1474</v>
      </c>
      <c r="F146" s="3">
        <v>20371</v>
      </c>
      <c r="G146" s="3" t="s">
        <v>32</v>
      </c>
      <c r="H146" s="3">
        <v>6418</v>
      </c>
      <c r="I146" s="3">
        <v>892</v>
      </c>
      <c r="J146" s="3">
        <v>4</v>
      </c>
      <c r="K146" s="3">
        <v>2</v>
      </c>
      <c r="L146" s="3"/>
      <c r="M146" s="2">
        <v>43430.559432870374</v>
      </c>
      <c r="N146" s="2">
        <v>43430.565451388888</v>
      </c>
      <c r="O146" s="3" t="s">
        <v>20</v>
      </c>
      <c r="P146" s="3" t="s">
        <v>21</v>
      </c>
      <c r="Q146" s="3" t="s">
        <v>77</v>
      </c>
      <c r="R146" s="3" t="s">
        <v>78</v>
      </c>
      <c r="S146" s="2">
        <v>43430.562627314815</v>
      </c>
      <c r="T146" s="2">
        <v>43430.562627314815</v>
      </c>
      <c r="U146" s="2">
        <v>43430.570034722223</v>
      </c>
      <c r="V146" s="2">
        <v>43430.570034722223</v>
      </c>
      <c r="W146" s="2">
        <v>43430.562627314815</v>
      </c>
      <c r="X146" s="8">
        <f t="shared" si="73"/>
        <v>43430.562627314815</v>
      </c>
      <c r="Y146" s="9">
        <f t="shared" si="74"/>
        <v>6.018518513883464E-3</v>
      </c>
      <c r="Z146" s="9">
        <f t="shared" si="75"/>
        <v>1.2037037027766928E-2</v>
      </c>
      <c r="AA146" s="10"/>
      <c r="AB146" s="10">
        <f t="shared" si="76"/>
        <v>0</v>
      </c>
      <c r="AC146" s="10">
        <f t="shared" si="77"/>
        <v>0</v>
      </c>
      <c r="AD146" s="10"/>
      <c r="AE146" s="10"/>
    </row>
    <row r="147" spans="1:31" s="7" customFormat="1" x14ac:dyDescent="0.4">
      <c r="A147" s="16" t="str">
        <f t="shared" si="90"/>
        <v>-</v>
      </c>
      <c r="B147" s="16" t="str">
        <f t="shared" si="91"/>
        <v>-</v>
      </c>
      <c r="C147" s="7">
        <v>13</v>
      </c>
      <c r="D147" s="2">
        <v>43430.556817129633</v>
      </c>
      <c r="E147" s="3" t="s">
        <v>1483</v>
      </c>
      <c r="F147" s="3">
        <v>20372</v>
      </c>
      <c r="G147" s="3" t="s">
        <v>95</v>
      </c>
      <c r="H147" s="3">
        <v>0</v>
      </c>
      <c r="I147" s="3">
        <v>133</v>
      </c>
      <c r="J147" s="3">
        <v>5</v>
      </c>
      <c r="K147" s="3">
        <v>4</v>
      </c>
      <c r="L147" s="3"/>
      <c r="M147" s="2">
        <v>43430.562384259261</v>
      </c>
      <c r="N147" s="2">
        <v>43430.569652777776</v>
      </c>
      <c r="O147" s="3" t="s">
        <v>53</v>
      </c>
      <c r="P147" s="3" t="s">
        <v>54</v>
      </c>
      <c r="Q147" s="3" t="s">
        <v>30</v>
      </c>
      <c r="R147" s="3" t="s">
        <v>31</v>
      </c>
      <c r="S147" s="2">
        <v>43430.561076388891</v>
      </c>
      <c r="T147" s="2">
        <v>43430.561076388891</v>
      </c>
      <c r="U147" s="2">
        <v>43430.574502314812</v>
      </c>
      <c r="V147" s="2">
        <v>43430.574502314812</v>
      </c>
      <c r="W147" s="3"/>
      <c r="X147" s="8">
        <f t="shared" si="73"/>
        <v>43430.556817129633</v>
      </c>
      <c r="Y147" s="9">
        <f t="shared" si="74"/>
        <v>7.2685185150476173E-3</v>
      </c>
      <c r="Z147" s="9">
        <f t="shared" si="75"/>
        <v>2.9074074060190469E-2</v>
      </c>
      <c r="AA147" s="10"/>
      <c r="AB147" s="10">
        <f t="shared" si="76"/>
        <v>1.3078703705104999E-3</v>
      </c>
      <c r="AC147" s="10">
        <f t="shared" si="77"/>
        <v>5.5671296286163852E-3</v>
      </c>
      <c r="AD147" s="10"/>
      <c r="AE147" s="10"/>
    </row>
    <row r="148" spans="1:31" s="7" customFormat="1" x14ac:dyDescent="0.4">
      <c r="A148" s="16" t="str">
        <f t="shared" si="90"/>
        <v>-</v>
      </c>
      <c r="B148" s="16" t="str">
        <f t="shared" si="91"/>
        <v>-</v>
      </c>
      <c r="C148" s="7">
        <v>13</v>
      </c>
      <c r="D148" s="2">
        <v>43430.557754629626</v>
      </c>
      <c r="E148" s="3" t="s">
        <v>1478</v>
      </c>
      <c r="F148" s="3">
        <v>20373</v>
      </c>
      <c r="G148" s="3" t="s">
        <v>95</v>
      </c>
      <c r="H148" s="3">
        <v>0</v>
      </c>
      <c r="I148" s="3">
        <v>622</v>
      </c>
      <c r="J148" s="3">
        <v>11</v>
      </c>
      <c r="K148" s="3">
        <v>1</v>
      </c>
      <c r="L148" s="3"/>
      <c r="M148" s="2">
        <v>43430.559594907405</v>
      </c>
      <c r="N148" s="2">
        <v>43430.564826388887</v>
      </c>
      <c r="O148" s="3" t="s">
        <v>104</v>
      </c>
      <c r="P148" s="3" t="s">
        <v>19</v>
      </c>
      <c r="Q148" s="3" t="s">
        <v>66</v>
      </c>
      <c r="R148" s="3" t="s">
        <v>67</v>
      </c>
      <c r="S148" s="2">
        <v>43430.559189814812</v>
      </c>
      <c r="T148" s="2">
        <v>43430.559189814812</v>
      </c>
      <c r="U148" s="2">
        <v>43430.562974537039</v>
      </c>
      <c r="V148" s="2">
        <v>43430.562974537039</v>
      </c>
      <c r="W148" s="3"/>
      <c r="X148" s="8">
        <f t="shared" si="73"/>
        <v>43430.557754629626</v>
      </c>
      <c r="Y148" s="9">
        <f t="shared" si="74"/>
        <v>5.2314814820419997E-3</v>
      </c>
      <c r="Z148" s="9">
        <f t="shared" si="75"/>
        <v>5.2314814820419997E-3</v>
      </c>
      <c r="AA148" s="10"/>
      <c r="AB148" s="10">
        <f t="shared" si="76"/>
        <v>4.0509259270038456E-4</v>
      </c>
      <c r="AC148" s="10">
        <f t="shared" si="77"/>
        <v>1.8402777786832303E-3</v>
      </c>
      <c r="AD148" s="10"/>
      <c r="AE148" s="10"/>
    </row>
    <row r="149" spans="1:31" s="7" customFormat="1" x14ac:dyDescent="0.4">
      <c r="A149" s="16" t="str">
        <f t="shared" si="90"/>
        <v>-</v>
      </c>
      <c r="B149" s="16" t="str">
        <f t="shared" si="91"/>
        <v>-</v>
      </c>
      <c r="C149" s="7">
        <v>13</v>
      </c>
      <c r="D149" s="2">
        <v>43430.559583333335</v>
      </c>
      <c r="E149" s="3" t="s">
        <v>1480</v>
      </c>
      <c r="F149" s="3">
        <v>20374</v>
      </c>
      <c r="G149" s="3" t="s">
        <v>32</v>
      </c>
      <c r="H149" s="3">
        <v>1310</v>
      </c>
      <c r="I149" s="3">
        <v>248</v>
      </c>
      <c r="J149" s="3">
        <v>3</v>
      </c>
      <c r="K149" s="3">
        <v>1</v>
      </c>
      <c r="L149" s="3"/>
      <c r="M149" s="2">
        <v>43430.563402777778</v>
      </c>
      <c r="N149" s="2">
        <v>43430.567685185182</v>
      </c>
      <c r="O149" s="3" t="s">
        <v>46</v>
      </c>
      <c r="P149" s="3" t="s">
        <v>47</v>
      </c>
      <c r="Q149" s="3" t="s">
        <v>66</v>
      </c>
      <c r="R149" s="3" t="s">
        <v>67</v>
      </c>
      <c r="S149" s="2">
        <v>43430.562881944446</v>
      </c>
      <c r="T149" s="2">
        <v>43430.562881944446</v>
      </c>
      <c r="U149" s="2">
        <v>43430.568680555552</v>
      </c>
      <c r="V149" s="2">
        <v>43430.568680555552</v>
      </c>
      <c r="W149" s="3"/>
      <c r="X149" s="8">
        <f t="shared" si="73"/>
        <v>43430.559583333335</v>
      </c>
      <c r="Y149" s="9">
        <f t="shared" si="74"/>
        <v>4.2824074043892324E-3</v>
      </c>
      <c r="Z149" s="9">
        <f t="shared" si="75"/>
        <v>4.2824074043892324E-3</v>
      </c>
      <c r="AA149" s="10"/>
      <c r="AB149" s="10">
        <f t="shared" si="76"/>
        <v>5.2083333139307797E-4</v>
      </c>
      <c r="AC149" s="10">
        <f t="shared" si="77"/>
        <v>3.8194444423425011E-3</v>
      </c>
      <c r="AD149" s="10"/>
      <c r="AE149" s="10"/>
    </row>
    <row r="150" spans="1:31" s="7" customFormat="1" x14ac:dyDescent="0.4">
      <c r="A150" s="16" t="str">
        <f t="shared" si="90"/>
        <v>-</v>
      </c>
      <c r="B150" s="16" t="str">
        <f t="shared" si="91"/>
        <v>-</v>
      </c>
      <c r="C150" s="7">
        <v>13</v>
      </c>
      <c r="D150" s="2">
        <v>43430.561666666668</v>
      </c>
      <c r="E150" s="3" t="s">
        <v>1484</v>
      </c>
      <c r="F150" s="3">
        <v>20376</v>
      </c>
      <c r="G150" s="3" t="s">
        <v>97</v>
      </c>
      <c r="H150" s="3">
        <v>7495</v>
      </c>
      <c r="I150" s="3">
        <v>906</v>
      </c>
      <c r="J150" s="3">
        <v>1</v>
      </c>
      <c r="K150" s="3">
        <v>2</v>
      </c>
      <c r="L150" s="3"/>
      <c r="M150" s="2">
        <v>43430.564791666664</v>
      </c>
      <c r="N150" s="2">
        <v>43430.569363425922</v>
      </c>
      <c r="O150" s="3" t="s">
        <v>104</v>
      </c>
      <c r="P150" s="3" t="s">
        <v>19</v>
      </c>
      <c r="Q150" s="3" t="s">
        <v>43</v>
      </c>
      <c r="R150" s="3" t="s">
        <v>89</v>
      </c>
      <c r="S150" s="2">
        <v>43430.564803240741</v>
      </c>
      <c r="T150" s="2">
        <v>43430.564803240741</v>
      </c>
      <c r="U150" s="2">
        <v>43430.573321759257</v>
      </c>
      <c r="V150" s="2">
        <v>43430.573321759257</v>
      </c>
      <c r="W150" s="3"/>
      <c r="X150" s="8">
        <f t="shared" si="73"/>
        <v>43430.561666666668</v>
      </c>
      <c r="Y150" s="9">
        <f t="shared" si="74"/>
        <v>4.5717592583969235E-3</v>
      </c>
      <c r="Z150" s="9">
        <f t="shared" si="75"/>
        <v>9.1435185167938471E-3</v>
      </c>
      <c r="AA150" s="10"/>
      <c r="AB150" s="10">
        <f t="shared" si="76"/>
        <v>0</v>
      </c>
      <c r="AC150" s="10">
        <f t="shared" si="77"/>
        <v>3.1249999956344254E-3</v>
      </c>
      <c r="AD150" s="10"/>
      <c r="AE150" s="10"/>
    </row>
    <row r="151" spans="1:31" s="7" customFormat="1" x14ac:dyDescent="0.4">
      <c r="A151" s="16" t="str">
        <f t="shared" si="90"/>
        <v>-</v>
      </c>
      <c r="B151" s="16" t="str">
        <f t="shared" si="91"/>
        <v>-</v>
      </c>
      <c r="C151" s="7">
        <v>13</v>
      </c>
      <c r="D151" s="2">
        <v>43430.561851851853</v>
      </c>
      <c r="E151" s="3" t="s">
        <v>1485</v>
      </c>
      <c r="F151" s="3">
        <v>20377</v>
      </c>
      <c r="G151" s="3" t="s">
        <v>32</v>
      </c>
      <c r="H151" s="3">
        <v>6095</v>
      </c>
      <c r="I151" s="3">
        <v>378</v>
      </c>
      <c r="J151" s="3">
        <v>9</v>
      </c>
      <c r="K151" s="3">
        <v>1</v>
      </c>
      <c r="L151" s="3"/>
      <c r="M151" s="2">
        <v>43430.568981481483</v>
      </c>
      <c r="N151" s="2">
        <v>43430.578877314816</v>
      </c>
      <c r="O151" s="3" t="s">
        <v>48</v>
      </c>
      <c r="P151" s="3" t="s">
        <v>49</v>
      </c>
      <c r="Q151" s="3" t="s">
        <v>63</v>
      </c>
      <c r="R151" s="3" t="s">
        <v>64</v>
      </c>
      <c r="S151" s="2">
        <v>43430.566400462965</v>
      </c>
      <c r="T151" s="2">
        <v>43430.566400462965</v>
      </c>
      <c r="U151" s="2">
        <v>43430.578750000001</v>
      </c>
      <c r="V151" s="2">
        <v>43430.578750000001</v>
      </c>
      <c r="W151" s="3"/>
      <c r="X151" s="8">
        <f t="shared" si="73"/>
        <v>43430.561851851853</v>
      </c>
      <c r="Y151" s="9">
        <f t="shared" si="74"/>
        <v>9.8958333328482695E-3</v>
      </c>
      <c r="Z151" s="9">
        <f t="shared" si="75"/>
        <v>9.8958333328482695E-3</v>
      </c>
      <c r="AA151" s="10"/>
      <c r="AB151" s="10">
        <f t="shared" si="76"/>
        <v>2.5810185179580003E-3</v>
      </c>
      <c r="AC151" s="10">
        <f t="shared" si="77"/>
        <v>7.1296296300715767E-3</v>
      </c>
      <c r="AD151" s="10"/>
      <c r="AE151" s="10"/>
    </row>
    <row r="152" spans="1:31" s="7" customFormat="1" x14ac:dyDescent="0.4">
      <c r="A152" s="16" t="str">
        <f t="shared" si="90"/>
        <v>-</v>
      </c>
      <c r="B152" s="16" t="str">
        <f t="shared" si="91"/>
        <v>-</v>
      </c>
      <c r="C152" s="7">
        <v>13</v>
      </c>
      <c r="D152" s="2">
        <v>43430.561909722222</v>
      </c>
      <c r="E152" s="3" t="s">
        <v>1449</v>
      </c>
      <c r="F152" s="3">
        <v>20378</v>
      </c>
      <c r="G152" s="3" t="s">
        <v>96</v>
      </c>
      <c r="H152" s="3">
        <v>0</v>
      </c>
      <c r="I152" s="3">
        <v>942</v>
      </c>
      <c r="J152" s="3">
        <v>8</v>
      </c>
      <c r="K152" s="3">
        <v>1</v>
      </c>
      <c r="L152" s="3"/>
      <c r="M152" s="2">
        <v>43430.564398148148</v>
      </c>
      <c r="N152" s="2">
        <v>43430.56832175926</v>
      </c>
      <c r="O152" s="3" t="s">
        <v>20</v>
      </c>
      <c r="P152" s="3" t="s">
        <v>21</v>
      </c>
      <c r="Q152" s="3" t="s">
        <v>63</v>
      </c>
      <c r="R152" s="3" t="s">
        <v>64</v>
      </c>
      <c r="S152" s="2">
        <v>43430.56627314815</v>
      </c>
      <c r="T152" s="2">
        <v>43430.56627314815</v>
      </c>
      <c r="U152" s="2">
        <v>43430.575636574074</v>
      </c>
      <c r="V152" s="2">
        <v>43430.575636574074</v>
      </c>
      <c r="W152" s="3"/>
      <c r="X152" s="8">
        <f t="shared" si="73"/>
        <v>43430.561909722222</v>
      </c>
      <c r="Y152" s="9">
        <f t="shared" si="74"/>
        <v>3.9236111115314998E-3</v>
      </c>
      <c r="Z152" s="9">
        <f t="shared" si="75"/>
        <v>3.9236111115314998E-3</v>
      </c>
      <c r="AA152" s="10"/>
      <c r="AB152" s="10">
        <f t="shared" si="76"/>
        <v>0</v>
      </c>
      <c r="AC152" s="10">
        <f t="shared" si="77"/>
        <v>2.488425925548654E-3</v>
      </c>
      <c r="AD152" s="10"/>
      <c r="AE152" s="10"/>
    </row>
    <row r="153" spans="1:31" s="7" customFormat="1" x14ac:dyDescent="0.4">
      <c r="A153" s="16" t="str">
        <f t="shared" si="89"/>
        <v>★</v>
      </c>
      <c r="B153" s="16" t="str">
        <f t="shared" si="88"/>
        <v>-</v>
      </c>
      <c r="C153" s="7">
        <v>13</v>
      </c>
      <c r="D153" s="2">
        <v>43430.562361111108</v>
      </c>
      <c r="E153" s="3" t="s">
        <v>1454</v>
      </c>
      <c r="F153" s="3">
        <v>20379</v>
      </c>
      <c r="G153" s="3" t="s">
        <v>32</v>
      </c>
      <c r="H153" s="3">
        <v>5526</v>
      </c>
      <c r="I153" s="3">
        <v>511</v>
      </c>
      <c r="J153" s="3">
        <v>4</v>
      </c>
      <c r="K153" s="3">
        <v>1</v>
      </c>
      <c r="L153" s="3"/>
      <c r="M153" s="2">
        <v>43430.56559027778</v>
      </c>
      <c r="N153" s="2">
        <v>43430.570983796293</v>
      </c>
      <c r="O153" s="3" t="s">
        <v>77</v>
      </c>
      <c r="P153" s="3" t="s">
        <v>78</v>
      </c>
      <c r="Q153" s="3" t="s">
        <v>30</v>
      </c>
      <c r="R153" s="3" t="s">
        <v>31</v>
      </c>
      <c r="S153" s="2">
        <v>43430.569293981483</v>
      </c>
      <c r="T153" s="2">
        <v>43430.569293981483</v>
      </c>
      <c r="U153" s="2">
        <v>43430.5783912037</v>
      </c>
      <c r="V153" s="2">
        <v>43430.5783912037</v>
      </c>
      <c r="W153" s="2">
        <v>43430.569293981483</v>
      </c>
      <c r="X153" s="8">
        <f t="shared" si="73"/>
        <v>43430.569293981483</v>
      </c>
      <c r="Y153" s="9">
        <f t="shared" si="74"/>
        <v>5.3935185133013874E-3</v>
      </c>
      <c r="Z153" s="9">
        <f t="shared" si="75"/>
        <v>5.3935185133013874E-3</v>
      </c>
      <c r="AA153" s="10"/>
      <c r="AB153" s="10">
        <f t="shared" si="76"/>
        <v>0</v>
      </c>
      <c r="AC153" s="10">
        <f t="shared" si="77"/>
        <v>0</v>
      </c>
      <c r="AD153" s="10"/>
      <c r="AE153" s="10"/>
    </row>
    <row r="154" spans="1:31" s="7" customFormat="1" x14ac:dyDescent="0.4">
      <c r="A154" s="16" t="str">
        <f>IF(W154&gt;0, "★", "-")</f>
        <v>-</v>
      </c>
      <c r="B154" s="16" t="str">
        <f>IF(L154&gt;0, "☆", "-")</f>
        <v>-</v>
      </c>
      <c r="C154" s="7">
        <v>13</v>
      </c>
      <c r="D154" s="2">
        <v>43430.563564814816</v>
      </c>
      <c r="E154" s="3" t="s">
        <v>1444</v>
      </c>
      <c r="F154" s="3">
        <v>20381</v>
      </c>
      <c r="G154" s="3" t="s">
        <v>18</v>
      </c>
      <c r="H154" s="3">
        <v>7480</v>
      </c>
      <c r="I154" s="3">
        <v>137</v>
      </c>
      <c r="J154" s="3">
        <v>6</v>
      </c>
      <c r="K154" s="3">
        <v>2</v>
      </c>
      <c r="L154" s="3"/>
      <c r="M154" s="2">
        <v>43430.565324074072</v>
      </c>
      <c r="N154" s="2">
        <v>43430.570671296293</v>
      </c>
      <c r="O154" s="3" t="s">
        <v>36</v>
      </c>
      <c r="P154" s="3" t="s">
        <v>37</v>
      </c>
      <c r="Q154" s="3" t="s">
        <v>75</v>
      </c>
      <c r="R154" s="3" t="s">
        <v>76</v>
      </c>
      <c r="S154" s="2">
        <v>43430.566203703704</v>
      </c>
      <c r="T154" s="2">
        <v>43430.566203703704</v>
      </c>
      <c r="U154" s="2">
        <v>43430.577233796299</v>
      </c>
      <c r="V154" s="2">
        <v>43430.577233796299</v>
      </c>
      <c r="W154" s="3"/>
      <c r="X154" s="8">
        <f t="shared" si="73"/>
        <v>43430.563564814816</v>
      </c>
      <c r="Y154" s="9">
        <f t="shared" si="74"/>
        <v>5.3472222207346931E-3</v>
      </c>
      <c r="Z154" s="9">
        <f t="shared" si="75"/>
        <v>1.0694444441469386E-2</v>
      </c>
      <c r="AA154" s="10"/>
      <c r="AB154" s="10">
        <f t="shared" si="76"/>
        <v>0</v>
      </c>
      <c r="AC154" s="10">
        <f t="shared" si="77"/>
        <v>1.7592592557775788E-3</v>
      </c>
      <c r="AD154" s="10"/>
      <c r="AE154" s="10"/>
    </row>
    <row r="155" spans="1:31" s="7" customFormat="1" x14ac:dyDescent="0.4">
      <c r="A155" s="16" t="str">
        <f>IF(W155&gt;0, "★", "-")</f>
        <v>-</v>
      </c>
      <c r="B155" s="16" t="str">
        <f>IF(L155&gt;0, "☆", "-")</f>
        <v>-</v>
      </c>
      <c r="C155" s="7">
        <v>13</v>
      </c>
      <c r="D155" s="2">
        <v>43430.566990740743</v>
      </c>
      <c r="E155" s="3" t="s">
        <v>1488</v>
      </c>
      <c r="F155" s="3">
        <v>20383</v>
      </c>
      <c r="G155" s="3" t="s">
        <v>95</v>
      </c>
      <c r="H155" s="3">
        <v>0</v>
      </c>
      <c r="I155" s="3">
        <v>868</v>
      </c>
      <c r="J155" s="3">
        <v>3</v>
      </c>
      <c r="K155" s="3">
        <v>1</v>
      </c>
      <c r="L155" s="3"/>
      <c r="M155" s="2">
        <v>43430.568356481483</v>
      </c>
      <c r="N155" s="2">
        <v>43430.57540509259</v>
      </c>
      <c r="O155" s="3" t="s">
        <v>66</v>
      </c>
      <c r="P155" s="3" t="s">
        <v>67</v>
      </c>
      <c r="Q155" s="3" t="s">
        <v>48</v>
      </c>
      <c r="R155" s="3" t="s">
        <v>49</v>
      </c>
      <c r="S155" s="2">
        <v>43430.568912037037</v>
      </c>
      <c r="T155" s="2">
        <v>43430.568912037037</v>
      </c>
      <c r="U155" s="2">
        <v>43430.572881944441</v>
      </c>
      <c r="V155" s="2">
        <v>43430.572881944441</v>
      </c>
      <c r="W155" s="3"/>
      <c r="X155" s="8">
        <f t="shared" si="73"/>
        <v>43430.566990740743</v>
      </c>
      <c r="Y155" s="9">
        <f t="shared" si="74"/>
        <v>7.0486111071659252E-3</v>
      </c>
      <c r="Z155" s="9">
        <f t="shared" si="75"/>
        <v>7.0486111071659252E-3</v>
      </c>
      <c r="AA155" s="10"/>
      <c r="AB155" s="10">
        <f t="shared" si="76"/>
        <v>0</v>
      </c>
      <c r="AC155" s="10">
        <f t="shared" si="77"/>
        <v>1.3657407398568466E-3</v>
      </c>
      <c r="AD155" s="10"/>
      <c r="AE155" s="10"/>
    </row>
    <row r="156" spans="1:31" s="7" customFormat="1" x14ac:dyDescent="0.4">
      <c r="A156" s="16" t="str">
        <f>IF(W156&gt;0, "★", "-")</f>
        <v>-</v>
      </c>
      <c r="B156" s="16" t="str">
        <f>IF(L156&gt;0, "☆", "-")</f>
        <v>-</v>
      </c>
      <c r="C156" s="7">
        <v>13</v>
      </c>
      <c r="D156" s="2">
        <v>43430.567094907405</v>
      </c>
      <c r="E156" s="3" t="s">
        <v>1489</v>
      </c>
      <c r="F156" s="3">
        <v>20384</v>
      </c>
      <c r="G156" s="3" t="s">
        <v>32</v>
      </c>
      <c r="H156" s="3">
        <v>5936</v>
      </c>
      <c r="I156" s="3">
        <v>2</v>
      </c>
      <c r="J156" s="3">
        <v>15</v>
      </c>
      <c r="K156" s="3">
        <v>2</v>
      </c>
      <c r="L156" s="3"/>
      <c r="M156" s="2">
        <v>43430.568495370368</v>
      </c>
      <c r="N156" s="2">
        <v>43430.57613425926</v>
      </c>
      <c r="O156" s="3" t="s">
        <v>43</v>
      </c>
      <c r="P156" s="3" t="s">
        <v>89</v>
      </c>
      <c r="Q156" s="3" t="s">
        <v>22</v>
      </c>
      <c r="R156" s="3" t="s">
        <v>23</v>
      </c>
      <c r="S156" s="2">
        <v>43430.569490740738</v>
      </c>
      <c r="T156" s="2">
        <v>43430.569490740738</v>
      </c>
      <c r="U156" s="2">
        <v>43430.583958333336</v>
      </c>
      <c r="V156" s="2">
        <v>43430.583958333336</v>
      </c>
      <c r="W156" s="3"/>
      <c r="X156" s="8">
        <f t="shared" si="73"/>
        <v>43430.567094907405</v>
      </c>
      <c r="Y156" s="9">
        <f t="shared" si="74"/>
        <v>7.6388888919609599E-3</v>
      </c>
      <c r="Z156" s="9">
        <f t="shared" si="75"/>
        <v>1.527777778392192E-2</v>
      </c>
      <c r="AA156" s="10"/>
      <c r="AB156" s="10">
        <f t="shared" si="76"/>
        <v>0</v>
      </c>
      <c r="AC156" s="10">
        <f t="shared" si="77"/>
        <v>1.4004629629198462E-3</v>
      </c>
      <c r="AD156" s="10"/>
      <c r="AE156" s="10"/>
    </row>
    <row r="157" spans="1:31" s="7" customFormat="1" x14ac:dyDescent="0.4">
      <c r="A157" s="16" t="str">
        <f>IF(W157&gt;0, "★", "-")</f>
        <v>-</v>
      </c>
      <c r="B157" s="16" t="str">
        <f>IF(L157&gt;0, "☆", "-")</f>
        <v>-</v>
      </c>
      <c r="C157" s="7">
        <v>13</v>
      </c>
      <c r="D157" s="2">
        <v>43430.567488425928</v>
      </c>
      <c r="E157" s="3" t="s">
        <v>1490</v>
      </c>
      <c r="F157" s="3">
        <v>20385</v>
      </c>
      <c r="G157" s="3" t="s">
        <v>96</v>
      </c>
      <c r="H157" s="3">
        <v>0</v>
      </c>
      <c r="I157" s="3">
        <v>856</v>
      </c>
      <c r="J157" s="3">
        <v>11</v>
      </c>
      <c r="K157" s="3">
        <v>2</v>
      </c>
      <c r="L157" s="3"/>
      <c r="M157" s="2">
        <v>43430.571886574071</v>
      </c>
      <c r="N157" s="2">
        <v>43430.577928240738</v>
      </c>
      <c r="O157" s="3" t="s">
        <v>104</v>
      </c>
      <c r="P157" s="3" t="s">
        <v>19</v>
      </c>
      <c r="Q157" s="3" t="s">
        <v>39</v>
      </c>
      <c r="R157" s="3" t="s">
        <v>40</v>
      </c>
      <c r="S157" s="2">
        <v>43430.570208333331</v>
      </c>
      <c r="T157" s="2">
        <v>43430.570208333331</v>
      </c>
      <c r="U157" s="2">
        <v>43430.578842592593</v>
      </c>
      <c r="V157" s="2">
        <v>43430.578842592593</v>
      </c>
      <c r="W157" s="3"/>
      <c r="X157" s="8">
        <f t="shared" si="73"/>
        <v>43430.567488425928</v>
      </c>
      <c r="Y157" s="9">
        <f t="shared" si="74"/>
        <v>6.0416666674427688E-3</v>
      </c>
      <c r="Z157" s="9">
        <f t="shared" si="75"/>
        <v>1.2083333334885538E-2</v>
      </c>
      <c r="AA157" s="10"/>
      <c r="AB157" s="10">
        <f t="shared" si="76"/>
        <v>1.6782407401478849E-3</v>
      </c>
      <c r="AC157" s="10">
        <f t="shared" si="77"/>
        <v>4.3981481430819258E-3</v>
      </c>
      <c r="AD157" s="10"/>
      <c r="AE157" s="10"/>
    </row>
    <row r="158" spans="1:31" s="7" customFormat="1" x14ac:dyDescent="0.4">
      <c r="A158" s="16" t="str">
        <f t="shared" si="67"/>
        <v>★</v>
      </c>
      <c r="B158" s="16" t="str">
        <f t="shared" ref="B158:B179" si="92">IF(L158&gt;0, "☆", "-")</f>
        <v>-</v>
      </c>
      <c r="C158" s="7">
        <v>13</v>
      </c>
      <c r="D158" s="2">
        <v>43430.567511574074</v>
      </c>
      <c r="E158" s="3" t="s">
        <v>1491</v>
      </c>
      <c r="F158" s="3">
        <v>20386</v>
      </c>
      <c r="G158" s="3" t="s">
        <v>32</v>
      </c>
      <c r="H158" s="3">
        <v>3738</v>
      </c>
      <c r="I158" s="3">
        <v>384</v>
      </c>
      <c r="J158" s="3">
        <v>2</v>
      </c>
      <c r="K158" s="3">
        <v>1</v>
      </c>
      <c r="L158" s="3"/>
      <c r="M158" s="2">
        <v>43430.572905092595</v>
      </c>
      <c r="N158" s="2">
        <v>43430.581875000003</v>
      </c>
      <c r="O158" s="3" t="s">
        <v>57</v>
      </c>
      <c r="P158" s="3" t="s">
        <v>58</v>
      </c>
      <c r="Q158" s="3" t="s">
        <v>53</v>
      </c>
      <c r="R158" s="3" t="s">
        <v>54</v>
      </c>
      <c r="S158" s="2">
        <v>43430.574444444443</v>
      </c>
      <c r="T158" s="2">
        <v>43430.574444444443</v>
      </c>
      <c r="U158" s="2">
        <v>43430.585625</v>
      </c>
      <c r="V158" s="2">
        <v>43430.585625</v>
      </c>
      <c r="W158" s="2">
        <v>43430.574444444443</v>
      </c>
      <c r="X158" s="8">
        <f t="shared" si="73"/>
        <v>43430.574444444443</v>
      </c>
      <c r="Y158" s="9">
        <f t="shared" si="74"/>
        <v>8.969907408754807E-3</v>
      </c>
      <c r="Z158" s="9">
        <f t="shared" si="75"/>
        <v>8.969907408754807E-3</v>
      </c>
      <c r="AA158" s="10"/>
      <c r="AB158" s="10">
        <f t="shared" si="76"/>
        <v>0</v>
      </c>
      <c r="AC158" s="10">
        <f t="shared" si="77"/>
        <v>0</v>
      </c>
      <c r="AD158" s="10"/>
      <c r="AE158" s="10"/>
    </row>
    <row r="159" spans="1:31" s="7" customFormat="1" x14ac:dyDescent="0.4">
      <c r="A159" s="16" t="str">
        <f>IF(W159&gt;0, "★", "-")</f>
        <v>-</v>
      </c>
      <c r="B159" s="16" t="str">
        <f t="shared" ref="B159:B161" si="93">IF(L159&gt;0, "☆", "-")</f>
        <v>-</v>
      </c>
      <c r="C159" s="7">
        <v>13</v>
      </c>
      <c r="D159" s="2">
        <v>43430.571168981478</v>
      </c>
      <c r="E159" s="3" t="s">
        <v>1481</v>
      </c>
      <c r="F159" s="3">
        <v>20387</v>
      </c>
      <c r="G159" s="3" t="s">
        <v>65</v>
      </c>
      <c r="H159" s="3">
        <v>6334</v>
      </c>
      <c r="I159" s="3">
        <v>584</v>
      </c>
      <c r="J159" s="3">
        <v>9</v>
      </c>
      <c r="K159" s="3">
        <v>1</v>
      </c>
      <c r="L159" s="3"/>
      <c r="M159" s="2">
        <v>43430.572372685187</v>
      </c>
      <c r="N159" s="2">
        <v>43430.578750000001</v>
      </c>
      <c r="O159" s="3" t="s">
        <v>26</v>
      </c>
      <c r="P159" s="3" t="s">
        <v>27</v>
      </c>
      <c r="Q159" s="3" t="s">
        <v>63</v>
      </c>
      <c r="R159" s="3" t="s">
        <v>64</v>
      </c>
      <c r="S159" s="2">
        <v>43430.573182870372</v>
      </c>
      <c r="T159" s="2">
        <v>43430.573182870372</v>
      </c>
      <c r="U159" s="2">
        <v>43430.582928240743</v>
      </c>
      <c r="V159" s="2">
        <v>43430.582928240743</v>
      </c>
      <c r="W159" s="3"/>
      <c r="X159" s="8">
        <f t="shared" si="73"/>
        <v>43430.571168981478</v>
      </c>
      <c r="Y159" s="9">
        <f t="shared" si="74"/>
        <v>6.3773148140171543E-3</v>
      </c>
      <c r="Z159" s="9">
        <f t="shared" si="75"/>
        <v>6.3773148140171543E-3</v>
      </c>
      <c r="AA159" s="10"/>
      <c r="AB159" s="10">
        <f t="shared" si="76"/>
        <v>0</v>
      </c>
      <c r="AC159" s="10">
        <f t="shared" si="77"/>
        <v>1.2037037085974589E-3</v>
      </c>
      <c r="AD159" s="10"/>
      <c r="AE159" s="10"/>
    </row>
    <row r="160" spans="1:31" s="7" customFormat="1" x14ac:dyDescent="0.4">
      <c r="A160" s="16" t="str">
        <f>IF(W160&gt;0, "★", "-")</f>
        <v>-</v>
      </c>
      <c r="B160" s="16" t="str">
        <f t="shared" si="93"/>
        <v>-</v>
      </c>
      <c r="C160" s="7">
        <v>13</v>
      </c>
      <c r="D160" s="2">
        <v>43430.572384259256</v>
      </c>
      <c r="E160" s="3" t="s">
        <v>1492</v>
      </c>
      <c r="F160" s="3">
        <v>20388</v>
      </c>
      <c r="G160" s="3" t="s">
        <v>95</v>
      </c>
      <c r="H160" s="3">
        <v>0</v>
      </c>
      <c r="I160" s="3">
        <v>211</v>
      </c>
      <c r="J160" s="3">
        <v>1</v>
      </c>
      <c r="K160" s="3">
        <v>4</v>
      </c>
      <c r="L160" s="3"/>
      <c r="M160" s="2">
        <v>43430.576770833337</v>
      </c>
      <c r="N160" s="2">
        <v>43430.58258101852</v>
      </c>
      <c r="O160" s="3" t="s">
        <v>43</v>
      </c>
      <c r="P160" s="3" t="s">
        <v>89</v>
      </c>
      <c r="Q160" s="3" t="s">
        <v>30</v>
      </c>
      <c r="R160" s="3" t="s">
        <v>31</v>
      </c>
      <c r="S160" s="2">
        <v>43430.575543981482</v>
      </c>
      <c r="T160" s="2">
        <v>43430.575543981482</v>
      </c>
      <c r="U160" s="2">
        <v>43430.587037037039</v>
      </c>
      <c r="V160" s="2">
        <v>43430.587037037039</v>
      </c>
      <c r="W160" s="3"/>
      <c r="X160" s="8">
        <f t="shared" si="73"/>
        <v>43430.572384259256</v>
      </c>
      <c r="Y160" s="9">
        <f t="shared" si="74"/>
        <v>5.8101851827814244E-3</v>
      </c>
      <c r="Z160" s="9">
        <f t="shared" si="75"/>
        <v>2.3240740731125697E-2</v>
      </c>
      <c r="AA160" s="10"/>
      <c r="AB160" s="10">
        <f t="shared" si="76"/>
        <v>1.2268518548808061E-3</v>
      </c>
      <c r="AC160" s="10">
        <f t="shared" si="77"/>
        <v>4.3865740808541887E-3</v>
      </c>
      <c r="AD160" s="10"/>
      <c r="AE160" s="10"/>
    </row>
    <row r="161" spans="1:33" s="7" customFormat="1" x14ac:dyDescent="0.4">
      <c r="A161" s="16" t="str">
        <f>IF(W161&gt;0, "★", "-")</f>
        <v>-</v>
      </c>
      <c r="B161" s="16" t="str">
        <f t="shared" si="93"/>
        <v>-</v>
      </c>
      <c r="C161" s="7">
        <v>13</v>
      </c>
      <c r="D161" s="2">
        <v>43430.574062500003</v>
      </c>
      <c r="E161" s="3" t="s">
        <v>1453</v>
      </c>
      <c r="F161" s="3">
        <v>20389</v>
      </c>
      <c r="G161" s="3" t="s">
        <v>32</v>
      </c>
      <c r="H161" s="3">
        <v>5628</v>
      </c>
      <c r="I161" s="3">
        <v>761</v>
      </c>
      <c r="J161" s="3">
        <v>8</v>
      </c>
      <c r="K161" s="3">
        <v>1</v>
      </c>
      <c r="L161" s="3"/>
      <c r="M161" s="2">
        <v>43430.579837962963</v>
      </c>
      <c r="N161" s="2">
        <v>43430.584699074076</v>
      </c>
      <c r="O161" s="3" t="s">
        <v>57</v>
      </c>
      <c r="P161" s="3" t="s">
        <v>58</v>
      </c>
      <c r="Q161" s="3" t="s">
        <v>22</v>
      </c>
      <c r="R161" s="3" t="s">
        <v>23</v>
      </c>
      <c r="S161" s="2">
        <v>43430.578483796293</v>
      </c>
      <c r="T161" s="2">
        <v>43430.578483796293</v>
      </c>
      <c r="U161" s="2">
        <v>43430.585196759261</v>
      </c>
      <c r="V161" s="2">
        <v>43430.585196759261</v>
      </c>
      <c r="W161" s="3"/>
      <c r="X161" s="8">
        <f t="shared" si="73"/>
        <v>43430.574062500003</v>
      </c>
      <c r="Y161" s="9">
        <f t="shared" si="74"/>
        <v>4.8611111124046147E-3</v>
      </c>
      <c r="Z161" s="9">
        <f t="shared" si="75"/>
        <v>4.8611111124046147E-3</v>
      </c>
      <c r="AA161" s="10"/>
      <c r="AB161" s="10">
        <f t="shared" si="76"/>
        <v>1.3541666703531519E-3</v>
      </c>
      <c r="AC161" s="10">
        <f t="shared" si="77"/>
        <v>5.7754629597184248E-3</v>
      </c>
      <c r="AD161" s="10"/>
      <c r="AE161" s="10"/>
    </row>
    <row r="162" spans="1:33" s="7" customFormat="1" x14ac:dyDescent="0.4">
      <c r="A162" s="16" t="str">
        <f t="shared" si="67"/>
        <v>-</v>
      </c>
      <c r="B162" s="16" t="str">
        <f t="shared" si="92"/>
        <v>-</v>
      </c>
      <c r="C162" s="7">
        <v>13</v>
      </c>
      <c r="D162" s="2">
        <v>43430.574374999997</v>
      </c>
      <c r="E162" s="3" t="s">
        <v>1493</v>
      </c>
      <c r="F162" s="3">
        <v>20390</v>
      </c>
      <c r="G162" s="3" t="s">
        <v>96</v>
      </c>
      <c r="H162" s="3">
        <v>0</v>
      </c>
      <c r="I162" s="3">
        <v>13</v>
      </c>
      <c r="J162" s="3">
        <v>5</v>
      </c>
      <c r="K162" s="3">
        <v>2</v>
      </c>
      <c r="L162" s="3"/>
      <c r="M162" s="2">
        <v>43430.576018518521</v>
      </c>
      <c r="N162" s="2">
        <v>43430.581550925926</v>
      </c>
      <c r="O162" s="3" t="s">
        <v>63</v>
      </c>
      <c r="P162" s="3" t="s">
        <v>64</v>
      </c>
      <c r="Q162" s="3" t="s">
        <v>30</v>
      </c>
      <c r="R162" s="3" t="s">
        <v>31</v>
      </c>
      <c r="S162" s="2">
        <v>43430.577384259261</v>
      </c>
      <c r="T162" s="2">
        <v>43430.577384259261</v>
      </c>
      <c r="U162" s="2">
        <v>43430.58630787037</v>
      </c>
      <c r="V162" s="2">
        <v>43430.590937499997</v>
      </c>
      <c r="W162" s="3"/>
      <c r="X162" s="8">
        <f t="shared" si="73"/>
        <v>43430.574374999997</v>
      </c>
      <c r="Y162" s="9">
        <f t="shared" si="74"/>
        <v>5.5324074055533856E-3</v>
      </c>
      <c r="Z162" s="9">
        <f t="shared" si="75"/>
        <v>1.1064814811106771E-2</v>
      </c>
      <c r="AA162" s="10"/>
      <c r="AB162" s="10">
        <f t="shared" si="76"/>
        <v>0</v>
      </c>
      <c r="AC162" s="10">
        <f t="shared" si="77"/>
        <v>1.643518524360843E-3</v>
      </c>
      <c r="AD162" s="10"/>
      <c r="AE162" s="10"/>
    </row>
    <row r="163" spans="1:33" s="7" customFormat="1" x14ac:dyDescent="0.4">
      <c r="A163" s="16" t="str">
        <f t="shared" si="67"/>
        <v>★</v>
      </c>
      <c r="B163" s="16" t="str">
        <f t="shared" si="92"/>
        <v>-</v>
      </c>
      <c r="C163" s="7">
        <v>13</v>
      </c>
      <c r="D163" s="2">
        <v>43430.575428240743</v>
      </c>
      <c r="E163" s="3" t="s">
        <v>1495</v>
      </c>
      <c r="F163" s="3">
        <v>20392</v>
      </c>
      <c r="G163" s="3" t="s">
        <v>32</v>
      </c>
      <c r="H163" s="3">
        <v>1751</v>
      </c>
      <c r="I163" s="3">
        <v>325</v>
      </c>
      <c r="J163" s="3">
        <v>5</v>
      </c>
      <c r="K163" s="3">
        <v>1</v>
      </c>
      <c r="L163" s="3"/>
      <c r="M163" s="2">
        <v>43430.577499999999</v>
      </c>
      <c r="N163" s="2">
        <v>43430.586030092592</v>
      </c>
      <c r="O163" s="3" t="s">
        <v>63</v>
      </c>
      <c r="P163" s="3" t="s">
        <v>64</v>
      </c>
      <c r="Q163" s="3" t="s">
        <v>26</v>
      </c>
      <c r="R163" s="3" t="s">
        <v>27</v>
      </c>
      <c r="S163" s="2">
        <v>43430.582361111112</v>
      </c>
      <c r="T163" s="2">
        <v>43430.582361111112</v>
      </c>
      <c r="U163" s="2">
        <v>43430.598564814813</v>
      </c>
      <c r="V163" s="2">
        <v>43430.598564814813</v>
      </c>
      <c r="W163" s="2">
        <v>43430.582361111112</v>
      </c>
      <c r="X163" s="8">
        <f t="shared" si="73"/>
        <v>43430.582361111112</v>
      </c>
      <c r="Y163" s="9">
        <f t="shared" si="74"/>
        <v>8.5300925929914229E-3</v>
      </c>
      <c r="Z163" s="9">
        <f t="shared" si="75"/>
        <v>8.5300925929914229E-3</v>
      </c>
      <c r="AA163" s="10"/>
      <c r="AB163" s="10">
        <f t="shared" si="76"/>
        <v>0</v>
      </c>
      <c r="AC163" s="10">
        <f t="shared" si="77"/>
        <v>0</v>
      </c>
      <c r="AD163" s="10"/>
      <c r="AE163" s="10"/>
    </row>
    <row r="164" spans="1:33" s="7" customFormat="1" x14ac:dyDescent="0.4">
      <c r="A164" s="16" t="str">
        <f>IF(W164&gt;0, "★", "-")</f>
        <v>-</v>
      </c>
      <c r="B164" s="16" t="str">
        <f>IF(L164&gt;0, "☆", "-")</f>
        <v>-</v>
      </c>
      <c r="C164" s="7">
        <v>13</v>
      </c>
      <c r="D164" s="2">
        <v>43430.57571759259</v>
      </c>
      <c r="E164" s="3" t="s">
        <v>1457</v>
      </c>
      <c r="F164" s="3">
        <v>20394</v>
      </c>
      <c r="G164" s="3" t="s">
        <v>32</v>
      </c>
      <c r="H164" s="3">
        <v>3607</v>
      </c>
      <c r="I164" s="3">
        <v>915</v>
      </c>
      <c r="J164" s="3">
        <v>13</v>
      </c>
      <c r="K164" s="3">
        <v>2</v>
      </c>
      <c r="L164" s="3"/>
      <c r="M164" s="2">
        <v>43430.578206018516</v>
      </c>
      <c r="N164" s="2">
        <v>43430.583819444444</v>
      </c>
      <c r="O164" s="3" t="s">
        <v>44</v>
      </c>
      <c r="P164" s="3" t="s">
        <v>45</v>
      </c>
      <c r="Q164" s="3" t="s">
        <v>77</v>
      </c>
      <c r="R164" s="3" t="s">
        <v>78</v>
      </c>
      <c r="S164" s="2">
        <v>43430.576932870368</v>
      </c>
      <c r="T164" s="2">
        <v>43430.576932870368</v>
      </c>
      <c r="U164" s="2">
        <v>43430.584490740737</v>
      </c>
      <c r="V164" s="2">
        <v>43430.584490740737</v>
      </c>
      <c r="W164" s="3"/>
      <c r="X164" s="8">
        <f t="shared" si="73"/>
        <v>43430.57571759259</v>
      </c>
      <c r="Y164" s="9">
        <f t="shared" si="74"/>
        <v>5.6134259284590371E-3</v>
      </c>
      <c r="Z164" s="9">
        <f t="shared" si="75"/>
        <v>1.1226851856918074E-2</v>
      </c>
      <c r="AA164" s="10"/>
      <c r="AB164" s="10">
        <f t="shared" si="76"/>
        <v>1.2731481474475004E-3</v>
      </c>
      <c r="AC164" s="10">
        <f t="shared" si="77"/>
        <v>2.488425925548654E-3</v>
      </c>
      <c r="AD164" s="10"/>
      <c r="AE164" s="10"/>
    </row>
    <row r="165" spans="1:33" s="7" customFormat="1" x14ac:dyDescent="0.4">
      <c r="A165" s="16" t="str">
        <f t="shared" ref="A165:A178" si="94">IF(W165&gt;0, "★", "-")</f>
        <v>-</v>
      </c>
      <c r="B165" s="16" t="str">
        <f t="shared" ref="B165:B178" si="95">IF(L165&gt;0, "☆", "-")</f>
        <v>-</v>
      </c>
      <c r="C165" s="7">
        <v>13</v>
      </c>
      <c r="D165" s="2">
        <v>43430.577881944446</v>
      </c>
      <c r="E165" s="3" t="s">
        <v>1497</v>
      </c>
      <c r="F165" s="3">
        <v>20396</v>
      </c>
      <c r="G165" s="3" t="s">
        <v>32</v>
      </c>
      <c r="H165" s="3">
        <v>7490</v>
      </c>
      <c r="I165" s="3">
        <v>245</v>
      </c>
      <c r="J165" s="3">
        <v>3</v>
      </c>
      <c r="K165" s="3">
        <v>2</v>
      </c>
      <c r="L165" s="3"/>
      <c r="M165" s="2">
        <v>43430.578090277777</v>
      </c>
      <c r="N165" s="2">
        <v>43430.585949074077</v>
      </c>
      <c r="O165" s="3" t="s">
        <v>43</v>
      </c>
      <c r="P165" s="3" t="s">
        <v>89</v>
      </c>
      <c r="Q165" s="3" t="s">
        <v>30</v>
      </c>
      <c r="R165" s="3" t="s">
        <v>31</v>
      </c>
      <c r="S165" s="2">
        <v>43430.580312500002</v>
      </c>
      <c r="T165" s="2">
        <v>43430.580312500002</v>
      </c>
      <c r="U165" s="2">
        <v>43430.590416666666</v>
      </c>
      <c r="V165" s="2">
        <v>43430.590416666666</v>
      </c>
      <c r="W165" s="3"/>
      <c r="X165" s="8">
        <f t="shared" si="73"/>
        <v>43430.577881944446</v>
      </c>
      <c r="Y165" s="9">
        <f t="shared" si="74"/>
        <v>7.8587962998426519E-3</v>
      </c>
      <c r="Z165" s="9">
        <f t="shared" si="75"/>
        <v>1.5717592599685304E-2</v>
      </c>
      <c r="AA165" s="10"/>
      <c r="AB165" s="10">
        <f t="shared" si="76"/>
        <v>0</v>
      </c>
      <c r="AC165" s="10">
        <f t="shared" si="77"/>
        <v>2.0833333110203966E-4</v>
      </c>
      <c r="AD165" s="10"/>
      <c r="AE165" s="10"/>
    </row>
    <row r="166" spans="1:33" s="7" customFormat="1" x14ac:dyDescent="0.4">
      <c r="A166" s="16" t="str">
        <f t="shared" si="94"/>
        <v>-</v>
      </c>
      <c r="B166" s="16" t="str">
        <f t="shared" si="95"/>
        <v>-</v>
      </c>
      <c r="C166" s="7">
        <v>13</v>
      </c>
      <c r="D166" s="2">
        <v>43430.577905092592</v>
      </c>
      <c r="E166" s="3" t="s">
        <v>1498</v>
      </c>
      <c r="F166" s="3">
        <v>20397</v>
      </c>
      <c r="G166" s="3" t="s">
        <v>95</v>
      </c>
      <c r="H166" s="3">
        <v>0</v>
      </c>
      <c r="I166" s="3">
        <v>966</v>
      </c>
      <c r="J166" s="3">
        <v>11</v>
      </c>
      <c r="K166" s="3">
        <v>1</v>
      </c>
      <c r="L166" s="3"/>
      <c r="M166" s="2">
        <v>43430.58153935185</v>
      </c>
      <c r="N166" s="2">
        <v>43430.583379629628</v>
      </c>
      <c r="O166" s="3" t="s">
        <v>48</v>
      </c>
      <c r="P166" s="3" t="s">
        <v>49</v>
      </c>
      <c r="Q166" s="3" t="s">
        <v>43</v>
      </c>
      <c r="R166" s="3" t="s">
        <v>89</v>
      </c>
      <c r="S166" s="2">
        <v>43430.582048611112</v>
      </c>
      <c r="T166" s="2">
        <v>43430.582048611112</v>
      </c>
      <c r="U166" s="2">
        <v>43430.585474537038</v>
      </c>
      <c r="V166" s="2">
        <v>43430.584629629629</v>
      </c>
      <c r="W166" s="3"/>
      <c r="X166" s="8">
        <f t="shared" si="73"/>
        <v>43430.577905092592</v>
      </c>
      <c r="Y166" s="9">
        <f t="shared" si="74"/>
        <v>1.8402777786832303E-3</v>
      </c>
      <c r="Z166" s="9">
        <f t="shared" si="75"/>
        <v>1.8402777786832303E-3</v>
      </c>
      <c r="AA166" s="10"/>
      <c r="AB166" s="10">
        <f t="shared" si="76"/>
        <v>0</v>
      </c>
      <c r="AC166" s="10">
        <f t="shared" si="77"/>
        <v>3.6342592575238086E-3</v>
      </c>
      <c r="AD166" s="10"/>
      <c r="AE166" s="10"/>
    </row>
    <row r="167" spans="1:33" s="7" customFormat="1" x14ac:dyDescent="0.4">
      <c r="A167" s="16" t="str">
        <f t="shared" si="94"/>
        <v>-</v>
      </c>
      <c r="B167" s="16" t="str">
        <f t="shared" si="95"/>
        <v>-</v>
      </c>
      <c r="C167" s="7">
        <v>13</v>
      </c>
      <c r="D167" s="2">
        <v>43430.581967592596</v>
      </c>
      <c r="E167" s="3" t="s">
        <v>1466</v>
      </c>
      <c r="F167" s="3">
        <v>20398</v>
      </c>
      <c r="G167" s="3" t="s">
        <v>98</v>
      </c>
      <c r="H167" s="3">
        <v>7374</v>
      </c>
      <c r="I167" s="3">
        <v>355</v>
      </c>
      <c r="J167" s="3">
        <v>11</v>
      </c>
      <c r="K167" s="3">
        <v>2</v>
      </c>
      <c r="L167" s="3"/>
      <c r="M167" s="2">
        <v>43430.583715277775</v>
      </c>
      <c r="N167" s="2">
        <v>43430.589444444442</v>
      </c>
      <c r="O167" s="3" t="s">
        <v>43</v>
      </c>
      <c r="P167" s="3" t="s">
        <v>89</v>
      </c>
      <c r="Q167" s="3" t="s">
        <v>36</v>
      </c>
      <c r="R167" s="3" t="s">
        <v>37</v>
      </c>
      <c r="S167" s="2">
        <v>43430.584629629629</v>
      </c>
      <c r="T167" s="2">
        <v>43430.584629629629</v>
      </c>
      <c r="U167" s="2">
        <v>43430.598645833335</v>
      </c>
      <c r="V167" s="2">
        <v>43430.598645833335</v>
      </c>
      <c r="W167" s="3"/>
      <c r="X167" s="8">
        <f t="shared" si="73"/>
        <v>43430.581967592596</v>
      </c>
      <c r="Y167" s="9">
        <f t="shared" si="74"/>
        <v>5.7291666671517305E-3</v>
      </c>
      <c r="Z167" s="9">
        <f t="shared" si="75"/>
        <v>1.1458333334303461E-2</v>
      </c>
      <c r="AA167" s="10"/>
      <c r="AB167" s="10">
        <f t="shared" si="76"/>
        <v>0</v>
      </c>
      <c r="AC167" s="10">
        <f t="shared" si="77"/>
        <v>1.7476851789979264E-3</v>
      </c>
      <c r="AD167" s="10"/>
      <c r="AE167" s="10"/>
    </row>
    <row r="168" spans="1:33" s="7" customFormat="1" x14ac:dyDescent="0.4">
      <c r="A168" s="16" t="str">
        <f t="shared" ref="A168:A176" si="96">IF(W168&gt;0, "★", "-")</f>
        <v>★</v>
      </c>
      <c r="B168" s="16" t="str">
        <f t="shared" ref="B168:B176" si="97">IF(L168&gt;0, "☆", "-")</f>
        <v>☆</v>
      </c>
      <c r="C168" s="7">
        <v>13</v>
      </c>
      <c r="D168" s="2">
        <v>43430.523321759261</v>
      </c>
      <c r="E168" s="3" t="s">
        <v>1467</v>
      </c>
      <c r="F168" s="3">
        <v>20336</v>
      </c>
      <c r="G168" s="3" t="s">
        <v>32</v>
      </c>
      <c r="H168" s="3">
        <v>6674</v>
      </c>
      <c r="I168" s="3">
        <v>462</v>
      </c>
      <c r="J168" s="3">
        <v>15</v>
      </c>
      <c r="K168" s="3">
        <v>2</v>
      </c>
      <c r="L168" s="2">
        <v>43430.555254629631</v>
      </c>
      <c r="M168" s="3"/>
      <c r="N168" s="3"/>
      <c r="O168" s="3" t="s">
        <v>26</v>
      </c>
      <c r="P168" s="3" t="s">
        <v>27</v>
      </c>
      <c r="Q168" s="3" t="s">
        <v>41</v>
      </c>
      <c r="R168" s="3" t="s">
        <v>42</v>
      </c>
      <c r="S168" s="2">
        <v>43430.564976851849</v>
      </c>
      <c r="T168" s="3"/>
      <c r="U168" s="2">
        <v>43430.57371527778</v>
      </c>
      <c r="V168" s="3"/>
      <c r="W168" s="2">
        <v>43430.564976851849</v>
      </c>
      <c r="X168" s="8">
        <f t="shared" ref="X168:X176" si="98">IF(W168&gt;0,W168,D168)</f>
        <v>43430.564976851849</v>
      </c>
      <c r="Y168" s="9">
        <f t="shared" ref="Y168:Y176" si="99">N168-M168</f>
        <v>0</v>
      </c>
      <c r="Z168" s="9">
        <f t="shared" ref="Z168:Z176" si="100">Y168*K168</f>
        <v>0</v>
      </c>
      <c r="AA168" s="10"/>
      <c r="AB168" s="10">
        <f t="shared" ref="AB168:AB176" si="101">IF(IF(A168="☆",L168-S168,M168-S168)&lt;0,0,IF(A168="☆",L168-S168,M168-S168))</f>
        <v>0</v>
      </c>
      <c r="AC168" s="10">
        <f t="shared" ref="AC168:AC176" si="102">IF(IF(B168="☆",(IF(L168&gt;S168,L168-X168,S168-X168)),M168-X168)&lt;0,0,IF(B168="☆",(IF(L168&gt;S168,L168-X168,S168-X168)),M168-X168))</f>
        <v>0</v>
      </c>
      <c r="AD168" s="10"/>
      <c r="AE168" s="10"/>
    </row>
    <row r="169" spans="1:33" s="7" customFormat="1" x14ac:dyDescent="0.4">
      <c r="A169" s="16" t="str">
        <f t="shared" si="96"/>
        <v>★</v>
      </c>
      <c r="B169" s="16" t="str">
        <f t="shared" si="97"/>
        <v>☆</v>
      </c>
      <c r="C169" s="7">
        <v>13</v>
      </c>
      <c r="D169" s="2">
        <v>43430.536828703705</v>
      </c>
      <c r="E169" s="3" t="s">
        <v>1446</v>
      </c>
      <c r="F169" s="3">
        <v>20357</v>
      </c>
      <c r="G169" s="3" t="s">
        <v>97</v>
      </c>
      <c r="H169" s="3">
        <v>7482</v>
      </c>
      <c r="I169" s="3">
        <v>251</v>
      </c>
      <c r="J169" s="3">
        <v>4</v>
      </c>
      <c r="K169" s="3">
        <v>1</v>
      </c>
      <c r="L169" s="2">
        <v>43430.545729166668</v>
      </c>
      <c r="M169" s="3"/>
      <c r="N169" s="3"/>
      <c r="O169" s="3" t="s">
        <v>104</v>
      </c>
      <c r="P169" s="3" t="s">
        <v>19</v>
      </c>
      <c r="Q169" s="3" t="s">
        <v>73</v>
      </c>
      <c r="R169" s="3" t="s">
        <v>74</v>
      </c>
      <c r="S169" s="2">
        <v>43430.543055555558</v>
      </c>
      <c r="T169" s="3"/>
      <c r="U169" s="2">
        <v>43430.55196759259</v>
      </c>
      <c r="V169" s="3"/>
      <c r="W169" s="2">
        <v>43430.543055555558</v>
      </c>
      <c r="X169" s="8">
        <f t="shared" si="98"/>
        <v>43430.543055555558</v>
      </c>
      <c r="Y169" s="9">
        <f t="shared" si="99"/>
        <v>0</v>
      </c>
      <c r="Z169" s="9">
        <f t="shared" si="100"/>
        <v>0</v>
      </c>
      <c r="AA169" s="10"/>
      <c r="AB169" s="10">
        <f t="shared" si="101"/>
        <v>0</v>
      </c>
      <c r="AC169" s="10">
        <f t="shared" si="102"/>
        <v>2.6736111103673466E-3</v>
      </c>
      <c r="AD169" s="10"/>
      <c r="AE169" s="10"/>
    </row>
    <row r="170" spans="1:33" s="7" customFormat="1" x14ac:dyDescent="0.4">
      <c r="A170" s="16" t="str">
        <f t="shared" si="96"/>
        <v>★</v>
      </c>
      <c r="B170" s="16" t="str">
        <f t="shared" si="97"/>
        <v>☆</v>
      </c>
      <c r="C170" s="7">
        <v>13</v>
      </c>
      <c r="D170" s="2">
        <v>43430.551793981482</v>
      </c>
      <c r="E170" s="3" t="s">
        <v>1480</v>
      </c>
      <c r="F170" s="3">
        <v>20364</v>
      </c>
      <c r="G170" s="3" t="s">
        <v>32</v>
      </c>
      <c r="H170" s="3">
        <v>1310</v>
      </c>
      <c r="I170" s="3">
        <v>289</v>
      </c>
      <c r="J170" s="3">
        <v>1</v>
      </c>
      <c r="K170" s="3">
        <v>1</v>
      </c>
      <c r="L170" s="2">
        <v>43430.558611111112</v>
      </c>
      <c r="M170" s="3"/>
      <c r="N170" s="3"/>
      <c r="O170" s="3" t="s">
        <v>46</v>
      </c>
      <c r="P170" s="3" t="s">
        <v>47</v>
      </c>
      <c r="Q170" s="3" t="s">
        <v>66</v>
      </c>
      <c r="R170" s="3" t="s">
        <v>67</v>
      </c>
      <c r="S170" s="2">
        <v>43430.55872685185</v>
      </c>
      <c r="T170" s="3"/>
      <c r="U170" s="2">
        <v>43430.565949074073</v>
      </c>
      <c r="V170" s="3"/>
      <c r="W170" s="2">
        <v>43430.55872685185</v>
      </c>
      <c r="X170" s="8">
        <f t="shared" si="98"/>
        <v>43430.55872685185</v>
      </c>
      <c r="Y170" s="9">
        <f t="shared" si="99"/>
        <v>0</v>
      </c>
      <c r="Z170" s="9">
        <f t="shared" si="100"/>
        <v>0</v>
      </c>
      <c r="AA170" s="10"/>
      <c r="AB170" s="10">
        <f t="shared" si="101"/>
        <v>0</v>
      </c>
      <c r="AC170" s="10">
        <f t="shared" si="102"/>
        <v>0</v>
      </c>
      <c r="AD170" s="10"/>
      <c r="AE170" s="10"/>
    </row>
    <row r="171" spans="1:33" s="7" customFormat="1" x14ac:dyDescent="0.4">
      <c r="A171" s="16" t="str">
        <f t="shared" si="96"/>
        <v>★</v>
      </c>
      <c r="B171" s="16" t="str">
        <f t="shared" si="97"/>
        <v>☆</v>
      </c>
      <c r="C171" s="7">
        <v>13</v>
      </c>
      <c r="D171" s="2">
        <v>43430.561319444445</v>
      </c>
      <c r="E171" s="3" t="s">
        <v>1454</v>
      </c>
      <c r="F171" s="3">
        <v>20375</v>
      </c>
      <c r="G171" s="3" t="s">
        <v>32</v>
      </c>
      <c r="H171" s="3">
        <v>5526</v>
      </c>
      <c r="I171" s="3">
        <v>704</v>
      </c>
      <c r="J171" s="3">
        <v>15</v>
      </c>
      <c r="K171" s="3">
        <v>1</v>
      </c>
      <c r="L171" s="2">
        <v>43430.562002314815</v>
      </c>
      <c r="M171" s="3"/>
      <c r="N171" s="3"/>
      <c r="O171" s="3" t="s">
        <v>75</v>
      </c>
      <c r="P171" s="3" t="s">
        <v>76</v>
      </c>
      <c r="Q171" s="3" t="s">
        <v>30</v>
      </c>
      <c r="R171" s="3" t="s">
        <v>31</v>
      </c>
      <c r="S171" s="2">
        <v>43430.568252314813</v>
      </c>
      <c r="T171" s="3"/>
      <c r="U171" s="2">
        <v>43430.58053240741</v>
      </c>
      <c r="V171" s="3"/>
      <c r="W171" s="2">
        <v>43430.568252314813</v>
      </c>
      <c r="X171" s="8">
        <f t="shared" si="98"/>
        <v>43430.568252314813</v>
      </c>
      <c r="Y171" s="9">
        <f t="shared" si="99"/>
        <v>0</v>
      </c>
      <c r="Z171" s="9">
        <f t="shared" si="100"/>
        <v>0</v>
      </c>
      <c r="AA171" s="10"/>
      <c r="AB171" s="10">
        <f t="shared" si="101"/>
        <v>0</v>
      </c>
      <c r="AC171" s="10">
        <f t="shared" si="102"/>
        <v>0</v>
      </c>
      <c r="AD171" s="10"/>
      <c r="AE171" s="10"/>
    </row>
    <row r="172" spans="1:33" s="7" customFormat="1" x14ac:dyDescent="0.4">
      <c r="A172" s="16" t="str">
        <f t="shared" si="96"/>
        <v>-</v>
      </c>
      <c r="B172" s="16" t="str">
        <f t="shared" si="97"/>
        <v>☆</v>
      </c>
      <c r="C172" s="7">
        <v>13</v>
      </c>
      <c r="D172" s="2">
        <v>43430.563310185185</v>
      </c>
      <c r="E172" s="3" t="s">
        <v>1486</v>
      </c>
      <c r="F172" s="3">
        <v>20380</v>
      </c>
      <c r="G172" s="3" t="s">
        <v>95</v>
      </c>
      <c r="H172" s="3">
        <v>0</v>
      </c>
      <c r="I172" s="3">
        <v>153</v>
      </c>
      <c r="J172" s="3">
        <v>11</v>
      </c>
      <c r="K172" s="3">
        <v>1</v>
      </c>
      <c r="L172" s="2">
        <v>43430.564143518517</v>
      </c>
      <c r="M172" s="3"/>
      <c r="N172" s="3"/>
      <c r="O172" s="3" t="s">
        <v>51</v>
      </c>
      <c r="P172" s="3" t="s">
        <v>52</v>
      </c>
      <c r="Q172" s="3" t="s">
        <v>28</v>
      </c>
      <c r="R172" s="3" t="s">
        <v>29</v>
      </c>
      <c r="S172" s="2">
        <v>43430.568865740737</v>
      </c>
      <c r="T172" s="3"/>
      <c r="U172" s="2">
        <v>43430.579791666663</v>
      </c>
      <c r="V172" s="3"/>
      <c r="W172" s="3"/>
      <c r="X172" s="8">
        <f t="shared" si="98"/>
        <v>43430.563310185185</v>
      </c>
      <c r="Y172" s="9">
        <f t="shared" si="99"/>
        <v>0</v>
      </c>
      <c r="Z172" s="9">
        <f t="shared" si="100"/>
        <v>0</v>
      </c>
      <c r="AA172" s="10"/>
      <c r="AB172" s="10">
        <f t="shared" si="101"/>
        <v>0</v>
      </c>
      <c r="AC172" s="10">
        <f t="shared" si="102"/>
        <v>5.5555555518367328E-3</v>
      </c>
      <c r="AD172" s="10"/>
      <c r="AE172" s="10"/>
    </row>
    <row r="173" spans="1:33" s="7" customFormat="1" x14ac:dyDescent="0.4">
      <c r="A173" s="16" t="str">
        <f t="shared" si="96"/>
        <v>★</v>
      </c>
      <c r="B173" s="16" t="str">
        <f t="shared" si="97"/>
        <v>☆</v>
      </c>
      <c r="C173" s="7">
        <v>13</v>
      </c>
      <c r="D173" s="2">
        <v>43430.57508101852</v>
      </c>
      <c r="E173" s="3" t="s">
        <v>1494</v>
      </c>
      <c r="F173" s="3">
        <v>20391</v>
      </c>
      <c r="G173" s="3" t="s">
        <v>32</v>
      </c>
      <c r="H173" s="3">
        <v>7490</v>
      </c>
      <c r="I173" s="3">
        <v>880</v>
      </c>
      <c r="J173" s="3">
        <v>3</v>
      </c>
      <c r="K173" s="3">
        <v>1</v>
      </c>
      <c r="L173" s="2">
        <v>43430.577546296299</v>
      </c>
      <c r="M173" s="3"/>
      <c r="N173" s="3"/>
      <c r="O173" s="3" t="s">
        <v>43</v>
      </c>
      <c r="P173" s="3" t="s">
        <v>89</v>
      </c>
      <c r="Q173" s="3" t="s">
        <v>30</v>
      </c>
      <c r="R173" s="3" t="s">
        <v>31</v>
      </c>
      <c r="S173" s="2">
        <v>43430.582025462965</v>
      </c>
      <c r="T173" s="3"/>
      <c r="U173" s="2">
        <v>43430.591435185182</v>
      </c>
      <c r="V173" s="3"/>
      <c r="W173" s="2">
        <v>43430.582025462965</v>
      </c>
      <c r="X173" s="8">
        <f t="shared" si="98"/>
        <v>43430.582025462965</v>
      </c>
      <c r="Y173" s="9">
        <f t="shared" si="99"/>
        <v>0</v>
      </c>
      <c r="Z173" s="9">
        <f t="shared" si="100"/>
        <v>0</v>
      </c>
      <c r="AA173" s="10"/>
      <c r="AB173" s="10">
        <f t="shared" si="101"/>
        <v>0</v>
      </c>
      <c r="AC173" s="10">
        <f t="shared" si="102"/>
        <v>0</v>
      </c>
      <c r="AD173" s="10"/>
      <c r="AE173" s="10"/>
    </row>
    <row r="174" spans="1:33" s="12" customFormat="1" x14ac:dyDescent="0.4">
      <c r="A174" s="17" t="str">
        <f t="shared" si="96"/>
        <v>-</v>
      </c>
      <c r="B174" s="17" t="str">
        <f t="shared" si="97"/>
        <v>☆</v>
      </c>
      <c r="C174" s="12">
        <v>13</v>
      </c>
      <c r="D174" s="4">
        <v>43430.575543981482</v>
      </c>
      <c r="E174" s="5" t="s">
        <v>1403</v>
      </c>
      <c r="F174" s="5">
        <v>20393</v>
      </c>
      <c r="G174" s="5" t="s">
        <v>143</v>
      </c>
      <c r="H174" s="5">
        <v>2535</v>
      </c>
      <c r="I174" s="5">
        <v>416</v>
      </c>
      <c r="J174" s="5">
        <v>6</v>
      </c>
      <c r="K174" s="5">
        <v>1</v>
      </c>
      <c r="L174" s="4">
        <v>43430.575624999998</v>
      </c>
      <c r="M174" s="5"/>
      <c r="N174" s="5"/>
      <c r="O174" s="5" t="s">
        <v>41</v>
      </c>
      <c r="P174" s="5" t="s">
        <v>42</v>
      </c>
      <c r="Q174" s="5" t="s">
        <v>61</v>
      </c>
      <c r="R174" s="5" t="s">
        <v>62</v>
      </c>
      <c r="S174" s="4">
        <v>43430.579594907409</v>
      </c>
      <c r="T174" s="5"/>
      <c r="U174" s="4">
        <v>43430.595219907409</v>
      </c>
      <c r="V174" s="5"/>
      <c r="W174" s="5"/>
      <c r="X174" s="13">
        <f t="shared" si="98"/>
        <v>43430.575543981482</v>
      </c>
      <c r="Y174" s="18">
        <f t="shared" si="99"/>
        <v>0</v>
      </c>
      <c r="Z174" s="18">
        <f t="shared" si="100"/>
        <v>0</v>
      </c>
      <c r="AA174" s="19"/>
      <c r="AB174" s="19">
        <f t="shared" si="101"/>
        <v>0</v>
      </c>
      <c r="AC174" s="10">
        <f t="shared" si="102"/>
        <v>4.0509259270038456E-3</v>
      </c>
      <c r="AD174" s="19"/>
      <c r="AE174" s="19"/>
      <c r="AG174" s="7"/>
    </row>
    <row r="175" spans="1:33" s="23" customFormat="1" x14ac:dyDescent="0.4">
      <c r="A175" s="20" t="str">
        <f t="shared" si="96"/>
        <v>★</v>
      </c>
      <c r="B175" s="20" t="str">
        <f t="shared" si="97"/>
        <v>-</v>
      </c>
      <c r="C175" s="23">
        <v>14</v>
      </c>
      <c r="D175" s="22">
        <v>43430.565069444441</v>
      </c>
      <c r="E175" s="21" t="s">
        <v>1487</v>
      </c>
      <c r="F175" s="21">
        <v>20382</v>
      </c>
      <c r="G175" s="21" t="s">
        <v>65</v>
      </c>
      <c r="H175" s="21">
        <v>4026</v>
      </c>
      <c r="I175" s="21">
        <v>657</v>
      </c>
      <c r="J175" s="21">
        <v>8</v>
      </c>
      <c r="K175" s="21">
        <v>1</v>
      </c>
      <c r="L175" s="21"/>
      <c r="M175" s="22">
        <v>43430.600578703707</v>
      </c>
      <c r="N175" s="22">
        <v>43430.603842592594</v>
      </c>
      <c r="O175" s="21" t="s">
        <v>46</v>
      </c>
      <c r="P175" s="21" t="s">
        <v>47</v>
      </c>
      <c r="Q175" s="21" t="s">
        <v>30</v>
      </c>
      <c r="R175" s="21" t="s">
        <v>31</v>
      </c>
      <c r="S175" s="22">
        <v>43430.606724537036</v>
      </c>
      <c r="T175" s="22">
        <v>43430.606724537036</v>
      </c>
      <c r="U175" s="22">
        <v>43430.615324074075</v>
      </c>
      <c r="V175" s="22">
        <v>43430.615324074075</v>
      </c>
      <c r="W175" s="22">
        <v>43430.606724537036</v>
      </c>
      <c r="X175" s="24">
        <f t="shared" si="98"/>
        <v>43430.606724537036</v>
      </c>
      <c r="Y175" s="25">
        <f t="shared" si="99"/>
        <v>3.2638888878864236E-3</v>
      </c>
      <c r="Z175" s="25">
        <f t="shared" si="100"/>
        <v>3.2638888878864236E-3</v>
      </c>
      <c r="AA175" s="26">
        <f>SUM(Z175:Z215)</f>
        <v>0.30546296296961373</v>
      </c>
      <c r="AB175" s="26">
        <f t="shared" si="101"/>
        <v>0</v>
      </c>
      <c r="AC175" s="26">
        <f t="shared" si="102"/>
        <v>0</v>
      </c>
      <c r="AD175" s="26">
        <f>AVERAGE(AC175:AC215)</f>
        <v>4.1751355014772651E-3</v>
      </c>
      <c r="AE175" s="26">
        <f>MEDIAN(AC175:AC215)</f>
        <v>4.6180555509636179E-3</v>
      </c>
    </row>
    <row r="176" spans="1:33" s="7" customFormat="1" x14ac:dyDescent="0.4">
      <c r="A176" s="16" t="str">
        <f t="shared" si="96"/>
        <v>★</v>
      </c>
      <c r="B176" s="16" t="str">
        <f t="shared" si="97"/>
        <v>-</v>
      </c>
      <c r="C176" s="7">
        <v>14</v>
      </c>
      <c r="D176" s="2">
        <v>43430.577870370369</v>
      </c>
      <c r="E176" s="3" t="s">
        <v>1496</v>
      </c>
      <c r="F176" s="3">
        <v>20395</v>
      </c>
      <c r="G176" s="3" t="s">
        <v>32</v>
      </c>
      <c r="H176" s="3">
        <v>5955</v>
      </c>
      <c r="I176" s="3">
        <v>756</v>
      </c>
      <c r="J176" s="3">
        <v>6</v>
      </c>
      <c r="K176" s="3">
        <v>2</v>
      </c>
      <c r="L176" s="3"/>
      <c r="M176" s="2">
        <v>43430.582546296297</v>
      </c>
      <c r="N176" s="2">
        <v>43430.588912037034</v>
      </c>
      <c r="O176" s="3" t="s">
        <v>26</v>
      </c>
      <c r="P176" s="3" t="s">
        <v>27</v>
      </c>
      <c r="Q176" s="3" t="s">
        <v>22</v>
      </c>
      <c r="R176" s="3" t="s">
        <v>23</v>
      </c>
      <c r="S176" s="2">
        <v>43430.584803240738</v>
      </c>
      <c r="T176" s="2">
        <v>43430.584803240738</v>
      </c>
      <c r="U176" s="2">
        <v>43430.59716435185</v>
      </c>
      <c r="V176" s="2">
        <v>43430.59716435185</v>
      </c>
      <c r="W176" s="2">
        <v>43430.584803240738</v>
      </c>
      <c r="X176" s="8">
        <f t="shared" si="98"/>
        <v>43430.584803240738</v>
      </c>
      <c r="Y176" s="9">
        <f t="shared" si="99"/>
        <v>6.3657407372375019E-3</v>
      </c>
      <c r="Z176" s="9">
        <f t="shared" si="100"/>
        <v>1.2731481474475004E-2</v>
      </c>
      <c r="AA176" s="10"/>
      <c r="AB176" s="10">
        <f t="shared" si="101"/>
        <v>0</v>
      </c>
      <c r="AC176" s="10">
        <f t="shared" si="102"/>
        <v>0</v>
      </c>
      <c r="AD176" s="10"/>
      <c r="AE176" s="10"/>
    </row>
    <row r="177" spans="1:31" s="7" customFormat="1" x14ac:dyDescent="0.4">
      <c r="A177" s="16" t="str">
        <f t="shared" si="94"/>
        <v>-</v>
      </c>
      <c r="B177" s="16" t="str">
        <f t="shared" si="95"/>
        <v>-</v>
      </c>
      <c r="C177" s="7">
        <v>14</v>
      </c>
      <c r="D177" s="2">
        <v>43430.585613425923</v>
      </c>
      <c r="E177" s="3" t="s">
        <v>1498</v>
      </c>
      <c r="F177" s="3">
        <v>20400</v>
      </c>
      <c r="G177" s="3" t="s">
        <v>95</v>
      </c>
      <c r="H177" s="3">
        <v>0</v>
      </c>
      <c r="I177" s="3">
        <v>695</v>
      </c>
      <c r="J177" s="3">
        <v>13</v>
      </c>
      <c r="K177" s="3">
        <v>1</v>
      </c>
      <c r="L177" s="3"/>
      <c r="M177" s="2">
        <v>43430.586493055554</v>
      </c>
      <c r="N177" s="2">
        <v>43430.595324074071</v>
      </c>
      <c r="O177" s="3" t="s">
        <v>43</v>
      </c>
      <c r="P177" s="3" t="s">
        <v>89</v>
      </c>
      <c r="Q177" s="3" t="s">
        <v>33</v>
      </c>
      <c r="R177" s="3" t="s">
        <v>34</v>
      </c>
      <c r="S177" s="2">
        <v>43430.587465277778</v>
      </c>
      <c r="T177" s="2">
        <v>43430.587465277778</v>
      </c>
      <c r="U177" s="2">
        <v>43430.596412037034</v>
      </c>
      <c r="V177" s="2">
        <v>43430.596412037034</v>
      </c>
      <c r="W177" s="3"/>
      <c r="X177" s="8">
        <f t="shared" si="73"/>
        <v>43430.585613425923</v>
      </c>
      <c r="Y177" s="9">
        <f t="shared" si="74"/>
        <v>8.8310185165028088E-3</v>
      </c>
      <c r="Z177" s="9">
        <f t="shared" si="75"/>
        <v>8.8310185165028088E-3</v>
      </c>
      <c r="AA177" s="10"/>
      <c r="AB177" s="10">
        <f t="shared" si="76"/>
        <v>0</v>
      </c>
      <c r="AC177" s="10">
        <f t="shared" si="77"/>
        <v>8.7962963152676821E-4</v>
      </c>
      <c r="AD177" s="10"/>
      <c r="AE177" s="10"/>
    </row>
    <row r="178" spans="1:31" s="7" customFormat="1" x14ac:dyDescent="0.4">
      <c r="A178" s="16" t="str">
        <f t="shared" si="94"/>
        <v>-</v>
      </c>
      <c r="B178" s="16" t="str">
        <f t="shared" si="95"/>
        <v>-</v>
      </c>
      <c r="C178" s="7">
        <v>14</v>
      </c>
      <c r="D178" s="2">
        <v>43430.586585648147</v>
      </c>
      <c r="E178" s="3" t="s">
        <v>1268</v>
      </c>
      <c r="F178" s="3">
        <v>20401</v>
      </c>
      <c r="G178" s="3" t="s">
        <v>97</v>
      </c>
      <c r="H178" s="3">
        <v>7433</v>
      </c>
      <c r="I178" s="3">
        <v>262</v>
      </c>
      <c r="J178" s="3">
        <v>2</v>
      </c>
      <c r="K178" s="3">
        <v>2</v>
      </c>
      <c r="L178" s="3"/>
      <c r="M178" s="2">
        <v>43430.593148148146</v>
      </c>
      <c r="N178" s="2">
        <v>43430.598252314812</v>
      </c>
      <c r="O178" s="3" t="s">
        <v>88</v>
      </c>
      <c r="P178" s="3" t="s">
        <v>35</v>
      </c>
      <c r="Q178" s="3" t="s">
        <v>26</v>
      </c>
      <c r="R178" s="3" t="s">
        <v>27</v>
      </c>
      <c r="S178" s="2">
        <v>43430.58834490741</v>
      </c>
      <c r="T178" s="2">
        <v>43430.58834490741</v>
      </c>
      <c r="U178" s="2">
        <v>43430.5940625</v>
      </c>
      <c r="V178" s="2">
        <v>43430.5940625</v>
      </c>
      <c r="W178" s="3"/>
      <c r="X178" s="8">
        <f t="shared" si="73"/>
        <v>43430.586585648147</v>
      </c>
      <c r="Y178" s="9">
        <f t="shared" si="74"/>
        <v>5.1041666665696539E-3</v>
      </c>
      <c r="Z178" s="9">
        <f t="shared" si="75"/>
        <v>1.0208333333139308E-2</v>
      </c>
      <c r="AA178" s="10"/>
      <c r="AB178" s="10">
        <f t="shared" si="76"/>
        <v>4.8032407357823104E-3</v>
      </c>
      <c r="AC178" s="10">
        <f t="shared" si="77"/>
        <v>6.5624999988358468E-3</v>
      </c>
      <c r="AD178" s="10"/>
      <c r="AE178" s="10"/>
    </row>
    <row r="179" spans="1:31" s="7" customFormat="1" x14ac:dyDescent="0.4">
      <c r="A179" s="16" t="str">
        <f t="shared" ref="A179" si="103">IF(W179&gt;0, "★", "-")</f>
        <v>★</v>
      </c>
      <c r="B179" s="16" t="str">
        <f t="shared" si="92"/>
        <v>-</v>
      </c>
      <c r="C179" s="7">
        <v>14</v>
      </c>
      <c r="D179" s="2">
        <v>43430.587106481478</v>
      </c>
      <c r="E179" s="3" t="s">
        <v>1495</v>
      </c>
      <c r="F179" s="3">
        <v>20402</v>
      </c>
      <c r="G179" s="3" t="s">
        <v>32</v>
      </c>
      <c r="H179" s="3">
        <v>1751</v>
      </c>
      <c r="I179" s="3">
        <v>250</v>
      </c>
      <c r="J179" s="3">
        <v>13</v>
      </c>
      <c r="K179" s="3">
        <v>1</v>
      </c>
      <c r="L179" s="3"/>
      <c r="M179" s="2">
        <v>43430.591168981482</v>
      </c>
      <c r="N179" s="2">
        <v>43430.601597222223</v>
      </c>
      <c r="O179" s="3" t="s">
        <v>26</v>
      </c>
      <c r="P179" s="3" t="s">
        <v>27</v>
      </c>
      <c r="Q179" s="3" t="s">
        <v>22</v>
      </c>
      <c r="R179" s="3" t="s">
        <v>23</v>
      </c>
      <c r="S179" s="2">
        <v>43430.594027777777</v>
      </c>
      <c r="T179" s="2">
        <v>43430.594027777777</v>
      </c>
      <c r="U179" s="2">
        <v>43430.607847222222</v>
      </c>
      <c r="V179" s="2">
        <v>43430.607847222222</v>
      </c>
      <c r="W179" s="2">
        <v>43430.594027777777</v>
      </c>
      <c r="X179" s="8">
        <f t="shared" si="73"/>
        <v>43430.594027777777</v>
      </c>
      <c r="Y179" s="9">
        <f t="shared" si="74"/>
        <v>1.0428240741021E-2</v>
      </c>
      <c r="Z179" s="9">
        <f t="shared" si="75"/>
        <v>1.0428240741021E-2</v>
      </c>
      <c r="AA179" s="10"/>
      <c r="AB179" s="10">
        <f t="shared" si="76"/>
        <v>0</v>
      </c>
      <c r="AC179" s="10">
        <f t="shared" si="77"/>
        <v>0</v>
      </c>
      <c r="AD179" s="10"/>
      <c r="AE179" s="10"/>
    </row>
    <row r="180" spans="1:31" s="7" customFormat="1" x14ac:dyDescent="0.4">
      <c r="A180" s="16" t="str">
        <f t="shared" ref="A180:A188" si="104">IF(W180&gt;0, "★", "-")</f>
        <v>-</v>
      </c>
      <c r="B180" s="16" t="str">
        <f t="shared" ref="B180:B188" si="105">IF(L180&gt;0, "☆", "-")</f>
        <v>-</v>
      </c>
      <c r="C180" s="7">
        <v>14</v>
      </c>
      <c r="D180" s="2">
        <v>43430.58798611111</v>
      </c>
      <c r="E180" s="3" t="s">
        <v>1446</v>
      </c>
      <c r="F180" s="3">
        <v>20404</v>
      </c>
      <c r="G180" s="3" t="s">
        <v>97</v>
      </c>
      <c r="H180" s="3">
        <v>7482</v>
      </c>
      <c r="I180" s="3">
        <v>453</v>
      </c>
      <c r="J180" s="3">
        <v>4</v>
      </c>
      <c r="K180" s="3">
        <v>2</v>
      </c>
      <c r="L180" s="3"/>
      <c r="M180" s="2">
        <v>43430.590162037035</v>
      </c>
      <c r="N180" s="2">
        <v>43430.593854166669</v>
      </c>
      <c r="O180" s="3" t="s">
        <v>73</v>
      </c>
      <c r="P180" s="3" t="s">
        <v>74</v>
      </c>
      <c r="Q180" s="3" t="s">
        <v>104</v>
      </c>
      <c r="R180" s="3" t="s">
        <v>19</v>
      </c>
      <c r="S180" s="2">
        <v>43430.592164351852</v>
      </c>
      <c r="T180" s="2">
        <v>43430.592164351852</v>
      </c>
      <c r="U180" s="2">
        <v>43430.600138888891</v>
      </c>
      <c r="V180" s="2">
        <v>43430.600138888891</v>
      </c>
      <c r="W180" s="3"/>
      <c r="X180" s="8">
        <f t="shared" si="73"/>
        <v>43430.58798611111</v>
      </c>
      <c r="Y180" s="9">
        <f t="shared" si="74"/>
        <v>3.6921296341461129E-3</v>
      </c>
      <c r="Z180" s="9">
        <f t="shared" si="75"/>
        <v>7.3842592682922259E-3</v>
      </c>
      <c r="AA180" s="10"/>
      <c r="AB180" s="10">
        <f t="shared" si="76"/>
        <v>0</v>
      </c>
      <c r="AC180" s="10">
        <f t="shared" si="77"/>
        <v>2.1759259252576157E-3</v>
      </c>
      <c r="AD180" s="10"/>
      <c r="AE180" s="10"/>
    </row>
    <row r="181" spans="1:31" s="7" customFormat="1" x14ac:dyDescent="0.4">
      <c r="A181" s="16" t="str">
        <f t="shared" si="104"/>
        <v>-</v>
      </c>
      <c r="B181" s="16" t="str">
        <f t="shared" si="105"/>
        <v>-</v>
      </c>
      <c r="C181" s="7">
        <v>14</v>
      </c>
      <c r="D181" s="2">
        <v>43430.588159722225</v>
      </c>
      <c r="E181" s="3" t="s">
        <v>1454</v>
      </c>
      <c r="F181" s="3">
        <v>20405</v>
      </c>
      <c r="G181" s="3" t="s">
        <v>32</v>
      </c>
      <c r="H181" s="3">
        <v>5526</v>
      </c>
      <c r="I181" s="3">
        <v>859</v>
      </c>
      <c r="J181" s="3">
        <v>15</v>
      </c>
      <c r="K181" s="3">
        <v>1</v>
      </c>
      <c r="L181" s="3"/>
      <c r="M181" s="2">
        <v>43430.589594907404</v>
      </c>
      <c r="N181" s="2">
        <v>43430.594201388885</v>
      </c>
      <c r="O181" s="3" t="s">
        <v>30</v>
      </c>
      <c r="P181" s="3" t="s">
        <v>31</v>
      </c>
      <c r="Q181" s="3" t="s">
        <v>22</v>
      </c>
      <c r="R181" s="3" t="s">
        <v>23</v>
      </c>
      <c r="S181" s="2">
        <v>43430.589930555558</v>
      </c>
      <c r="T181" s="2">
        <v>43430.589930555558</v>
      </c>
      <c r="U181" s="2">
        <v>43430.598703703705</v>
      </c>
      <c r="V181" s="2">
        <v>43430.598703703705</v>
      </c>
      <c r="W181" s="3"/>
      <c r="X181" s="8">
        <f t="shared" si="73"/>
        <v>43430.588159722225</v>
      </c>
      <c r="Y181" s="9">
        <f t="shared" si="74"/>
        <v>4.6064814814599231E-3</v>
      </c>
      <c r="Z181" s="9">
        <f t="shared" si="75"/>
        <v>4.6064814814599231E-3</v>
      </c>
      <c r="AA181" s="10"/>
      <c r="AB181" s="10">
        <f t="shared" si="76"/>
        <v>0</v>
      </c>
      <c r="AC181" s="10">
        <f t="shared" si="77"/>
        <v>1.4351851787068881E-3</v>
      </c>
      <c r="AD181" s="10"/>
      <c r="AE181" s="10"/>
    </row>
    <row r="182" spans="1:31" s="7" customFormat="1" x14ac:dyDescent="0.4">
      <c r="A182" s="16" t="str">
        <f t="shared" si="104"/>
        <v>-</v>
      </c>
      <c r="B182" s="16" t="str">
        <f t="shared" si="105"/>
        <v>-</v>
      </c>
      <c r="C182" s="7">
        <v>14</v>
      </c>
      <c r="D182" s="2">
        <v>43430.588726851849</v>
      </c>
      <c r="E182" s="3" t="s">
        <v>1485</v>
      </c>
      <c r="F182" s="3">
        <v>20406</v>
      </c>
      <c r="G182" s="3" t="s">
        <v>32</v>
      </c>
      <c r="H182" s="3">
        <v>6095</v>
      </c>
      <c r="I182" s="3">
        <v>528</v>
      </c>
      <c r="J182" s="3">
        <v>8</v>
      </c>
      <c r="K182" s="3">
        <v>1</v>
      </c>
      <c r="L182" s="3"/>
      <c r="M182" s="2">
        <v>43430.590462962966</v>
      </c>
      <c r="N182" s="2">
        <v>43430.592685185184</v>
      </c>
      <c r="O182" s="3" t="s">
        <v>63</v>
      </c>
      <c r="P182" s="3" t="s">
        <v>64</v>
      </c>
      <c r="Q182" s="3" t="s">
        <v>22</v>
      </c>
      <c r="R182" s="3" t="s">
        <v>23</v>
      </c>
      <c r="S182" s="2">
        <v>43430.590868055559</v>
      </c>
      <c r="T182" s="2">
        <v>43430.590868055559</v>
      </c>
      <c r="U182" s="2">
        <v>43430.594872685186</v>
      </c>
      <c r="V182" s="2">
        <v>43430.594872685186</v>
      </c>
      <c r="W182" s="3"/>
      <c r="X182" s="8">
        <f t="shared" si="73"/>
        <v>43430.588726851849</v>
      </c>
      <c r="Y182" s="9">
        <f t="shared" si="74"/>
        <v>2.2222222178243101E-3</v>
      </c>
      <c r="Z182" s="9">
        <f t="shared" si="75"/>
        <v>2.2222222178243101E-3</v>
      </c>
      <c r="AA182" s="10"/>
      <c r="AB182" s="10">
        <f t="shared" si="76"/>
        <v>0</v>
      </c>
      <c r="AC182" s="10">
        <f t="shared" si="77"/>
        <v>1.7361111167701893E-3</v>
      </c>
      <c r="AD182" s="10"/>
      <c r="AE182" s="10"/>
    </row>
    <row r="183" spans="1:31" s="7" customFormat="1" x14ac:dyDescent="0.4">
      <c r="A183" s="16" t="str">
        <f t="shared" si="104"/>
        <v>-</v>
      </c>
      <c r="B183" s="16" t="str">
        <f t="shared" si="105"/>
        <v>-</v>
      </c>
      <c r="C183" s="7">
        <v>14</v>
      </c>
      <c r="D183" s="2">
        <v>43430.589363425926</v>
      </c>
      <c r="E183" s="3" t="s">
        <v>1499</v>
      </c>
      <c r="F183" s="3">
        <v>20407</v>
      </c>
      <c r="G183" s="3" t="s">
        <v>32</v>
      </c>
      <c r="H183" s="3">
        <v>2589</v>
      </c>
      <c r="I183" s="3">
        <v>946</v>
      </c>
      <c r="J183" s="3">
        <v>6</v>
      </c>
      <c r="K183" s="3">
        <v>1</v>
      </c>
      <c r="L183" s="3"/>
      <c r="M183" s="2">
        <v>43430.592210648145</v>
      </c>
      <c r="N183" s="2">
        <v>43430.595891203702</v>
      </c>
      <c r="O183" s="3" t="s">
        <v>63</v>
      </c>
      <c r="P183" s="3" t="s">
        <v>64</v>
      </c>
      <c r="Q183" s="3" t="s">
        <v>30</v>
      </c>
      <c r="R183" s="3" t="s">
        <v>31</v>
      </c>
      <c r="S183" s="2">
        <v>43430.592037037037</v>
      </c>
      <c r="T183" s="2">
        <v>43430.592037037037</v>
      </c>
      <c r="U183" s="2">
        <v>43430.600266203706</v>
      </c>
      <c r="V183" s="2">
        <v>43430.600266203706</v>
      </c>
      <c r="W183" s="3"/>
      <c r="X183" s="8">
        <f t="shared" si="73"/>
        <v>43430.589363425926</v>
      </c>
      <c r="Y183" s="9">
        <f t="shared" si="74"/>
        <v>3.6805555573664606E-3</v>
      </c>
      <c r="Z183" s="9">
        <f t="shared" si="75"/>
        <v>3.6805555573664606E-3</v>
      </c>
      <c r="AA183" s="10"/>
      <c r="AB183" s="10">
        <f t="shared" si="76"/>
        <v>1.7361110803904012E-4</v>
      </c>
      <c r="AC183" s="10">
        <f t="shared" si="77"/>
        <v>2.8472222184063867E-3</v>
      </c>
      <c r="AD183" s="10"/>
      <c r="AE183" s="10"/>
    </row>
    <row r="184" spans="1:31" s="7" customFormat="1" x14ac:dyDescent="0.4">
      <c r="A184" s="16" t="str">
        <f t="shared" si="104"/>
        <v>-</v>
      </c>
      <c r="B184" s="16" t="str">
        <f t="shared" si="105"/>
        <v>-</v>
      </c>
      <c r="C184" s="7">
        <v>14</v>
      </c>
      <c r="D184" s="2">
        <v>43430.59</v>
      </c>
      <c r="E184" s="3" t="s">
        <v>1433</v>
      </c>
      <c r="F184" s="3">
        <v>20408</v>
      </c>
      <c r="G184" s="3" t="s">
        <v>143</v>
      </c>
      <c r="H184" s="3">
        <v>5352</v>
      </c>
      <c r="I184" s="3">
        <v>841</v>
      </c>
      <c r="J184" s="3">
        <v>9</v>
      </c>
      <c r="K184" s="3">
        <v>1</v>
      </c>
      <c r="L184" s="3"/>
      <c r="M184" s="2">
        <v>43430.594641203701</v>
      </c>
      <c r="N184" s="2">
        <v>43430.600983796299</v>
      </c>
      <c r="O184" s="3" t="s">
        <v>66</v>
      </c>
      <c r="P184" s="3" t="s">
        <v>67</v>
      </c>
      <c r="Q184" s="3" t="s">
        <v>63</v>
      </c>
      <c r="R184" s="3" t="s">
        <v>64</v>
      </c>
      <c r="S184" s="2">
        <v>43430.593078703707</v>
      </c>
      <c r="T184" s="2">
        <v>43430.593078703707</v>
      </c>
      <c r="U184" s="2">
        <v>43430.602129629631</v>
      </c>
      <c r="V184" s="2">
        <v>43430.602129629631</v>
      </c>
      <c r="W184" s="3"/>
      <c r="X184" s="8">
        <f t="shared" si="73"/>
        <v>43430.59</v>
      </c>
      <c r="Y184" s="9">
        <f t="shared" si="74"/>
        <v>6.3425925982301123E-3</v>
      </c>
      <c r="Z184" s="9">
        <f t="shared" si="75"/>
        <v>6.3425925982301123E-3</v>
      </c>
      <c r="AA184" s="10"/>
      <c r="AB184" s="10">
        <f t="shared" si="76"/>
        <v>1.5624999941792339E-3</v>
      </c>
      <c r="AC184" s="10">
        <f t="shared" si="77"/>
        <v>4.6412037045229226E-3</v>
      </c>
      <c r="AD184" s="10"/>
      <c r="AE184" s="10"/>
    </row>
    <row r="185" spans="1:31" s="7" customFormat="1" x14ac:dyDescent="0.4">
      <c r="A185" s="16" t="str">
        <f t="shared" si="104"/>
        <v>-</v>
      </c>
      <c r="B185" s="16" t="str">
        <f t="shared" si="105"/>
        <v>-</v>
      </c>
      <c r="C185" s="7">
        <v>14</v>
      </c>
      <c r="D185" s="2">
        <v>43430.590381944443</v>
      </c>
      <c r="E185" s="3" t="s">
        <v>1348</v>
      </c>
      <c r="F185" s="3">
        <v>20409</v>
      </c>
      <c r="G185" s="3" t="s">
        <v>32</v>
      </c>
      <c r="H185" s="3">
        <v>3945</v>
      </c>
      <c r="I185" s="3">
        <v>592</v>
      </c>
      <c r="J185" s="3">
        <v>7</v>
      </c>
      <c r="K185" s="3">
        <v>1</v>
      </c>
      <c r="L185" s="3"/>
      <c r="M185" s="2">
        <v>43430.593738425923</v>
      </c>
      <c r="N185" s="2">
        <v>43430.599166666667</v>
      </c>
      <c r="O185" s="3" t="s">
        <v>63</v>
      </c>
      <c r="P185" s="3" t="s">
        <v>64</v>
      </c>
      <c r="Q185" s="3" t="s">
        <v>104</v>
      </c>
      <c r="R185" s="3" t="s">
        <v>19</v>
      </c>
      <c r="S185" s="2">
        <v>43430.5940162037</v>
      </c>
      <c r="T185" s="2">
        <v>43430.595775462964</v>
      </c>
      <c r="U185" s="2">
        <v>43430.599456018521</v>
      </c>
      <c r="V185" s="2">
        <v>43430.6015625</v>
      </c>
      <c r="W185" s="3"/>
      <c r="X185" s="8">
        <f t="shared" si="73"/>
        <v>43430.590381944443</v>
      </c>
      <c r="Y185" s="9">
        <f t="shared" si="74"/>
        <v>5.4282407436403446E-3</v>
      </c>
      <c r="Z185" s="9">
        <f t="shared" si="75"/>
        <v>5.4282407436403446E-3</v>
      </c>
      <c r="AA185" s="10"/>
      <c r="AB185" s="10">
        <f t="shared" si="76"/>
        <v>0</v>
      </c>
      <c r="AC185" s="10">
        <f t="shared" si="77"/>
        <v>3.3564814802957699E-3</v>
      </c>
      <c r="AD185" s="10"/>
      <c r="AE185" s="10"/>
    </row>
    <row r="186" spans="1:31" s="7" customFormat="1" x14ac:dyDescent="0.4">
      <c r="A186" s="16" t="str">
        <f t="shared" si="104"/>
        <v>-</v>
      </c>
      <c r="B186" s="16" t="str">
        <f t="shared" si="105"/>
        <v>-</v>
      </c>
      <c r="C186" s="7">
        <v>14</v>
      </c>
      <c r="D186" s="2">
        <v>43430.591817129629</v>
      </c>
      <c r="E186" s="3" t="s">
        <v>1500</v>
      </c>
      <c r="F186" s="3">
        <v>20410</v>
      </c>
      <c r="G186" s="3" t="s">
        <v>18</v>
      </c>
      <c r="H186" s="3">
        <v>1742</v>
      </c>
      <c r="I186" s="3">
        <v>939</v>
      </c>
      <c r="J186" s="3">
        <v>7</v>
      </c>
      <c r="K186" s="3">
        <v>1</v>
      </c>
      <c r="L186" s="3"/>
      <c r="M186" s="2">
        <v>43430.593576388892</v>
      </c>
      <c r="N186" s="2">
        <v>43430.604641203703</v>
      </c>
      <c r="O186" s="3" t="s">
        <v>63</v>
      </c>
      <c r="P186" s="3" t="s">
        <v>64</v>
      </c>
      <c r="Q186" s="3" t="s">
        <v>26</v>
      </c>
      <c r="R186" s="3" t="s">
        <v>27</v>
      </c>
      <c r="S186" s="2">
        <v>43430.596122685187</v>
      </c>
      <c r="T186" s="2">
        <v>43430.596122685187</v>
      </c>
      <c r="U186" s="2">
        <v>43430.607511574075</v>
      </c>
      <c r="V186" s="2">
        <v>43430.607511574075</v>
      </c>
      <c r="W186" s="3"/>
      <c r="X186" s="8">
        <f t="shared" si="73"/>
        <v>43430.591817129629</v>
      </c>
      <c r="Y186" s="9">
        <f t="shared" si="74"/>
        <v>1.1064814811106771E-2</v>
      </c>
      <c r="Z186" s="9">
        <f t="shared" si="75"/>
        <v>1.1064814811106771E-2</v>
      </c>
      <c r="AA186" s="10"/>
      <c r="AB186" s="10">
        <f t="shared" si="76"/>
        <v>0</v>
      </c>
      <c r="AC186" s="10">
        <f t="shared" si="77"/>
        <v>1.7592592630535364E-3</v>
      </c>
      <c r="AD186" s="10"/>
      <c r="AE186" s="10"/>
    </row>
    <row r="187" spans="1:31" s="7" customFormat="1" x14ac:dyDescent="0.4">
      <c r="A187" s="16" t="str">
        <f t="shared" si="104"/>
        <v>-</v>
      </c>
      <c r="B187" s="16" t="str">
        <f t="shared" si="105"/>
        <v>-</v>
      </c>
      <c r="C187" s="7">
        <v>14</v>
      </c>
      <c r="D187" s="2">
        <v>43430.592094907406</v>
      </c>
      <c r="E187" s="3" t="s">
        <v>1501</v>
      </c>
      <c r="F187" s="3">
        <v>20411</v>
      </c>
      <c r="G187" s="3" t="s">
        <v>32</v>
      </c>
      <c r="H187" s="3">
        <v>6707</v>
      </c>
      <c r="I187" s="3">
        <v>503</v>
      </c>
      <c r="J187" s="3">
        <v>15</v>
      </c>
      <c r="K187" s="3">
        <v>1</v>
      </c>
      <c r="L187" s="3"/>
      <c r="M187" s="2">
        <v>43430.597361111111</v>
      </c>
      <c r="N187" s="2">
        <v>43430.605243055557</v>
      </c>
      <c r="O187" s="3" t="s">
        <v>63</v>
      </c>
      <c r="P187" s="3" t="s">
        <v>64</v>
      </c>
      <c r="Q187" s="3" t="s">
        <v>39</v>
      </c>
      <c r="R187" s="3" t="s">
        <v>40</v>
      </c>
      <c r="S187" s="2">
        <v>43430.598819444444</v>
      </c>
      <c r="T187" s="2">
        <v>43430.598819444444</v>
      </c>
      <c r="U187" s="2">
        <v>43430.61041666667</v>
      </c>
      <c r="V187" s="2">
        <v>43430.61041666667</v>
      </c>
      <c r="W187" s="3"/>
      <c r="X187" s="8">
        <f t="shared" si="73"/>
        <v>43430.592094907406</v>
      </c>
      <c r="Y187" s="9">
        <f t="shared" si="74"/>
        <v>7.8819444461259991E-3</v>
      </c>
      <c r="Z187" s="9">
        <f t="shared" si="75"/>
        <v>7.8819444461259991E-3</v>
      </c>
      <c r="AA187" s="10"/>
      <c r="AB187" s="10">
        <f t="shared" si="76"/>
        <v>0</v>
      </c>
      <c r="AC187" s="10">
        <f t="shared" si="77"/>
        <v>5.2662037051049992E-3</v>
      </c>
      <c r="AD187" s="10"/>
      <c r="AE187" s="10"/>
    </row>
    <row r="188" spans="1:31" s="7" customFormat="1" x14ac:dyDescent="0.4">
      <c r="A188" s="16" t="str">
        <f t="shared" si="104"/>
        <v>-</v>
      </c>
      <c r="B188" s="16" t="str">
        <f t="shared" si="105"/>
        <v>-</v>
      </c>
      <c r="C188" s="7">
        <v>14</v>
      </c>
      <c r="D188" s="2">
        <v>43430.593171296299</v>
      </c>
      <c r="E188" s="3" t="s">
        <v>1502</v>
      </c>
      <c r="F188" s="3">
        <v>20412</v>
      </c>
      <c r="G188" s="3" t="s">
        <v>32</v>
      </c>
      <c r="H188" s="3">
        <v>7468</v>
      </c>
      <c r="I188" s="3">
        <v>248</v>
      </c>
      <c r="J188" s="3">
        <v>11</v>
      </c>
      <c r="K188" s="3">
        <v>1</v>
      </c>
      <c r="L188" s="3"/>
      <c r="M188" s="2">
        <v>43430.599374999998</v>
      </c>
      <c r="N188" s="2">
        <v>43430.602581018517</v>
      </c>
      <c r="O188" s="3" t="s">
        <v>36</v>
      </c>
      <c r="P188" s="3" t="s">
        <v>37</v>
      </c>
      <c r="Q188" s="3" t="s">
        <v>70</v>
      </c>
      <c r="R188" s="3" t="s">
        <v>107</v>
      </c>
      <c r="S188" s="2">
        <v>43430.601539351854</v>
      </c>
      <c r="T188" s="2">
        <v>43430.601539351854</v>
      </c>
      <c r="U188" s="2">
        <v>43430.609444444446</v>
      </c>
      <c r="V188" s="2">
        <v>43430.609444444446</v>
      </c>
      <c r="W188" s="3"/>
      <c r="X188" s="8">
        <f t="shared" si="73"/>
        <v>43430.593171296299</v>
      </c>
      <c r="Y188" s="9">
        <f t="shared" si="74"/>
        <v>3.2060185185400769E-3</v>
      </c>
      <c r="Z188" s="9">
        <f t="shared" si="75"/>
        <v>3.2060185185400769E-3</v>
      </c>
      <c r="AA188" s="10"/>
      <c r="AB188" s="10">
        <f t="shared" si="76"/>
        <v>0</v>
      </c>
      <c r="AC188" s="10">
        <f t="shared" si="77"/>
        <v>6.2037036987021565E-3</v>
      </c>
      <c r="AD188" s="10"/>
      <c r="AE188" s="10"/>
    </row>
    <row r="189" spans="1:31" s="7" customFormat="1" x14ac:dyDescent="0.4">
      <c r="A189" s="16" t="str">
        <f t="shared" ref="A189:A190" si="106">IF(W189&gt;0, "★", "-")</f>
        <v>-</v>
      </c>
      <c r="B189" s="16" t="str">
        <f t="shared" ref="B189:B190" si="107">IF(L189&gt;0, "☆", "-")</f>
        <v>-</v>
      </c>
      <c r="C189" s="7">
        <v>14</v>
      </c>
      <c r="D189" s="2">
        <v>43430.593182870369</v>
      </c>
      <c r="E189" s="3" t="s">
        <v>1503</v>
      </c>
      <c r="F189" s="3">
        <v>20413</v>
      </c>
      <c r="G189" s="3" t="s">
        <v>32</v>
      </c>
      <c r="H189" s="3">
        <v>7488</v>
      </c>
      <c r="I189" s="3">
        <v>635</v>
      </c>
      <c r="J189" s="3">
        <v>10</v>
      </c>
      <c r="K189" s="3">
        <v>1</v>
      </c>
      <c r="L189" s="3"/>
      <c r="M189" s="2">
        <v>43430.599398148152</v>
      </c>
      <c r="N189" s="2">
        <v>43430.601539351854</v>
      </c>
      <c r="O189" s="3" t="s">
        <v>36</v>
      </c>
      <c r="P189" s="3" t="s">
        <v>37</v>
      </c>
      <c r="Q189" s="3" t="s">
        <v>70</v>
      </c>
      <c r="R189" s="3" t="s">
        <v>107</v>
      </c>
      <c r="S189" s="2">
        <v>43430.601631944446</v>
      </c>
      <c r="T189" s="2">
        <v>43430.601631944446</v>
      </c>
      <c r="U189" s="2">
        <v>43430.609537037039</v>
      </c>
      <c r="V189" s="2">
        <v>43430.609537037039</v>
      </c>
      <c r="W189" s="3"/>
      <c r="X189" s="8">
        <f t="shared" si="73"/>
        <v>43430.593182870369</v>
      </c>
      <c r="Y189" s="9">
        <f t="shared" si="74"/>
        <v>2.1412037021946162E-3</v>
      </c>
      <c r="Z189" s="9">
        <f t="shared" si="75"/>
        <v>2.1412037021946162E-3</v>
      </c>
      <c r="AA189" s="10"/>
      <c r="AB189" s="10">
        <f t="shared" si="76"/>
        <v>0</v>
      </c>
      <c r="AC189" s="10">
        <f t="shared" si="77"/>
        <v>6.2152777827577665E-3</v>
      </c>
      <c r="AD189" s="10"/>
      <c r="AE189" s="10"/>
    </row>
    <row r="190" spans="1:31" s="7" customFormat="1" x14ac:dyDescent="0.4">
      <c r="A190" s="16" t="str">
        <f t="shared" si="106"/>
        <v>-</v>
      </c>
      <c r="B190" s="16" t="str">
        <f t="shared" si="107"/>
        <v>-</v>
      </c>
      <c r="C190" s="7">
        <v>14</v>
      </c>
      <c r="D190" s="2">
        <v>43430.593368055554</v>
      </c>
      <c r="E190" s="3" t="s">
        <v>1504</v>
      </c>
      <c r="F190" s="3">
        <v>20414</v>
      </c>
      <c r="G190" s="3" t="s">
        <v>95</v>
      </c>
      <c r="H190" s="3">
        <v>0</v>
      </c>
      <c r="I190" s="3">
        <v>383</v>
      </c>
      <c r="J190" s="3">
        <v>6</v>
      </c>
      <c r="K190" s="3">
        <v>5</v>
      </c>
      <c r="L190" s="3"/>
      <c r="M190" s="2">
        <v>43430.600694444445</v>
      </c>
      <c r="N190" s="2">
        <v>43430.607187499998</v>
      </c>
      <c r="O190" s="3" t="s">
        <v>77</v>
      </c>
      <c r="P190" s="3" t="s">
        <v>78</v>
      </c>
      <c r="Q190" s="3" t="s">
        <v>73</v>
      </c>
      <c r="R190" s="3" t="s">
        <v>74</v>
      </c>
      <c r="S190" s="2">
        <v>43430.607222222221</v>
      </c>
      <c r="T190" s="2">
        <v>43430.607222222221</v>
      </c>
      <c r="U190" s="2">
        <v>43430.621192129627</v>
      </c>
      <c r="V190" s="2">
        <v>43430.621192129627</v>
      </c>
      <c r="W190" s="3"/>
      <c r="X190" s="8">
        <f t="shared" si="73"/>
        <v>43430.593368055554</v>
      </c>
      <c r="Y190" s="9">
        <f t="shared" si="74"/>
        <v>6.4930555527098477E-3</v>
      </c>
      <c r="Z190" s="9">
        <f t="shared" si="75"/>
        <v>3.2465277763549238E-2</v>
      </c>
      <c r="AA190" s="10"/>
      <c r="AB190" s="10">
        <f t="shared" si="76"/>
        <v>0</v>
      </c>
      <c r="AC190" s="10">
        <f t="shared" si="77"/>
        <v>7.3263888916699216E-3</v>
      </c>
      <c r="AD190" s="10"/>
      <c r="AE190" s="10"/>
    </row>
    <row r="191" spans="1:31" s="7" customFormat="1" x14ac:dyDescent="0.4">
      <c r="A191" s="16" t="str">
        <f t="shared" ref="A191:A218" si="108">IF(W191&gt;0, "★", "-")</f>
        <v>-</v>
      </c>
      <c r="B191" s="16" t="str">
        <f t="shared" ref="B191:B218" si="109">IF(L191&gt;0, "☆", "-")</f>
        <v>-</v>
      </c>
      <c r="C191" s="7">
        <v>14</v>
      </c>
      <c r="D191" s="2">
        <v>43430.597233796296</v>
      </c>
      <c r="E191" s="3" t="s">
        <v>1506</v>
      </c>
      <c r="F191" s="3">
        <v>20416</v>
      </c>
      <c r="G191" s="3" t="s">
        <v>96</v>
      </c>
      <c r="H191" s="3">
        <v>0</v>
      </c>
      <c r="I191" s="3">
        <v>824</v>
      </c>
      <c r="J191" s="3">
        <v>5</v>
      </c>
      <c r="K191" s="3">
        <v>2</v>
      </c>
      <c r="L191" s="3"/>
      <c r="M191" s="2">
        <v>43430.598530092589</v>
      </c>
      <c r="N191" s="2">
        <v>43430.604085648149</v>
      </c>
      <c r="O191" s="3" t="s">
        <v>44</v>
      </c>
      <c r="P191" s="3" t="s">
        <v>45</v>
      </c>
      <c r="Q191" s="3" t="s">
        <v>61</v>
      </c>
      <c r="R191" s="3" t="s">
        <v>62</v>
      </c>
      <c r="S191" s="2">
        <v>43430.598680555559</v>
      </c>
      <c r="T191" s="2">
        <v>43430.598680555559</v>
      </c>
      <c r="U191" s="2">
        <v>43430.608634259261</v>
      </c>
      <c r="V191" s="2">
        <v>43430.608634259261</v>
      </c>
      <c r="W191" s="3"/>
      <c r="X191" s="8">
        <f t="shared" ref="X191:X246" si="110">IF(W191&gt;0,W191,D191)</f>
        <v>43430.597233796296</v>
      </c>
      <c r="Y191" s="9">
        <f t="shared" ref="Y191:Y246" si="111">N191-M191</f>
        <v>5.5555555591126904E-3</v>
      </c>
      <c r="Z191" s="9">
        <f t="shared" ref="Z191:Z246" si="112">Y191*K191</f>
        <v>1.1111111118225381E-2</v>
      </c>
      <c r="AA191" s="10"/>
      <c r="AB191" s="10">
        <f t="shared" si="76"/>
        <v>0</v>
      </c>
      <c r="AC191" s="10">
        <f t="shared" si="77"/>
        <v>1.2962962937308475E-3</v>
      </c>
      <c r="AD191" s="10"/>
      <c r="AE191" s="10"/>
    </row>
    <row r="192" spans="1:31" s="7" customFormat="1" x14ac:dyDescent="0.4">
      <c r="A192" s="16" t="str">
        <f t="shared" si="108"/>
        <v>-</v>
      </c>
      <c r="B192" s="16" t="str">
        <f t="shared" si="109"/>
        <v>-</v>
      </c>
      <c r="C192" s="7">
        <v>14</v>
      </c>
      <c r="D192" s="2">
        <v>43430.59888888889</v>
      </c>
      <c r="E192" s="3" t="s">
        <v>1507</v>
      </c>
      <c r="F192" s="3">
        <v>20417</v>
      </c>
      <c r="G192" s="3" t="s">
        <v>95</v>
      </c>
      <c r="H192" s="3">
        <v>0</v>
      </c>
      <c r="I192" s="3">
        <v>534</v>
      </c>
      <c r="J192" s="3">
        <v>4</v>
      </c>
      <c r="K192" s="3">
        <v>1</v>
      </c>
      <c r="L192" s="3"/>
      <c r="M192" s="2">
        <v>43430.608564814815</v>
      </c>
      <c r="N192" s="2">
        <v>43430.613993055558</v>
      </c>
      <c r="O192" s="3" t="s">
        <v>51</v>
      </c>
      <c r="P192" s="3" t="s">
        <v>52</v>
      </c>
      <c r="Q192" s="3" t="s">
        <v>26</v>
      </c>
      <c r="R192" s="3" t="s">
        <v>27</v>
      </c>
      <c r="S192" s="2">
        <v>43430.608854166669</v>
      </c>
      <c r="T192" s="2">
        <v>43430.608854166669</v>
      </c>
      <c r="U192" s="2">
        <v>43430.614490740743</v>
      </c>
      <c r="V192" s="2">
        <v>43430.614490740743</v>
      </c>
      <c r="W192" s="3"/>
      <c r="X192" s="8">
        <f t="shared" si="110"/>
        <v>43430.59888888889</v>
      </c>
      <c r="Y192" s="9">
        <f t="shared" si="111"/>
        <v>5.4282407436403446E-3</v>
      </c>
      <c r="Z192" s="9">
        <f t="shared" si="112"/>
        <v>5.4282407436403446E-3</v>
      </c>
      <c r="AA192" s="10"/>
      <c r="AB192" s="10">
        <f t="shared" si="76"/>
        <v>0</v>
      </c>
      <c r="AC192" s="10">
        <f t="shared" si="77"/>
        <v>9.6759259249665774E-3</v>
      </c>
      <c r="AD192" s="10"/>
      <c r="AE192" s="10"/>
    </row>
    <row r="193" spans="1:31" s="7" customFormat="1" x14ac:dyDescent="0.4">
      <c r="A193" s="16" t="str">
        <f t="shared" si="108"/>
        <v>-</v>
      </c>
      <c r="B193" s="16" t="str">
        <f t="shared" si="109"/>
        <v>-</v>
      </c>
      <c r="C193" s="7">
        <v>14</v>
      </c>
      <c r="D193" s="2">
        <v>43430.599456018521</v>
      </c>
      <c r="E193" s="3" t="s">
        <v>1508</v>
      </c>
      <c r="F193" s="3">
        <v>20418</v>
      </c>
      <c r="G193" s="3" t="s">
        <v>95</v>
      </c>
      <c r="H193" s="3">
        <v>0</v>
      </c>
      <c r="I193" s="3">
        <v>62</v>
      </c>
      <c r="J193" s="3">
        <v>9</v>
      </c>
      <c r="K193" s="3">
        <v>1</v>
      </c>
      <c r="L193" s="3"/>
      <c r="M193" s="2">
        <v>43430.604618055557</v>
      </c>
      <c r="N193" s="2">
        <v>43430.611192129632</v>
      </c>
      <c r="O193" s="3" t="s">
        <v>33</v>
      </c>
      <c r="P193" s="3" t="s">
        <v>34</v>
      </c>
      <c r="Q193" s="3" t="s">
        <v>28</v>
      </c>
      <c r="R193" s="3" t="s">
        <v>29</v>
      </c>
      <c r="S193" s="2">
        <v>43430.606388888889</v>
      </c>
      <c r="T193" s="2">
        <v>43430.606388888889</v>
      </c>
      <c r="U193" s="2">
        <v>43430.613645833335</v>
      </c>
      <c r="V193" s="2">
        <v>43430.613645833335</v>
      </c>
      <c r="W193" s="3"/>
      <c r="X193" s="8">
        <f t="shared" si="110"/>
        <v>43430.599456018521</v>
      </c>
      <c r="Y193" s="9">
        <f t="shared" si="111"/>
        <v>6.5740740756154992E-3</v>
      </c>
      <c r="Z193" s="9">
        <f t="shared" si="112"/>
        <v>6.5740740756154992E-3</v>
      </c>
      <c r="AA193" s="10"/>
      <c r="AB193" s="10">
        <f t="shared" ref="AB193:AB248" si="113">IF(IF(A193="☆",L193-S193,M193-S193)&lt;0,0,IF(A193="☆",L193-S193,M193-S193))</f>
        <v>0</v>
      </c>
      <c r="AC193" s="10">
        <f t="shared" ref="AC193:AC248" si="114">IF(IF(B193="☆",(IF(L193&gt;S193,L193-X193,S193-X193)),M193-X193)&lt;0,0,IF(B193="☆",(IF(L193&gt;S193,L193-X193,S193-X193)),M193-X193))</f>
        <v>5.1620370359160006E-3</v>
      </c>
      <c r="AD193" s="10"/>
      <c r="AE193" s="10"/>
    </row>
    <row r="194" spans="1:31" s="7" customFormat="1" x14ac:dyDescent="0.4">
      <c r="A194" s="16" t="str">
        <f t="shared" ref="A194:A206" si="115">IF(W194&gt;0, "★", "-")</f>
        <v>-</v>
      </c>
      <c r="B194" s="16" t="str">
        <f t="shared" ref="B194:B206" si="116">IF(L194&gt;0, "☆", "-")</f>
        <v>-</v>
      </c>
      <c r="C194" s="7">
        <v>14</v>
      </c>
      <c r="D194" s="2">
        <v>43430.600023148145</v>
      </c>
      <c r="E194" s="3" t="s">
        <v>1509</v>
      </c>
      <c r="F194" s="3">
        <v>20419</v>
      </c>
      <c r="G194" s="3" t="s">
        <v>32</v>
      </c>
      <c r="H194" s="3">
        <v>1569</v>
      </c>
      <c r="I194" s="3">
        <v>634</v>
      </c>
      <c r="J194" s="3">
        <v>7</v>
      </c>
      <c r="K194" s="3">
        <v>1</v>
      </c>
      <c r="L194" s="3"/>
      <c r="M194" s="2">
        <v>43430.608460648145</v>
      </c>
      <c r="N194" s="2">
        <v>43430.61519675926</v>
      </c>
      <c r="O194" s="3" t="s">
        <v>66</v>
      </c>
      <c r="P194" s="3" t="s">
        <v>67</v>
      </c>
      <c r="Q194" s="3" t="s">
        <v>46</v>
      </c>
      <c r="R194" s="3" t="s">
        <v>47</v>
      </c>
      <c r="S194" s="2">
        <v>43430.60696759259</v>
      </c>
      <c r="T194" s="2">
        <v>43430.60696759259</v>
      </c>
      <c r="U194" s="2">
        <v>43430.615613425929</v>
      </c>
      <c r="V194" s="2">
        <v>43430.615613425929</v>
      </c>
      <c r="W194" s="3"/>
      <c r="X194" s="8">
        <f t="shared" si="110"/>
        <v>43430.600023148145</v>
      </c>
      <c r="Y194" s="9">
        <f t="shared" si="111"/>
        <v>6.7361111141508445E-3</v>
      </c>
      <c r="Z194" s="9">
        <f t="shared" si="112"/>
        <v>6.7361111141508445E-3</v>
      </c>
      <c r="AA194" s="10"/>
      <c r="AB194" s="10">
        <f t="shared" si="113"/>
        <v>1.4930555553291924E-3</v>
      </c>
      <c r="AC194" s="10">
        <f t="shared" si="114"/>
        <v>8.4375000005820766E-3</v>
      </c>
      <c r="AD194" s="10"/>
      <c r="AE194" s="10"/>
    </row>
    <row r="195" spans="1:31" s="7" customFormat="1" x14ac:dyDescent="0.4">
      <c r="A195" s="16" t="str">
        <f t="shared" si="115"/>
        <v>-</v>
      </c>
      <c r="B195" s="16" t="str">
        <f t="shared" si="116"/>
        <v>-</v>
      </c>
      <c r="C195" s="7">
        <v>14</v>
      </c>
      <c r="D195" s="2">
        <v>43430.603946759256</v>
      </c>
      <c r="E195" s="3" t="s">
        <v>1484</v>
      </c>
      <c r="F195" s="3">
        <v>20420</v>
      </c>
      <c r="G195" s="3" t="s">
        <v>97</v>
      </c>
      <c r="H195" s="3">
        <v>7495</v>
      </c>
      <c r="I195" s="3">
        <v>199</v>
      </c>
      <c r="J195" s="3">
        <v>11</v>
      </c>
      <c r="K195" s="3">
        <v>2</v>
      </c>
      <c r="L195" s="3"/>
      <c r="M195" s="2">
        <v>43430.609953703701</v>
      </c>
      <c r="N195" s="2">
        <v>43430.616585648146</v>
      </c>
      <c r="O195" s="3" t="s">
        <v>43</v>
      </c>
      <c r="P195" s="3" t="s">
        <v>89</v>
      </c>
      <c r="Q195" s="3" t="s">
        <v>61</v>
      </c>
      <c r="R195" s="3" t="s">
        <v>62</v>
      </c>
      <c r="S195" s="2">
        <v>43430.608599537038</v>
      </c>
      <c r="T195" s="2">
        <v>43430.608599537038</v>
      </c>
      <c r="U195" s="2">
        <v>43430.622569444444</v>
      </c>
      <c r="V195" s="2">
        <v>43430.622569444444</v>
      </c>
      <c r="W195" s="3"/>
      <c r="X195" s="8">
        <f t="shared" si="110"/>
        <v>43430.603946759256</v>
      </c>
      <c r="Y195" s="9">
        <f t="shared" si="111"/>
        <v>6.6319444449618459E-3</v>
      </c>
      <c r="Z195" s="9">
        <f t="shared" si="112"/>
        <v>1.3263888889923692E-2</v>
      </c>
      <c r="AA195" s="10"/>
      <c r="AB195" s="10">
        <f t="shared" si="113"/>
        <v>1.3541666630771942E-3</v>
      </c>
      <c r="AC195" s="10">
        <f t="shared" si="114"/>
        <v>6.0069444443797693E-3</v>
      </c>
      <c r="AD195" s="10"/>
      <c r="AE195" s="10"/>
    </row>
    <row r="196" spans="1:31" s="7" customFormat="1" x14ac:dyDescent="0.4">
      <c r="A196" s="16" t="str">
        <f t="shared" si="115"/>
        <v>-</v>
      </c>
      <c r="B196" s="16" t="str">
        <f t="shared" si="116"/>
        <v>-</v>
      </c>
      <c r="C196" s="7">
        <v>14</v>
      </c>
      <c r="D196" s="2">
        <v>43430.606215277781</v>
      </c>
      <c r="E196" s="3" t="s">
        <v>1106</v>
      </c>
      <c r="F196" s="3">
        <v>20421</v>
      </c>
      <c r="G196" s="3" t="s">
        <v>18</v>
      </c>
      <c r="H196" s="3">
        <v>1888</v>
      </c>
      <c r="I196" s="3">
        <v>121</v>
      </c>
      <c r="J196" s="3">
        <v>15</v>
      </c>
      <c r="K196" s="3">
        <v>1</v>
      </c>
      <c r="L196" s="3"/>
      <c r="M196" s="2">
        <v>43430.610972222225</v>
      </c>
      <c r="N196" s="2">
        <v>43430.616238425922</v>
      </c>
      <c r="O196" s="3" t="s">
        <v>26</v>
      </c>
      <c r="P196" s="3" t="s">
        <v>27</v>
      </c>
      <c r="Q196" s="3" t="s">
        <v>36</v>
      </c>
      <c r="R196" s="3" t="s">
        <v>37</v>
      </c>
      <c r="S196" s="2">
        <v>43430.610868055555</v>
      </c>
      <c r="T196" s="2">
        <v>43430.610868055555</v>
      </c>
      <c r="U196" s="2">
        <v>43430.61986111111</v>
      </c>
      <c r="V196" s="2">
        <v>43430.61986111111</v>
      </c>
      <c r="W196" s="3"/>
      <c r="X196" s="8">
        <f t="shared" si="110"/>
        <v>43430.606215277781</v>
      </c>
      <c r="Y196" s="9">
        <f t="shared" si="111"/>
        <v>5.2662036978290416E-3</v>
      </c>
      <c r="Z196" s="9">
        <f t="shared" si="112"/>
        <v>5.2662036978290416E-3</v>
      </c>
      <c r="AA196" s="10"/>
      <c r="AB196" s="10">
        <f t="shared" si="113"/>
        <v>1.0416666918899864E-4</v>
      </c>
      <c r="AC196" s="10">
        <f t="shared" si="114"/>
        <v>4.756944443215616E-3</v>
      </c>
      <c r="AD196" s="10"/>
      <c r="AE196" s="10"/>
    </row>
    <row r="197" spans="1:31" s="7" customFormat="1" x14ac:dyDescent="0.4">
      <c r="A197" s="16" t="str">
        <f t="shared" si="115"/>
        <v>-</v>
      </c>
      <c r="B197" s="16" t="str">
        <f t="shared" si="116"/>
        <v>-</v>
      </c>
      <c r="C197" s="7">
        <v>14</v>
      </c>
      <c r="D197" s="2">
        <v>43430.606817129628</v>
      </c>
      <c r="E197" s="3" t="s">
        <v>1510</v>
      </c>
      <c r="F197" s="3">
        <v>20422</v>
      </c>
      <c r="G197" s="3" t="s">
        <v>95</v>
      </c>
      <c r="H197" s="3">
        <v>0</v>
      </c>
      <c r="I197" s="3">
        <v>206</v>
      </c>
      <c r="J197" s="3">
        <v>5</v>
      </c>
      <c r="K197" s="3">
        <v>2</v>
      </c>
      <c r="L197" s="3"/>
      <c r="M197" s="2">
        <v>43430.609363425923</v>
      </c>
      <c r="N197" s="2">
        <v>43430.613298611112</v>
      </c>
      <c r="O197" s="3" t="s">
        <v>61</v>
      </c>
      <c r="P197" s="3" t="s">
        <v>62</v>
      </c>
      <c r="Q197" s="3" t="s">
        <v>104</v>
      </c>
      <c r="R197" s="3" t="s">
        <v>19</v>
      </c>
      <c r="S197" s="2">
        <v>43430.609583333331</v>
      </c>
      <c r="T197" s="2">
        <v>43430.609583333331</v>
      </c>
      <c r="U197" s="2">
        <v>43430.616562499999</v>
      </c>
      <c r="V197" s="2">
        <v>43430.616562499999</v>
      </c>
      <c r="W197" s="3"/>
      <c r="X197" s="8">
        <f t="shared" si="110"/>
        <v>43430.606817129628</v>
      </c>
      <c r="Y197" s="9">
        <f t="shared" si="111"/>
        <v>3.9351851883111522E-3</v>
      </c>
      <c r="Z197" s="9">
        <f t="shared" si="112"/>
        <v>7.8703703766223043E-3</v>
      </c>
      <c r="AA197" s="10"/>
      <c r="AB197" s="10">
        <f t="shared" si="113"/>
        <v>0</v>
      </c>
      <c r="AC197" s="10">
        <f t="shared" si="114"/>
        <v>2.5462962948950008E-3</v>
      </c>
      <c r="AD197" s="10"/>
      <c r="AE197" s="10"/>
    </row>
    <row r="198" spans="1:31" s="7" customFormat="1" x14ac:dyDescent="0.4">
      <c r="A198" s="16" t="str">
        <f t="shared" si="115"/>
        <v>-</v>
      </c>
      <c r="B198" s="16" t="str">
        <f t="shared" si="116"/>
        <v>-</v>
      </c>
      <c r="C198" s="7">
        <v>14</v>
      </c>
      <c r="D198" s="2">
        <v>43430.6093287037</v>
      </c>
      <c r="E198" s="3" t="s">
        <v>1511</v>
      </c>
      <c r="F198" s="3">
        <v>20423</v>
      </c>
      <c r="G198" s="3" t="s">
        <v>32</v>
      </c>
      <c r="H198" s="3">
        <v>5973</v>
      </c>
      <c r="I198" s="3">
        <v>277</v>
      </c>
      <c r="J198" s="3">
        <v>9</v>
      </c>
      <c r="K198" s="3">
        <v>1</v>
      </c>
      <c r="L198" s="3"/>
      <c r="M198" s="2">
        <v>43430.615104166667</v>
      </c>
      <c r="N198" s="2">
        <v>43430.625150462962</v>
      </c>
      <c r="O198" s="3" t="s">
        <v>22</v>
      </c>
      <c r="P198" s="3" t="s">
        <v>23</v>
      </c>
      <c r="Q198" s="3" t="s">
        <v>24</v>
      </c>
      <c r="R198" s="3" t="s">
        <v>25</v>
      </c>
      <c r="S198" s="2">
        <v>43430.615451388891</v>
      </c>
      <c r="T198" s="2">
        <v>43430.615451388891</v>
      </c>
      <c r="U198" s="2">
        <v>43430.623113425929</v>
      </c>
      <c r="V198" s="2">
        <v>43430.631701388891</v>
      </c>
      <c r="W198" s="3"/>
      <c r="X198" s="8">
        <f t="shared" si="110"/>
        <v>43430.6093287037</v>
      </c>
      <c r="Y198" s="9">
        <f t="shared" si="111"/>
        <v>1.0046296294603962E-2</v>
      </c>
      <c r="Z198" s="9">
        <f t="shared" si="112"/>
        <v>1.0046296294603962E-2</v>
      </c>
      <c r="AA198" s="10"/>
      <c r="AB198" s="10">
        <f t="shared" si="113"/>
        <v>0</v>
      </c>
      <c r="AC198" s="10">
        <f t="shared" si="114"/>
        <v>5.7754629669943824E-3</v>
      </c>
      <c r="AD198" s="10"/>
      <c r="AE198" s="10"/>
    </row>
    <row r="199" spans="1:31" s="7" customFormat="1" x14ac:dyDescent="0.4">
      <c r="A199" s="16" t="str">
        <f t="shared" si="115"/>
        <v>-</v>
      </c>
      <c r="B199" s="16" t="str">
        <f t="shared" si="116"/>
        <v>-</v>
      </c>
      <c r="C199" s="7">
        <v>14</v>
      </c>
      <c r="D199" s="2">
        <v>43430.610567129632</v>
      </c>
      <c r="E199" s="3" t="s">
        <v>1512</v>
      </c>
      <c r="F199" s="3">
        <v>20424</v>
      </c>
      <c r="G199" s="3" t="s">
        <v>18</v>
      </c>
      <c r="H199" s="3">
        <v>7498</v>
      </c>
      <c r="I199" s="3">
        <v>659</v>
      </c>
      <c r="J199" s="3">
        <v>13</v>
      </c>
      <c r="K199" s="3">
        <v>1</v>
      </c>
      <c r="L199" s="3"/>
      <c r="M199" s="2">
        <v>43430.613171296296</v>
      </c>
      <c r="N199" s="2">
        <v>43430.618506944447</v>
      </c>
      <c r="O199" s="3" t="s">
        <v>43</v>
      </c>
      <c r="P199" s="3" t="s">
        <v>89</v>
      </c>
      <c r="Q199" s="3" t="s">
        <v>30</v>
      </c>
      <c r="R199" s="3" t="s">
        <v>31</v>
      </c>
      <c r="S199" s="2">
        <v>43430.612627314818</v>
      </c>
      <c r="T199" s="2">
        <v>43430.612754629627</v>
      </c>
      <c r="U199" s="2">
        <v>43430.622037037036</v>
      </c>
      <c r="V199" s="2">
        <v>43430.622858796298</v>
      </c>
      <c r="W199" s="3"/>
      <c r="X199" s="8">
        <f t="shared" si="110"/>
        <v>43430.610567129632</v>
      </c>
      <c r="Y199" s="9">
        <f t="shared" si="111"/>
        <v>5.3356481512309983E-3</v>
      </c>
      <c r="Z199" s="9">
        <f t="shared" si="112"/>
        <v>5.3356481512309983E-3</v>
      </c>
      <c r="AA199" s="10"/>
      <c r="AB199" s="10">
        <f t="shared" si="113"/>
        <v>5.4398147767642513E-4</v>
      </c>
      <c r="AC199" s="10">
        <f t="shared" si="114"/>
        <v>2.6041666642413475E-3</v>
      </c>
      <c r="AD199" s="10"/>
      <c r="AE199" s="10"/>
    </row>
    <row r="200" spans="1:31" s="7" customFormat="1" x14ac:dyDescent="0.4">
      <c r="A200" s="16" t="str">
        <f t="shared" si="115"/>
        <v>-</v>
      </c>
      <c r="B200" s="16" t="str">
        <f t="shared" si="116"/>
        <v>-</v>
      </c>
      <c r="C200" s="7">
        <v>14</v>
      </c>
      <c r="D200" s="2">
        <v>43430.610648148147</v>
      </c>
      <c r="E200" s="3" t="s">
        <v>1513</v>
      </c>
      <c r="F200" s="3">
        <v>20425</v>
      </c>
      <c r="G200" s="3" t="s">
        <v>18</v>
      </c>
      <c r="H200" s="3">
        <v>7497</v>
      </c>
      <c r="I200" s="3">
        <v>818</v>
      </c>
      <c r="J200" s="3">
        <v>13</v>
      </c>
      <c r="K200" s="3">
        <v>1</v>
      </c>
      <c r="L200" s="3"/>
      <c r="M200" s="2">
        <v>43430.613275462965</v>
      </c>
      <c r="N200" s="2">
        <v>43430.618391203701</v>
      </c>
      <c r="O200" s="3" t="s">
        <v>43</v>
      </c>
      <c r="P200" s="3" t="s">
        <v>89</v>
      </c>
      <c r="Q200" s="3" t="s">
        <v>30</v>
      </c>
      <c r="R200" s="3" t="s">
        <v>31</v>
      </c>
      <c r="S200" s="2">
        <v>43430.61310185185</v>
      </c>
      <c r="T200" s="2">
        <v>43430.61310185185</v>
      </c>
      <c r="U200" s="2">
        <v>43430.622511574074</v>
      </c>
      <c r="V200" s="2">
        <v>43430.622511574074</v>
      </c>
      <c r="W200" s="3"/>
      <c r="X200" s="8">
        <f t="shared" si="110"/>
        <v>43430.610648148147</v>
      </c>
      <c r="Y200" s="9">
        <f t="shared" si="111"/>
        <v>5.1157407360733487E-3</v>
      </c>
      <c r="Z200" s="9">
        <f t="shared" si="112"/>
        <v>5.1157407360733487E-3</v>
      </c>
      <c r="AA200" s="10"/>
      <c r="AB200" s="10">
        <f t="shared" si="113"/>
        <v>1.7361111531499773E-4</v>
      </c>
      <c r="AC200" s="10">
        <f t="shared" si="114"/>
        <v>2.6273148178006522E-3</v>
      </c>
      <c r="AD200" s="10"/>
      <c r="AE200" s="10"/>
    </row>
    <row r="201" spans="1:31" s="7" customFormat="1" x14ac:dyDescent="0.4">
      <c r="A201" s="16" t="str">
        <f t="shared" si="115"/>
        <v>-</v>
      </c>
      <c r="B201" s="16" t="str">
        <f t="shared" si="116"/>
        <v>-</v>
      </c>
      <c r="C201" s="7">
        <v>14</v>
      </c>
      <c r="D201" s="2">
        <v>43430.61278935185</v>
      </c>
      <c r="E201" s="3" t="s">
        <v>1514</v>
      </c>
      <c r="F201" s="3">
        <v>20426</v>
      </c>
      <c r="G201" s="3" t="s">
        <v>32</v>
      </c>
      <c r="H201" s="3">
        <v>7502</v>
      </c>
      <c r="I201" s="3">
        <v>451</v>
      </c>
      <c r="J201" s="3">
        <v>8</v>
      </c>
      <c r="K201" s="3">
        <v>3</v>
      </c>
      <c r="L201" s="3"/>
      <c r="M201" s="2">
        <v>43430.618657407409</v>
      </c>
      <c r="N201" s="2">
        <v>43430.625671296293</v>
      </c>
      <c r="O201" s="3" t="s">
        <v>61</v>
      </c>
      <c r="P201" s="3" t="s">
        <v>62</v>
      </c>
      <c r="Q201" s="3" t="s">
        <v>68</v>
      </c>
      <c r="R201" s="3" t="s">
        <v>69</v>
      </c>
      <c r="S201" s="2">
        <v>43430.620625000003</v>
      </c>
      <c r="T201" s="2">
        <v>43430.620625000003</v>
      </c>
      <c r="U201" s="2">
        <v>43430.635381944441</v>
      </c>
      <c r="V201" s="2">
        <v>43430.635381944441</v>
      </c>
      <c r="W201" s="3"/>
      <c r="X201" s="8">
        <f t="shared" si="110"/>
        <v>43430.61278935185</v>
      </c>
      <c r="Y201" s="9">
        <f t="shared" si="111"/>
        <v>7.0138888841029257E-3</v>
      </c>
      <c r="Z201" s="9">
        <f t="shared" si="112"/>
        <v>2.1041666652308777E-2</v>
      </c>
      <c r="AA201" s="10"/>
      <c r="AB201" s="10">
        <f t="shared" si="113"/>
        <v>0</v>
      </c>
      <c r="AC201" s="10">
        <f t="shared" si="114"/>
        <v>5.8680555594037287E-3</v>
      </c>
      <c r="AD201" s="10"/>
      <c r="AE201" s="10"/>
    </row>
    <row r="202" spans="1:31" s="7" customFormat="1" x14ac:dyDescent="0.4">
      <c r="A202" s="16" t="str">
        <f t="shared" si="115"/>
        <v>-</v>
      </c>
      <c r="B202" s="16" t="str">
        <f t="shared" si="116"/>
        <v>-</v>
      </c>
      <c r="C202" s="7">
        <v>14</v>
      </c>
      <c r="D202" s="2">
        <v>43430.613703703704</v>
      </c>
      <c r="E202" s="3" t="s">
        <v>1464</v>
      </c>
      <c r="F202" s="3">
        <v>20427</v>
      </c>
      <c r="G202" s="3" t="s">
        <v>95</v>
      </c>
      <c r="H202" s="3">
        <v>0</v>
      </c>
      <c r="I202" s="3">
        <v>200</v>
      </c>
      <c r="J202" s="3">
        <v>7</v>
      </c>
      <c r="K202" s="3">
        <v>3</v>
      </c>
      <c r="L202" s="3"/>
      <c r="M202" s="2">
        <v>43430.617129629631</v>
      </c>
      <c r="N202" s="2">
        <v>43430.622708333336</v>
      </c>
      <c r="O202" s="3" t="s">
        <v>36</v>
      </c>
      <c r="P202" s="3" t="s">
        <v>37</v>
      </c>
      <c r="Q202" s="3" t="s">
        <v>33</v>
      </c>
      <c r="R202" s="3" t="s">
        <v>34</v>
      </c>
      <c r="S202" s="2">
        <v>43430.621851851851</v>
      </c>
      <c r="T202" s="2">
        <v>43430.621851851851</v>
      </c>
      <c r="U202" s="2">
        <v>43430.62972222222</v>
      </c>
      <c r="V202" s="2">
        <v>43430.62972222222</v>
      </c>
      <c r="W202" s="3"/>
      <c r="X202" s="8">
        <f t="shared" si="110"/>
        <v>43430.613703703704</v>
      </c>
      <c r="Y202" s="9">
        <f t="shared" si="111"/>
        <v>5.5787037053960375E-3</v>
      </c>
      <c r="Z202" s="9">
        <f t="shared" si="112"/>
        <v>1.6736111116188113E-2</v>
      </c>
      <c r="AA202" s="10"/>
      <c r="AB202" s="10">
        <f t="shared" si="113"/>
        <v>0</v>
      </c>
      <c r="AC202" s="10">
        <f t="shared" si="114"/>
        <v>3.425925926421769E-3</v>
      </c>
      <c r="AD202" s="10"/>
      <c r="AE202" s="10"/>
    </row>
    <row r="203" spans="1:31" s="7" customFormat="1" x14ac:dyDescent="0.4">
      <c r="A203" s="16" t="str">
        <f t="shared" si="115"/>
        <v>★</v>
      </c>
      <c r="B203" s="16" t="str">
        <f t="shared" si="116"/>
        <v>-</v>
      </c>
      <c r="C203" s="7">
        <v>14</v>
      </c>
      <c r="D203" s="2">
        <v>43430.614664351851</v>
      </c>
      <c r="E203" s="3" t="s">
        <v>1495</v>
      </c>
      <c r="F203" s="3">
        <v>20428</v>
      </c>
      <c r="G203" s="3" t="s">
        <v>32</v>
      </c>
      <c r="H203" s="3">
        <v>1751</v>
      </c>
      <c r="I203" s="3">
        <v>249</v>
      </c>
      <c r="J203" s="3">
        <v>9</v>
      </c>
      <c r="K203" s="3">
        <v>1</v>
      </c>
      <c r="L203" s="3"/>
      <c r="M203" s="2">
        <v>43430.619768518518</v>
      </c>
      <c r="N203" s="2">
        <v>43430.622511574074</v>
      </c>
      <c r="O203" s="3" t="s">
        <v>63</v>
      </c>
      <c r="P203" s="3" t="s">
        <v>64</v>
      </c>
      <c r="Q203" s="3" t="s">
        <v>70</v>
      </c>
      <c r="R203" s="3" t="s">
        <v>107</v>
      </c>
      <c r="S203" s="2">
        <v>43430.62158564815</v>
      </c>
      <c r="T203" s="2">
        <v>43430.62158564815</v>
      </c>
      <c r="U203" s="2">
        <v>43430.627754629626</v>
      </c>
      <c r="V203" s="2">
        <v>43430.627754629626</v>
      </c>
      <c r="W203" s="2">
        <v>43430.62158564815</v>
      </c>
      <c r="X203" s="8">
        <f t="shared" si="110"/>
        <v>43430.62158564815</v>
      </c>
      <c r="Y203" s="9">
        <f t="shared" si="111"/>
        <v>2.7430555564933456E-3</v>
      </c>
      <c r="Z203" s="9">
        <f t="shared" si="112"/>
        <v>2.7430555564933456E-3</v>
      </c>
      <c r="AA203" s="10"/>
      <c r="AB203" s="10">
        <f t="shared" si="113"/>
        <v>0</v>
      </c>
      <c r="AC203" s="10">
        <f t="shared" si="114"/>
        <v>0</v>
      </c>
      <c r="AD203" s="10"/>
      <c r="AE203" s="10"/>
    </row>
    <row r="204" spans="1:31" s="7" customFormat="1" x14ac:dyDescent="0.4">
      <c r="A204" s="16" t="str">
        <f t="shared" si="115"/>
        <v>-</v>
      </c>
      <c r="B204" s="16" t="str">
        <f t="shared" si="116"/>
        <v>-</v>
      </c>
      <c r="C204" s="7">
        <v>14</v>
      </c>
      <c r="D204" s="2">
        <v>43430.61582175926</v>
      </c>
      <c r="E204" s="3" t="s">
        <v>1508</v>
      </c>
      <c r="F204" s="3">
        <v>20429</v>
      </c>
      <c r="G204" s="3" t="s">
        <v>95</v>
      </c>
      <c r="H204" s="3">
        <v>0</v>
      </c>
      <c r="I204" s="3">
        <v>800</v>
      </c>
      <c r="J204" s="3">
        <v>15</v>
      </c>
      <c r="K204" s="3">
        <v>1</v>
      </c>
      <c r="L204" s="3"/>
      <c r="M204" s="2">
        <v>43430.618206018517</v>
      </c>
      <c r="N204" s="2">
        <v>43430.621030092596</v>
      </c>
      <c r="O204" s="3" t="s">
        <v>28</v>
      </c>
      <c r="P204" s="3" t="s">
        <v>29</v>
      </c>
      <c r="Q204" s="3" t="s">
        <v>57</v>
      </c>
      <c r="R204" s="3" t="s">
        <v>58</v>
      </c>
      <c r="S204" s="2">
        <v>43430.618113425924</v>
      </c>
      <c r="T204" s="2">
        <v>43430.618113425924</v>
      </c>
      <c r="U204" s="2">
        <v>43430.622870370367</v>
      </c>
      <c r="V204" s="2">
        <v>43430.622870370367</v>
      </c>
      <c r="W204" s="3"/>
      <c r="X204" s="8">
        <f t="shared" si="110"/>
        <v>43430.61582175926</v>
      </c>
      <c r="Y204" s="9">
        <f t="shared" si="111"/>
        <v>2.8240740793989971E-3</v>
      </c>
      <c r="Z204" s="9">
        <f t="shared" si="112"/>
        <v>2.8240740793989971E-3</v>
      </c>
      <c r="AA204" s="10"/>
      <c r="AB204" s="10">
        <f t="shared" si="113"/>
        <v>9.2592592409346253E-5</v>
      </c>
      <c r="AC204" s="10">
        <f t="shared" si="114"/>
        <v>2.3842592563596554E-3</v>
      </c>
      <c r="AD204" s="10"/>
      <c r="AE204" s="10"/>
    </row>
    <row r="205" spans="1:31" s="7" customFormat="1" x14ac:dyDescent="0.4">
      <c r="A205" s="16" t="str">
        <f t="shared" si="115"/>
        <v>-</v>
      </c>
      <c r="B205" s="16" t="str">
        <f t="shared" si="116"/>
        <v>-</v>
      </c>
      <c r="C205" s="7">
        <v>14</v>
      </c>
      <c r="D205" s="2">
        <v>43430.616840277777</v>
      </c>
      <c r="E205" s="3" t="s">
        <v>1515</v>
      </c>
      <c r="F205" s="3">
        <v>20430</v>
      </c>
      <c r="G205" s="3" t="s">
        <v>96</v>
      </c>
      <c r="H205" s="3">
        <v>0</v>
      </c>
      <c r="I205" s="3">
        <v>549</v>
      </c>
      <c r="J205" s="3">
        <v>10</v>
      </c>
      <c r="K205" s="3">
        <v>1</v>
      </c>
      <c r="L205" s="3"/>
      <c r="M205" s="2">
        <v>43430.621817129628</v>
      </c>
      <c r="N205" s="2">
        <v>43430.625636574077</v>
      </c>
      <c r="O205" s="3" t="s">
        <v>71</v>
      </c>
      <c r="P205" s="3" t="s">
        <v>72</v>
      </c>
      <c r="Q205" s="3" t="s">
        <v>43</v>
      </c>
      <c r="R205" s="3" t="s">
        <v>89</v>
      </c>
      <c r="S205" s="2">
        <v>43430.622256944444</v>
      </c>
      <c r="T205" s="2">
        <v>43430.622256944444</v>
      </c>
      <c r="U205" s="2">
        <v>43430.627847222226</v>
      </c>
      <c r="V205" s="2">
        <v>43430.627847222226</v>
      </c>
      <c r="W205" s="3"/>
      <c r="X205" s="8">
        <f t="shared" si="110"/>
        <v>43430.616840277777</v>
      </c>
      <c r="Y205" s="9">
        <f t="shared" si="111"/>
        <v>3.8194444496184587E-3</v>
      </c>
      <c r="Z205" s="9">
        <f t="shared" si="112"/>
        <v>3.8194444496184587E-3</v>
      </c>
      <c r="AA205" s="10"/>
      <c r="AB205" s="10">
        <f t="shared" si="113"/>
        <v>0</v>
      </c>
      <c r="AC205" s="10">
        <f t="shared" si="114"/>
        <v>4.9768518510973081E-3</v>
      </c>
      <c r="AD205" s="10"/>
      <c r="AE205" s="10"/>
    </row>
    <row r="206" spans="1:31" s="7" customFormat="1" x14ac:dyDescent="0.4">
      <c r="A206" s="16" t="str">
        <f t="shared" si="115"/>
        <v>-</v>
      </c>
      <c r="B206" s="16" t="str">
        <f t="shared" si="116"/>
        <v>-</v>
      </c>
      <c r="C206" s="7">
        <v>14</v>
      </c>
      <c r="D206" s="2">
        <v>43430.619421296295</v>
      </c>
      <c r="E206" s="3" t="s">
        <v>1516</v>
      </c>
      <c r="F206" s="3">
        <v>20431</v>
      </c>
      <c r="G206" s="3" t="s">
        <v>95</v>
      </c>
      <c r="H206" s="3">
        <v>0</v>
      </c>
      <c r="I206" s="3">
        <v>90</v>
      </c>
      <c r="J206" s="3">
        <v>13</v>
      </c>
      <c r="K206" s="3">
        <v>1</v>
      </c>
      <c r="L206" s="3"/>
      <c r="M206" s="2">
        <v>43430.627291666664</v>
      </c>
      <c r="N206" s="2">
        <v>43430.631979166668</v>
      </c>
      <c r="O206" s="3" t="s">
        <v>51</v>
      </c>
      <c r="P206" s="3" t="s">
        <v>52</v>
      </c>
      <c r="Q206" s="3" t="s">
        <v>26</v>
      </c>
      <c r="R206" s="3" t="s">
        <v>27</v>
      </c>
      <c r="S206" s="2">
        <v>43430.624143518522</v>
      </c>
      <c r="T206" s="2">
        <v>43430.626643518517</v>
      </c>
      <c r="U206" s="2">
        <v>43430.629780092589</v>
      </c>
      <c r="V206" s="2">
        <v>43430.632280092592</v>
      </c>
      <c r="W206" s="3"/>
      <c r="X206" s="8">
        <f t="shared" si="110"/>
        <v>43430.619421296295</v>
      </c>
      <c r="Y206" s="9">
        <f t="shared" si="111"/>
        <v>4.6875000043655746E-3</v>
      </c>
      <c r="Z206" s="9">
        <f t="shared" si="112"/>
        <v>4.6875000043655746E-3</v>
      </c>
      <c r="AA206" s="10"/>
      <c r="AB206" s="10">
        <f t="shared" si="113"/>
        <v>3.1481481419177726E-3</v>
      </c>
      <c r="AC206" s="10">
        <f t="shared" si="114"/>
        <v>7.8703703693463467E-3</v>
      </c>
      <c r="AD206" s="10"/>
      <c r="AE206" s="10"/>
    </row>
    <row r="207" spans="1:31" s="7" customFormat="1" x14ac:dyDescent="0.4">
      <c r="A207" s="16" t="str">
        <f t="shared" si="108"/>
        <v>-</v>
      </c>
      <c r="B207" s="16" t="str">
        <f t="shared" si="109"/>
        <v>-</v>
      </c>
      <c r="C207" s="7">
        <v>14</v>
      </c>
      <c r="D207" s="2">
        <v>43430.621030092596</v>
      </c>
      <c r="E207" s="3" t="s">
        <v>1519</v>
      </c>
      <c r="F207" s="3">
        <v>20434</v>
      </c>
      <c r="G207" s="3" t="s">
        <v>96</v>
      </c>
      <c r="H207" s="3">
        <v>0</v>
      </c>
      <c r="I207" s="3">
        <v>560</v>
      </c>
      <c r="J207" s="3">
        <v>2</v>
      </c>
      <c r="K207" s="3">
        <v>2</v>
      </c>
      <c r="L207" s="3"/>
      <c r="M207" s="2">
        <v>43430.627071759256</v>
      </c>
      <c r="N207" s="2">
        <v>43430.632743055554</v>
      </c>
      <c r="O207" s="3" t="s">
        <v>61</v>
      </c>
      <c r="P207" s="3" t="s">
        <v>62</v>
      </c>
      <c r="Q207" s="3" t="s">
        <v>104</v>
      </c>
      <c r="R207" s="3" t="s">
        <v>19</v>
      </c>
      <c r="S207" s="2">
        <v>43430.627638888887</v>
      </c>
      <c r="T207" s="2">
        <v>43430.628217592595</v>
      </c>
      <c r="U207" s="2">
        <v>43430.634618055556</v>
      </c>
      <c r="V207" s="2">
        <v>43430.636273148149</v>
      </c>
      <c r="W207" s="3"/>
      <c r="X207" s="8">
        <f t="shared" si="110"/>
        <v>43430.621030092596</v>
      </c>
      <c r="Y207" s="9">
        <f t="shared" si="111"/>
        <v>5.6712962978053838E-3</v>
      </c>
      <c r="Z207" s="9">
        <f t="shared" si="112"/>
        <v>1.1342592595610768E-2</v>
      </c>
      <c r="AA207" s="10"/>
      <c r="AB207" s="10">
        <f t="shared" si="113"/>
        <v>0</v>
      </c>
      <c r="AC207" s="10">
        <f t="shared" si="114"/>
        <v>6.0416666601668112E-3</v>
      </c>
      <c r="AD207" s="10"/>
      <c r="AE207" s="10"/>
    </row>
    <row r="208" spans="1:31" s="7" customFormat="1" x14ac:dyDescent="0.4">
      <c r="A208" s="16" t="str">
        <f t="shared" ref="A208:A217" si="117">IF(W208&gt;0, "★", "-")</f>
        <v>-</v>
      </c>
      <c r="B208" s="16" t="str">
        <f t="shared" ref="B208:B217" si="118">IF(L208&gt;0, "☆", "-")</f>
        <v>-</v>
      </c>
      <c r="C208" s="7">
        <v>14</v>
      </c>
      <c r="D208" s="2">
        <v>43430.621840277781</v>
      </c>
      <c r="E208" s="3" t="s">
        <v>1508</v>
      </c>
      <c r="F208" s="3">
        <v>20435</v>
      </c>
      <c r="G208" s="3" t="s">
        <v>95</v>
      </c>
      <c r="H208" s="3">
        <v>0</v>
      </c>
      <c r="I208" s="3">
        <v>599</v>
      </c>
      <c r="J208" s="3">
        <v>9</v>
      </c>
      <c r="K208" s="3">
        <v>1</v>
      </c>
      <c r="L208" s="3"/>
      <c r="M208" s="2">
        <v>43430.627789351849</v>
      </c>
      <c r="N208" s="2">
        <v>43430.632939814815</v>
      </c>
      <c r="O208" s="3" t="s">
        <v>57</v>
      </c>
      <c r="P208" s="3" t="s">
        <v>58</v>
      </c>
      <c r="Q208" s="3" t="s">
        <v>39</v>
      </c>
      <c r="R208" s="3" t="s">
        <v>40</v>
      </c>
      <c r="S208" s="2">
        <v>43430.633275462962</v>
      </c>
      <c r="T208" s="2">
        <v>43430.633275462962</v>
      </c>
      <c r="U208" s="2">
        <v>43430.642951388887</v>
      </c>
      <c r="V208" s="2">
        <v>43430.642951388887</v>
      </c>
      <c r="W208" s="3"/>
      <c r="X208" s="8">
        <f t="shared" si="110"/>
        <v>43430.621840277781</v>
      </c>
      <c r="Y208" s="9">
        <f t="shared" si="111"/>
        <v>5.1504629664123058E-3</v>
      </c>
      <c r="Z208" s="9">
        <f t="shared" si="112"/>
        <v>5.1504629664123058E-3</v>
      </c>
      <c r="AA208" s="10"/>
      <c r="AB208" s="10">
        <f t="shared" si="113"/>
        <v>0</v>
      </c>
      <c r="AC208" s="10">
        <f t="shared" si="114"/>
        <v>5.9490740677574649E-3</v>
      </c>
      <c r="AD208" s="10"/>
      <c r="AE208" s="10"/>
    </row>
    <row r="209" spans="1:33" s="7" customFormat="1" x14ac:dyDescent="0.4">
      <c r="A209" s="16" t="str">
        <f t="shared" si="117"/>
        <v>-</v>
      </c>
      <c r="B209" s="16" t="str">
        <f t="shared" si="118"/>
        <v>-</v>
      </c>
      <c r="C209" s="7">
        <v>14</v>
      </c>
      <c r="D209" s="2">
        <v>43430.622557870367</v>
      </c>
      <c r="E209" s="3" t="s">
        <v>1520</v>
      </c>
      <c r="F209" s="3">
        <v>20436</v>
      </c>
      <c r="G209" s="3" t="s">
        <v>32</v>
      </c>
      <c r="H209" s="3">
        <v>2526</v>
      </c>
      <c r="I209" s="3">
        <v>380</v>
      </c>
      <c r="J209" s="3">
        <v>2</v>
      </c>
      <c r="K209" s="3">
        <v>1</v>
      </c>
      <c r="L209" s="3"/>
      <c r="M209" s="2">
        <v>43430.629652777781</v>
      </c>
      <c r="N209" s="2">
        <v>43430.638124999998</v>
      </c>
      <c r="O209" s="3" t="s">
        <v>46</v>
      </c>
      <c r="P209" s="3" t="s">
        <v>47</v>
      </c>
      <c r="Q209" s="3" t="s">
        <v>48</v>
      </c>
      <c r="R209" s="3" t="s">
        <v>49</v>
      </c>
      <c r="S209" s="2">
        <v>43430.632141203707</v>
      </c>
      <c r="T209" s="2">
        <v>43430.632141203707</v>
      </c>
      <c r="U209" s="2">
        <v>43430.642997685187</v>
      </c>
      <c r="V209" s="2">
        <v>43430.642997685187</v>
      </c>
      <c r="W209" s="3"/>
      <c r="X209" s="8">
        <f t="shared" si="110"/>
        <v>43430.622557870367</v>
      </c>
      <c r="Y209" s="9">
        <f t="shared" si="111"/>
        <v>8.4722222163691185E-3</v>
      </c>
      <c r="Z209" s="9">
        <f t="shared" si="112"/>
        <v>8.4722222163691185E-3</v>
      </c>
      <c r="AA209" s="10"/>
      <c r="AB209" s="10">
        <f t="shared" si="113"/>
        <v>0</v>
      </c>
      <c r="AC209" s="10">
        <f t="shared" si="114"/>
        <v>7.0949074142845348E-3</v>
      </c>
      <c r="AD209" s="10"/>
      <c r="AE209" s="10"/>
    </row>
    <row r="210" spans="1:33" s="7" customFormat="1" x14ac:dyDescent="0.4">
      <c r="A210" s="16" t="str">
        <f t="shared" si="117"/>
        <v>-</v>
      </c>
      <c r="B210" s="16" t="str">
        <f t="shared" si="118"/>
        <v>-</v>
      </c>
      <c r="C210" s="7">
        <v>14</v>
      </c>
      <c r="D210" s="2">
        <v>43430.624340277776</v>
      </c>
      <c r="E210" s="3" t="s">
        <v>1521</v>
      </c>
      <c r="F210" s="3">
        <v>20437</v>
      </c>
      <c r="G210" s="3" t="s">
        <v>18</v>
      </c>
      <c r="H210" s="3">
        <v>7504</v>
      </c>
      <c r="I210" s="3">
        <v>36</v>
      </c>
      <c r="J210" s="3">
        <v>1</v>
      </c>
      <c r="K210" s="3">
        <v>1</v>
      </c>
      <c r="L210" s="3"/>
      <c r="M210" s="2">
        <v>43430.627835648149</v>
      </c>
      <c r="N210" s="2">
        <v>43430.632847222223</v>
      </c>
      <c r="O210" s="3" t="s">
        <v>66</v>
      </c>
      <c r="P210" s="3" t="s">
        <v>67</v>
      </c>
      <c r="Q210" s="3" t="s">
        <v>104</v>
      </c>
      <c r="R210" s="3" t="s">
        <v>19</v>
      </c>
      <c r="S210" s="2">
        <v>43430.628842592596</v>
      </c>
      <c r="T210" s="2">
        <v>43430.629652777781</v>
      </c>
      <c r="U210" s="2">
        <v>43430.633344907408</v>
      </c>
      <c r="V210" s="2">
        <v>43430.634155092594</v>
      </c>
      <c r="W210" s="3"/>
      <c r="X210" s="8">
        <f t="shared" si="110"/>
        <v>43430.624340277776</v>
      </c>
      <c r="Y210" s="9">
        <f t="shared" si="111"/>
        <v>5.0115740741603076E-3</v>
      </c>
      <c r="Z210" s="9">
        <f t="shared" si="112"/>
        <v>5.0115740741603076E-3</v>
      </c>
      <c r="AA210" s="10"/>
      <c r="AB210" s="10">
        <f t="shared" si="113"/>
        <v>0</v>
      </c>
      <c r="AC210" s="10">
        <f t="shared" si="114"/>
        <v>3.4953703725477681E-3</v>
      </c>
      <c r="AD210" s="10"/>
      <c r="AE210" s="10"/>
    </row>
    <row r="211" spans="1:33" s="7" customFormat="1" x14ac:dyDescent="0.4">
      <c r="A211" s="16" t="str">
        <f t="shared" si="117"/>
        <v>-</v>
      </c>
      <c r="B211" s="16" t="str">
        <f t="shared" si="118"/>
        <v>-</v>
      </c>
      <c r="C211" s="7">
        <v>14</v>
      </c>
      <c r="D211" s="2">
        <v>43430.6247337963</v>
      </c>
      <c r="E211" s="3" t="s">
        <v>1522</v>
      </c>
      <c r="F211" s="3">
        <v>20438</v>
      </c>
      <c r="G211" s="3" t="s">
        <v>32</v>
      </c>
      <c r="H211" s="3">
        <v>2801</v>
      </c>
      <c r="I211" s="3">
        <v>746</v>
      </c>
      <c r="J211" s="3">
        <v>4</v>
      </c>
      <c r="K211" s="3">
        <v>2</v>
      </c>
      <c r="L211" s="3"/>
      <c r="M211" s="2">
        <v>43430.629351851851</v>
      </c>
      <c r="N211" s="2">
        <v>43430.63685185185</v>
      </c>
      <c r="O211" s="3" t="s">
        <v>48</v>
      </c>
      <c r="P211" s="3" t="s">
        <v>49</v>
      </c>
      <c r="Q211" s="3" t="s">
        <v>36</v>
      </c>
      <c r="R211" s="3" t="s">
        <v>37</v>
      </c>
      <c r="S211" s="2">
        <v>43430.627418981479</v>
      </c>
      <c r="T211" s="2">
        <v>43430.627418981479</v>
      </c>
      <c r="U211" s="2">
        <v>43430.639791666668</v>
      </c>
      <c r="V211" s="2">
        <v>43430.639791666668</v>
      </c>
      <c r="W211" s="3"/>
      <c r="X211" s="8">
        <f t="shared" si="110"/>
        <v>43430.6247337963</v>
      </c>
      <c r="Y211" s="9">
        <f t="shared" si="111"/>
        <v>7.4999999997089617E-3</v>
      </c>
      <c r="Z211" s="9">
        <f t="shared" si="112"/>
        <v>1.4999999999417923E-2</v>
      </c>
      <c r="AA211" s="10"/>
      <c r="AB211" s="10">
        <f t="shared" si="113"/>
        <v>1.9328703710925765E-3</v>
      </c>
      <c r="AC211" s="10">
        <f t="shared" si="114"/>
        <v>4.6180555509636179E-3</v>
      </c>
      <c r="AD211" s="10"/>
      <c r="AE211" s="10"/>
    </row>
    <row r="212" spans="1:33" s="7" customFormat="1" x14ac:dyDescent="0.4">
      <c r="A212" s="16" t="str">
        <f>IF(W212&gt;0, "★", "-")</f>
        <v>-</v>
      </c>
      <c r="B212" s="16" t="str">
        <f>IF(L212&gt;0, "☆", "-")</f>
        <v>☆</v>
      </c>
      <c r="C212" s="7">
        <v>14</v>
      </c>
      <c r="D212" s="2">
        <v>43430.584467592591</v>
      </c>
      <c r="E212" s="3" t="s">
        <v>1498</v>
      </c>
      <c r="F212" s="3">
        <v>20399</v>
      </c>
      <c r="G212" s="3" t="s">
        <v>95</v>
      </c>
      <c r="H212" s="3">
        <v>0</v>
      </c>
      <c r="I212" s="3">
        <v>214</v>
      </c>
      <c r="J212" s="3">
        <v>13</v>
      </c>
      <c r="K212" s="3">
        <v>1</v>
      </c>
      <c r="L212" s="2">
        <v>43430.585300925923</v>
      </c>
      <c r="M212" s="3"/>
      <c r="N212" s="3"/>
      <c r="O212" s="3" t="s">
        <v>43</v>
      </c>
      <c r="P212" s="3" t="s">
        <v>89</v>
      </c>
      <c r="Q212" s="3" t="s">
        <v>28</v>
      </c>
      <c r="R212" s="3" t="s">
        <v>29</v>
      </c>
      <c r="S212" s="2">
        <v>43430.585509259261</v>
      </c>
      <c r="T212" s="3"/>
      <c r="U212" s="2">
        <v>43430.597129629627</v>
      </c>
      <c r="V212" s="3"/>
      <c r="W212" s="3"/>
      <c r="X212" s="8">
        <f>IF(W212&gt;0,W212,D212)</f>
        <v>43430.584467592591</v>
      </c>
      <c r="Y212" s="9">
        <f>N212-M212</f>
        <v>0</v>
      </c>
      <c r="Z212" s="9">
        <f>Y212*K212</f>
        <v>0</v>
      </c>
      <c r="AA212" s="10"/>
      <c r="AB212" s="10">
        <f>IF(IF(A212="☆",L212-S212,M212-S212)&lt;0,0,IF(A212="☆",L212-S212,M212-S212))</f>
        <v>0</v>
      </c>
      <c r="AC212" s="10">
        <f>IF(IF(B212="☆",(IF(L212&gt;S212,L212-X212,S212-X212)),M212-X212)&lt;0,0,IF(B212="☆",(IF(L212&gt;S212,L212-X212,S212-X212)),M212-X212))</f>
        <v>1.0416666700621136E-3</v>
      </c>
      <c r="AD212" s="10"/>
      <c r="AE212" s="10"/>
    </row>
    <row r="213" spans="1:33" s="7" customFormat="1" x14ac:dyDescent="0.4">
      <c r="A213" s="16" t="str">
        <f>IF(W213&gt;0, "★", "-")</f>
        <v>★</v>
      </c>
      <c r="B213" s="16" t="str">
        <f>IF(L213&gt;0, "☆", "-")</f>
        <v>☆</v>
      </c>
      <c r="C213" s="7">
        <v>14</v>
      </c>
      <c r="D213" s="2">
        <v>43430.587256944447</v>
      </c>
      <c r="E213" s="3" t="s">
        <v>1446</v>
      </c>
      <c r="F213" s="3">
        <v>20403</v>
      </c>
      <c r="G213" s="3" t="s">
        <v>97</v>
      </c>
      <c r="H213" s="3">
        <v>7482</v>
      </c>
      <c r="I213" s="3">
        <v>240</v>
      </c>
      <c r="J213" s="3">
        <v>11</v>
      </c>
      <c r="K213" s="3">
        <v>2</v>
      </c>
      <c r="L213" s="2">
        <v>43430.587546296294</v>
      </c>
      <c r="M213" s="3"/>
      <c r="N213" s="3"/>
      <c r="O213" s="3" t="s">
        <v>73</v>
      </c>
      <c r="P213" s="3" t="s">
        <v>74</v>
      </c>
      <c r="Q213" s="3" t="s">
        <v>104</v>
      </c>
      <c r="R213" s="3" t="s">
        <v>19</v>
      </c>
      <c r="S213" s="2">
        <v>43430.59375</v>
      </c>
      <c r="T213" s="3"/>
      <c r="U213" s="2">
        <v>43430.609016203707</v>
      </c>
      <c r="V213" s="3"/>
      <c r="W213" s="2">
        <v>43430.59375</v>
      </c>
      <c r="X213" s="8">
        <f>IF(W213&gt;0,W213,D213)</f>
        <v>43430.59375</v>
      </c>
      <c r="Y213" s="9">
        <f>N213-M213</f>
        <v>0</v>
      </c>
      <c r="Z213" s="9">
        <f>Y213*K213</f>
        <v>0</v>
      </c>
      <c r="AA213" s="10"/>
      <c r="AB213" s="10">
        <f>IF(IF(A213="☆",L213-S213,M213-S213)&lt;0,0,IF(A213="☆",L213-S213,M213-S213))</f>
        <v>0</v>
      </c>
      <c r="AC213" s="10">
        <f>IF(IF(B213="☆",(IF(L213&gt;S213,L213-X213,S213-X213)),M213-X213)&lt;0,0,IF(B213="☆",(IF(L213&gt;S213,L213-X213,S213-X213)),M213-X213))</f>
        <v>0</v>
      </c>
      <c r="AD213" s="10"/>
      <c r="AE213" s="10"/>
    </row>
    <row r="214" spans="1:33" s="7" customFormat="1" x14ac:dyDescent="0.4">
      <c r="A214" s="16" t="str">
        <f>IF(W214&gt;0, "★", "-")</f>
        <v>-</v>
      </c>
      <c r="B214" s="16" t="str">
        <f>IF(L214&gt;0, "☆", "-")</f>
        <v>☆</v>
      </c>
      <c r="C214" s="7">
        <v>14</v>
      </c>
      <c r="D214" s="2">
        <v>43430.596412037034</v>
      </c>
      <c r="E214" s="3" t="s">
        <v>1505</v>
      </c>
      <c r="F214" s="3">
        <v>20415</v>
      </c>
      <c r="G214" s="3" t="s">
        <v>95</v>
      </c>
      <c r="H214" s="3">
        <v>0</v>
      </c>
      <c r="I214" s="3">
        <v>702</v>
      </c>
      <c r="J214" s="3">
        <v>3</v>
      </c>
      <c r="K214" s="3">
        <v>1</v>
      </c>
      <c r="L214" s="2">
        <v>43430.606053240743</v>
      </c>
      <c r="M214" s="3"/>
      <c r="N214" s="3"/>
      <c r="O214" s="3" t="s">
        <v>77</v>
      </c>
      <c r="P214" s="3" t="s">
        <v>78</v>
      </c>
      <c r="Q214" s="3" t="s">
        <v>73</v>
      </c>
      <c r="R214" s="3" t="s">
        <v>74</v>
      </c>
      <c r="S214" s="2">
        <v>43430.602430555555</v>
      </c>
      <c r="T214" s="3"/>
      <c r="U214" s="2">
        <v>43430.613622685189</v>
      </c>
      <c r="V214" s="3"/>
      <c r="W214" s="3"/>
      <c r="X214" s="8">
        <f>IF(W214&gt;0,W214,D214)</f>
        <v>43430.596412037034</v>
      </c>
      <c r="Y214" s="9">
        <f>N214-M214</f>
        <v>0</v>
      </c>
      <c r="Z214" s="9">
        <f>Y214*K214</f>
        <v>0</v>
      </c>
      <c r="AA214" s="10"/>
      <c r="AB214" s="10">
        <f>IF(IF(A214="☆",L214-S214,M214-S214)&lt;0,0,IF(A214="☆",L214-S214,M214-S214))</f>
        <v>0</v>
      </c>
      <c r="AC214" s="10">
        <f>IF(IF(B214="☆",(IF(L214&gt;S214,L214-X214,S214-X214)),M214-X214)&lt;0,0,IF(B214="☆",(IF(L214&gt;S214,L214-X214,S214-X214)),M214-X214))</f>
        <v>9.6412037091795355E-3</v>
      </c>
      <c r="AD214" s="10"/>
      <c r="AE214" s="10"/>
    </row>
    <row r="215" spans="1:33" s="7" customFormat="1" x14ac:dyDescent="0.4">
      <c r="A215" s="16" t="str">
        <f>IF(W215&gt;0, "★", "-")</f>
        <v>-</v>
      </c>
      <c r="B215" s="16" t="str">
        <f>IF(L215&gt;0, "☆", "-")</f>
        <v>☆</v>
      </c>
      <c r="C215" s="7">
        <v>14</v>
      </c>
      <c r="D215" s="2">
        <v>43430.619756944441</v>
      </c>
      <c r="E215" s="3" t="s">
        <v>1517</v>
      </c>
      <c r="F215" s="3">
        <v>20432</v>
      </c>
      <c r="G215" s="3" t="s">
        <v>65</v>
      </c>
      <c r="H215" s="3">
        <v>3905</v>
      </c>
      <c r="I215" s="3">
        <v>856</v>
      </c>
      <c r="J215" s="3">
        <v>1</v>
      </c>
      <c r="K215" s="3">
        <v>1</v>
      </c>
      <c r="L215" s="2">
        <v>43430.623067129629</v>
      </c>
      <c r="M215" s="3"/>
      <c r="N215" s="3"/>
      <c r="O215" s="3" t="s">
        <v>59</v>
      </c>
      <c r="P215" s="3" t="s">
        <v>60</v>
      </c>
      <c r="Q215" s="3" t="s">
        <v>36</v>
      </c>
      <c r="R215" s="3" t="s">
        <v>37</v>
      </c>
      <c r="S215" s="2">
        <v>43430.629236111112</v>
      </c>
      <c r="T215" s="3"/>
      <c r="U215" s="2">
        <v>43430.644062500003</v>
      </c>
      <c r="V215" s="3"/>
      <c r="W215" s="3"/>
      <c r="X215" s="8">
        <f>IF(W215&gt;0,W215,D215)</f>
        <v>43430.619756944441</v>
      </c>
      <c r="Y215" s="9">
        <f>N215-M215</f>
        <v>0</v>
      </c>
      <c r="Z215" s="9">
        <f>Y215*K215</f>
        <v>0</v>
      </c>
      <c r="AA215" s="10"/>
      <c r="AB215" s="10">
        <f>IF(IF(A215="☆",L215-S215,M215-S215)&lt;0,0,IF(A215="☆",L215-S215,M215-S215))</f>
        <v>0</v>
      </c>
      <c r="AC215" s="10">
        <f>IF(IF(B215="☆",(IF(L215&gt;S215,L215-X215,S215-X215)),M215-X215)&lt;0,0,IF(B215="☆",(IF(L215&gt;S215,L215-X215,S215-X215)),M215-X215))</f>
        <v>9.4791666706441902E-3</v>
      </c>
      <c r="AD215" s="10"/>
      <c r="AE215" s="10"/>
    </row>
    <row r="216" spans="1:33" s="12" customFormat="1" x14ac:dyDescent="0.4">
      <c r="A216" s="17" t="str">
        <f>IF(W216&gt;0, "★", "-")</f>
        <v>-</v>
      </c>
      <c r="B216" s="17" t="str">
        <f>IF(L216&gt;0, "☆", "-")</f>
        <v>☆</v>
      </c>
      <c r="C216" s="12">
        <v>14</v>
      </c>
      <c r="D216" s="4">
        <v>43430.619780092595</v>
      </c>
      <c r="E216" s="5" t="s">
        <v>1518</v>
      </c>
      <c r="F216" s="5">
        <v>20433</v>
      </c>
      <c r="G216" s="5" t="s">
        <v>65</v>
      </c>
      <c r="H216" s="5">
        <v>7492</v>
      </c>
      <c r="I216" s="5">
        <v>697</v>
      </c>
      <c r="J216" s="5">
        <v>10</v>
      </c>
      <c r="K216" s="5">
        <v>1</v>
      </c>
      <c r="L216" s="4">
        <v>43430.622939814813</v>
      </c>
      <c r="M216" s="5"/>
      <c r="N216" s="5"/>
      <c r="O216" s="5" t="s">
        <v>59</v>
      </c>
      <c r="P216" s="5" t="s">
        <v>60</v>
      </c>
      <c r="Q216" s="5" t="s">
        <v>36</v>
      </c>
      <c r="R216" s="5" t="s">
        <v>37</v>
      </c>
      <c r="S216" s="4">
        <v>43430.629618055558</v>
      </c>
      <c r="T216" s="5"/>
      <c r="U216" s="4">
        <v>43430.644444444442</v>
      </c>
      <c r="V216" s="5"/>
      <c r="W216" s="5"/>
      <c r="X216" s="13">
        <f>IF(W216&gt;0,W216,D216)</f>
        <v>43430.619780092595</v>
      </c>
      <c r="Y216" s="18">
        <f>N216-M216</f>
        <v>0</v>
      </c>
      <c r="Z216" s="18">
        <f>Y216*K216</f>
        <v>0</v>
      </c>
      <c r="AA216" s="19"/>
      <c r="AB216" s="19">
        <f>IF(IF(A216="☆",L216-S216,M216-S216)&lt;0,0,IF(A216="☆",L216-S216,M216-S216))</f>
        <v>0</v>
      </c>
      <c r="AC216" s="19">
        <f>IF(IF(B216="☆",(IF(L216&gt;S216,L216-X216,S216-X216)),M216-X216)&lt;0,0,IF(B216="☆",(IF(L216&gt;S216,L216-X216,S216-X216)),M216-X216))</f>
        <v>9.8379629635019228E-3</v>
      </c>
      <c r="AD216" s="19"/>
      <c r="AE216" s="19"/>
      <c r="AG216" s="7"/>
    </row>
    <row r="217" spans="1:33" s="23" customFormat="1" x14ac:dyDescent="0.4">
      <c r="A217" s="20" t="str">
        <f t="shared" si="117"/>
        <v>-</v>
      </c>
      <c r="B217" s="20" t="str">
        <f t="shared" si="118"/>
        <v>-</v>
      </c>
      <c r="C217" s="23">
        <v>15</v>
      </c>
      <c r="D217" s="22">
        <v>43430.625162037039</v>
      </c>
      <c r="E217" s="21" t="s">
        <v>1518</v>
      </c>
      <c r="F217" s="21">
        <v>20441</v>
      </c>
      <c r="G217" s="21" t="s">
        <v>65</v>
      </c>
      <c r="H217" s="21">
        <v>7492</v>
      </c>
      <c r="I217" s="21">
        <v>695</v>
      </c>
      <c r="J217" s="21">
        <v>10</v>
      </c>
      <c r="K217" s="21">
        <v>1</v>
      </c>
      <c r="L217" s="21"/>
      <c r="M217" s="22">
        <v>43430.627476851849</v>
      </c>
      <c r="N217" s="22">
        <v>43430.637638888889</v>
      </c>
      <c r="O217" s="21" t="s">
        <v>59</v>
      </c>
      <c r="P217" s="21" t="s">
        <v>60</v>
      </c>
      <c r="Q217" s="21" t="s">
        <v>36</v>
      </c>
      <c r="R217" s="21" t="s">
        <v>37</v>
      </c>
      <c r="S217" s="22">
        <v>43430.629710648151</v>
      </c>
      <c r="T217" s="22">
        <v>43430.629710648151</v>
      </c>
      <c r="U217" s="22">
        <v>43430.644537037035</v>
      </c>
      <c r="V217" s="22">
        <v>43430.644537037035</v>
      </c>
      <c r="W217" s="21"/>
      <c r="X217" s="24">
        <f t="shared" si="110"/>
        <v>43430.625162037039</v>
      </c>
      <c r="Y217" s="25">
        <f t="shared" si="111"/>
        <v>1.0162037040572613E-2</v>
      </c>
      <c r="Z217" s="25">
        <f t="shared" si="112"/>
        <v>1.0162037040572613E-2</v>
      </c>
      <c r="AA217" s="26">
        <f>SUM(Z217:Z261)</f>
        <v>0.40075231478112983</v>
      </c>
      <c r="AB217" s="26">
        <f t="shared" si="113"/>
        <v>0</v>
      </c>
      <c r="AC217" s="26">
        <f t="shared" si="114"/>
        <v>2.3148148102336563E-3</v>
      </c>
      <c r="AD217" s="26">
        <f>AVERAGE(AC217:AC261)</f>
        <v>5.7550064603822454E-3</v>
      </c>
      <c r="AE217" s="26">
        <f>MEDIAN(AC217:AC261)</f>
        <v>6.0532407442224212E-3</v>
      </c>
    </row>
    <row r="218" spans="1:33" s="7" customFormat="1" x14ac:dyDescent="0.4">
      <c r="A218" s="16" t="str">
        <f t="shared" si="108"/>
        <v>-</v>
      </c>
      <c r="B218" s="16" t="str">
        <f t="shared" si="109"/>
        <v>-</v>
      </c>
      <c r="C218" s="7">
        <v>15</v>
      </c>
      <c r="D218" s="2">
        <v>43430.625173611108</v>
      </c>
      <c r="E218" s="3" t="s">
        <v>1517</v>
      </c>
      <c r="F218" s="3">
        <v>20440</v>
      </c>
      <c r="G218" s="3" t="s">
        <v>65</v>
      </c>
      <c r="H218" s="3">
        <v>3905</v>
      </c>
      <c r="I218" s="3">
        <v>748</v>
      </c>
      <c r="J218" s="3">
        <v>10</v>
      </c>
      <c r="K218" s="3">
        <v>1</v>
      </c>
      <c r="L218" s="3"/>
      <c r="M218" s="2">
        <v>43430.627372685187</v>
      </c>
      <c r="N218" s="2">
        <v>43430.637719907405</v>
      </c>
      <c r="O218" s="3" t="s">
        <v>59</v>
      </c>
      <c r="P218" s="3" t="s">
        <v>60</v>
      </c>
      <c r="Q218" s="3" t="s">
        <v>36</v>
      </c>
      <c r="R218" s="3" t="s">
        <v>37</v>
      </c>
      <c r="S218" s="2">
        <v>43430.629363425927</v>
      </c>
      <c r="T218" s="2">
        <v>43430.629363425927</v>
      </c>
      <c r="U218" s="2">
        <v>43430.644189814811</v>
      </c>
      <c r="V218" s="2">
        <v>43430.644884259258</v>
      </c>
      <c r="W218" s="3"/>
      <c r="X218" s="8">
        <f t="shared" si="110"/>
        <v>43430.625173611108</v>
      </c>
      <c r="Y218" s="9">
        <f t="shared" si="111"/>
        <v>1.0347222218115348E-2</v>
      </c>
      <c r="Z218" s="9">
        <f t="shared" si="112"/>
        <v>1.0347222218115348E-2</v>
      </c>
      <c r="AA218" s="10"/>
      <c r="AB218" s="10">
        <f t="shared" si="113"/>
        <v>0</v>
      </c>
      <c r="AC218" s="10">
        <f t="shared" si="114"/>
        <v>2.1990740788169205E-3</v>
      </c>
      <c r="AD218" s="10"/>
      <c r="AE218" s="10"/>
    </row>
    <row r="219" spans="1:33" s="3" customFormat="1" x14ac:dyDescent="0.4">
      <c r="A219" s="16" t="str">
        <f t="shared" ref="A219:A229" si="119">IF(W219&gt;0, "★", "-")</f>
        <v>★</v>
      </c>
      <c r="B219" s="16" t="str">
        <f t="shared" ref="B219:B229" si="120">IF(L219&gt;0, "☆", "-")</f>
        <v>-</v>
      </c>
      <c r="C219" s="7">
        <v>15</v>
      </c>
      <c r="D219" s="2">
        <v>43430.625844907408</v>
      </c>
      <c r="E219" s="3" t="s">
        <v>1495</v>
      </c>
      <c r="F219" s="3">
        <v>20444</v>
      </c>
      <c r="G219" s="3" t="s">
        <v>32</v>
      </c>
      <c r="H219" s="3">
        <v>1751</v>
      </c>
      <c r="I219" s="3">
        <v>924</v>
      </c>
      <c r="J219" s="3">
        <v>1</v>
      </c>
      <c r="K219" s="3">
        <v>1</v>
      </c>
      <c r="M219" s="2">
        <v>43430.634814814817</v>
      </c>
      <c r="N219" s="2">
        <v>43430.63821759259</v>
      </c>
      <c r="O219" s="3" t="s">
        <v>70</v>
      </c>
      <c r="P219" s="3" t="s">
        <v>107</v>
      </c>
      <c r="Q219" s="3" t="s">
        <v>30</v>
      </c>
      <c r="R219" s="3" t="s">
        <v>31</v>
      </c>
      <c r="S219" s="2">
        <v>43430.637939814813</v>
      </c>
      <c r="T219" s="2">
        <v>43430.637939814813</v>
      </c>
      <c r="U219" s="2">
        <v>43430.643692129626</v>
      </c>
      <c r="V219" s="2">
        <v>43430.643692129626</v>
      </c>
      <c r="W219" s="2">
        <v>43430.632777777777</v>
      </c>
      <c r="X219" s="8">
        <f t="shared" si="110"/>
        <v>43430.632777777777</v>
      </c>
      <c r="Y219" s="9">
        <f t="shared" si="111"/>
        <v>3.4027777728624642E-3</v>
      </c>
      <c r="Z219" s="9">
        <f t="shared" si="112"/>
        <v>3.4027777728624642E-3</v>
      </c>
      <c r="AA219" s="10"/>
      <c r="AB219" s="10">
        <f t="shared" si="113"/>
        <v>0</v>
      </c>
      <c r="AC219" s="10">
        <f t="shared" si="114"/>
        <v>2.0370370402815752E-3</v>
      </c>
      <c r="AD219" s="30"/>
      <c r="AE219" s="30"/>
    </row>
    <row r="220" spans="1:33" s="3" customFormat="1" x14ac:dyDescent="0.4">
      <c r="A220" s="16" t="str">
        <f t="shared" si="119"/>
        <v>-</v>
      </c>
      <c r="B220" s="16" t="str">
        <f t="shared" si="120"/>
        <v>-</v>
      </c>
      <c r="C220" s="7">
        <v>15</v>
      </c>
      <c r="D220" s="2">
        <v>43430.626018518517</v>
      </c>
      <c r="E220" s="3" t="s">
        <v>1496</v>
      </c>
      <c r="F220" s="3">
        <v>20445</v>
      </c>
      <c r="G220" s="3" t="s">
        <v>32</v>
      </c>
      <c r="H220" s="3">
        <v>5955</v>
      </c>
      <c r="I220" s="3">
        <v>801</v>
      </c>
      <c r="J220" s="3">
        <v>11</v>
      </c>
      <c r="K220" s="3">
        <v>2</v>
      </c>
      <c r="M220" s="2">
        <v>43430.627129629633</v>
      </c>
      <c r="N220" s="2">
        <v>43430.645798611113</v>
      </c>
      <c r="O220" s="3" t="s">
        <v>22</v>
      </c>
      <c r="P220" s="3" t="s">
        <v>23</v>
      </c>
      <c r="Q220" s="3" t="s">
        <v>26</v>
      </c>
      <c r="R220" s="3" t="s">
        <v>27</v>
      </c>
      <c r="S220" s="2">
        <v>43430.627060185187</v>
      </c>
      <c r="T220" s="2">
        <v>43430.627060185187</v>
      </c>
      <c r="U220" s="2">
        <v>43430.640034722222</v>
      </c>
      <c r="V220" s="2">
        <v>43430.640034722222</v>
      </c>
      <c r="X220" s="8">
        <f t="shared" si="110"/>
        <v>43430.626018518517</v>
      </c>
      <c r="Y220" s="9">
        <f t="shared" si="111"/>
        <v>1.8668981480004732E-2</v>
      </c>
      <c r="Z220" s="9">
        <f t="shared" si="112"/>
        <v>3.7337962960009463E-2</v>
      </c>
      <c r="AA220" s="10"/>
      <c r="AB220" s="10">
        <f t="shared" si="113"/>
        <v>6.9444446125999093E-5</v>
      </c>
      <c r="AC220" s="10">
        <f t="shared" si="114"/>
        <v>1.1111111161881126E-3</v>
      </c>
      <c r="AD220" s="30"/>
      <c r="AE220" s="30"/>
    </row>
    <row r="221" spans="1:33" s="3" customFormat="1" x14ac:dyDescent="0.4">
      <c r="A221" s="16" t="str">
        <f t="shared" si="119"/>
        <v>-</v>
      </c>
      <c r="B221" s="16" t="str">
        <f t="shared" si="120"/>
        <v>-</v>
      </c>
      <c r="C221" s="7">
        <v>15</v>
      </c>
      <c r="D221" s="2">
        <v>43430.626527777778</v>
      </c>
      <c r="E221" s="3" t="s">
        <v>1524</v>
      </c>
      <c r="F221" s="3">
        <v>20446</v>
      </c>
      <c r="G221" s="3" t="s">
        <v>32</v>
      </c>
      <c r="H221" s="3">
        <v>3175</v>
      </c>
      <c r="I221" s="3">
        <v>253</v>
      </c>
      <c r="J221" s="3">
        <v>13</v>
      </c>
      <c r="K221" s="3">
        <v>2</v>
      </c>
      <c r="M221" s="2">
        <v>43430.634270833332</v>
      </c>
      <c r="N221" s="2">
        <v>43430.641550925924</v>
      </c>
      <c r="O221" s="3" t="s">
        <v>104</v>
      </c>
      <c r="P221" s="3" t="s">
        <v>19</v>
      </c>
      <c r="Q221" s="3" t="s">
        <v>26</v>
      </c>
      <c r="R221" s="3" t="s">
        <v>27</v>
      </c>
      <c r="S221" s="2">
        <v>43430.636631944442</v>
      </c>
      <c r="T221" s="2">
        <v>43430.636631944442</v>
      </c>
      <c r="U221" s="2">
        <v>43430.643622685187</v>
      </c>
      <c r="V221" s="2">
        <v>43430.643622685187</v>
      </c>
      <c r="X221" s="8">
        <f t="shared" si="110"/>
        <v>43430.626527777778</v>
      </c>
      <c r="Y221" s="9">
        <f t="shared" si="111"/>
        <v>7.2800925918272696E-3</v>
      </c>
      <c r="Z221" s="9">
        <f t="shared" si="112"/>
        <v>1.4560185183654539E-2</v>
      </c>
      <c r="AA221" s="10"/>
      <c r="AB221" s="10">
        <f t="shared" si="113"/>
        <v>0</v>
      </c>
      <c r="AC221" s="10">
        <f t="shared" si="114"/>
        <v>7.7430555538740009E-3</v>
      </c>
      <c r="AD221" s="30"/>
      <c r="AE221" s="30"/>
    </row>
    <row r="222" spans="1:33" s="3" customFormat="1" x14ac:dyDescent="0.4">
      <c r="A222" s="16" t="str">
        <f t="shared" si="119"/>
        <v>★</v>
      </c>
      <c r="B222" s="16" t="str">
        <f t="shared" si="120"/>
        <v>-</v>
      </c>
      <c r="C222" s="7">
        <v>15</v>
      </c>
      <c r="D222" s="2">
        <v>43430.627928240741</v>
      </c>
      <c r="E222" s="3" t="s">
        <v>1205</v>
      </c>
      <c r="F222" s="3">
        <v>20448</v>
      </c>
      <c r="G222" s="3" t="s">
        <v>32</v>
      </c>
      <c r="H222" s="3">
        <v>2109</v>
      </c>
      <c r="I222" s="3">
        <v>593</v>
      </c>
      <c r="J222" s="3">
        <v>11</v>
      </c>
      <c r="K222" s="3">
        <v>1</v>
      </c>
      <c r="M222" s="2">
        <v>43430.634375000001</v>
      </c>
      <c r="N222" s="2">
        <v>43430.641759259262</v>
      </c>
      <c r="O222" s="3" t="s">
        <v>33</v>
      </c>
      <c r="P222" s="3" t="s">
        <v>34</v>
      </c>
      <c r="Q222" s="3" t="s">
        <v>104</v>
      </c>
      <c r="R222" s="3" t="s">
        <v>19</v>
      </c>
      <c r="S222" s="2">
        <v>43430.63486111111</v>
      </c>
      <c r="T222" s="2">
        <v>43430.63486111111</v>
      </c>
      <c r="U222" s="2">
        <v>43430.638807870368</v>
      </c>
      <c r="V222" s="2">
        <v>43430.638807870368</v>
      </c>
      <c r="W222" s="2">
        <v>43430.63486111111</v>
      </c>
      <c r="X222" s="8">
        <f t="shared" si="110"/>
        <v>43430.63486111111</v>
      </c>
      <c r="Y222" s="9">
        <f t="shared" si="111"/>
        <v>7.3842592610162683E-3</v>
      </c>
      <c r="Z222" s="9">
        <f t="shared" si="112"/>
        <v>7.3842592610162683E-3</v>
      </c>
      <c r="AA222" s="10"/>
      <c r="AB222" s="10">
        <f t="shared" si="113"/>
        <v>0</v>
      </c>
      <c r="AC222" s="10">
        <f t="shared" si="114"/>
        <v>0</v>
      </c>
      <c r="AD222" s="30"/>
      <c r="AE222" s="30"/>
    </row>
    <row r="223" spans="1:33" s="3" customFormat="1" x14ac:dyDescent="0.4">
      <c r="A223" s="16" t="str">
        <f t="shared" si="119"/>
        <v>-</v>
      </c>
      <c r="B223" s="16" t="str">
        <f t="shared" si="120"/>
        <v>-</v>
      </c>
      <c r="C223" s="7">
        <v>15</v>
      </c>
      <c r="D223" s="2">
        <v>43430.628877314812</v>
      </c>
      <c r="E223" s="3" t="s">
        <v>1492</v>
      </c>
      <c r="F223" s="3">
        <v>20450</v>
      </c>
      <c r="G223" s="3" t="s">
        <v>95</v>
      </c>
      <c r="H223" s="3">
        <v>0</v>
      </c>
      <c r="I223" s="3">
        <v>164</v>
      </c>
      <c r="J223" s="3">
        <v>1</v>
      </c>
      <c r="K223" s="3">
        <v>4</v>
      </c>
      <c r="M223" s="2">
        <v>43430.638506944444</v>
      </c>
      <c r="N223" s="2">
        <v>43430.643935185188</v>
      </c>
      <c r="O223" s="3" t="s">
        <v>30</v>
      </c>
      <c r="P223" s="3" t="s">
        <v>31</v>
      </c>
      <c r="Q223" s="3" t="s">
        <v>43</v>
      </c>
      <c r="R223" s="3" t="s">
        <v>89</v>
      </c>
      <c r="S223" s="2">
        <v>43430.643692129626</v>
      </c>
      <c r="T223" s="2">
        <v>43430.643692129626</v>
      </c>
      <c r="U223" s="2">
        <v>43430.652708333335</v>
      </c>
      <c r="V223" s="2">
        <v>43430.652708333335</v>
      </c>
      <c r="X223" s="8">
        <f t="shared" si="110"/>
        <v>43430.628877314812</v>
      </c>
      <c r="Y223" s="9">
        <f t="shared" si="111"/>
        <v>5.4282407436403446E-3</v>
      </c>
      <c r="Z223" s="9">
        <f t="shared" si="112"/>
        <v>2.1712962974561378E-2</v>
      </c>
      <c r="AA223" s="10"/>
      <c r="AB223" s="10">
        <f t="shared" si="113"/>
        <v>0</v>
      </c>
      <c r="AC223" s="10">
        <f t="shared" si="114"/>
        <v>9.6296296323998831E-3</v>
      </c>
      <c r="AD223" s="30"/>
      <c r="AE223" s="30"/>
    </row>
    <row r="224" spans="1:33" s="3" customFormat="1" x14ac:dyDescent="0.4">
      <c r="A224" s="16" t="str">
        <f t="shared" si="119"/>
        <v>-</v>
      </c>
      <c r="B224" s="16" t="str">
        <f t="shared" si="120"/>
        <v>-</v>
      </c>
      <c r="C224" s="7">
        <v>15</v>
      </c>
      <c r="D224" s="2">
        <v>43430.630567129629</v>
      </c>
      <c r="E224" s="3" t="s">
        <v>1446</v>
      </c>
      <c r="F224" s="3">
        <v>20451</v>
      </c>
      <c r="G224" s="3" t="s">
        <v>97</v>
      </c>
      <c r="H224" s="3">
        <v>7500</v>
      </c>
      <c r="I224" s="3">
        <v>524</v>
      </c>
      <c r="J224" s="3">
        <v>3</v>
      </c>
      <c r="K224" s="3">
        <v>2</v>
      </c>
      <c r="M224" s="2">
        <v>43430.630972222221</v>
      </c>
      <c r="N224" s="2">
        <v>43430.637083333335</v>
      </c>
      <c r="O224" s="3" t="s">
        <v>104</v>
      </c>
      <c r="P224" s="3" t="s">
        <v>19</v>
      </c>
      <c r="Q224" s="3" t="s">
        <v>39</v>
      </c>
      <c r="R224" s="3" t="s">
        <v>40</v>
      </c>
      <c r="S224" s="2">
        <v>43430.631608796299</v>
      </c>
      <c r="T224" s="2">
        <v>43430.631608796299</v>
      </c>
      <c r="U224" s="2">
        <v>43430.640243055554</v>
      </c>
      <c r="V224" s="2">
        <v>43430.640243055554</v>
      </c>
      <c r="X224" s="8">
        <f t="shared" si="110"/>
        <v>43430.630567129629</v>
      </c>
      <c r="Y224" s="9">
        <f t="shared" si="111"/>
        <v>6.1111111135687679E-3</v>
      </c>
      <c r="Z224" s="9">
        <f t="shared" si="112"/>
        <v>1.2222222227137536E-2</v>
      </c>
      <c r="AA224" s="10"/>
      <c r="AB224" s="10">
        <f t="shared" si="113"/>
        <v>0</v>
      </c>
      <c r="AC224" s="10">
        <f t="shared" si="114"/>
        <v>4.0509259270038456E-4</v>
      </c>
      <c r="AD224" s="30"/>
      <c r="AE224" s="30"/>
    </row>
    <row r="225" spans="1:31" s="3" customFormat="1" x14ac:dyDescent="0.4">
      <c r="A225" s="16" t="str">
        <f t="shared" si="119"/>
        <v>-</v>
      </c>
      <c r="B225" s="16" t="str">
        <f t="shared" si="120"/>
        <v>-</v>
      </c>
      <c r="C225" s="7">
        <v>15</v>
      </c>
      <c r="D225" s="2">
        <v>43430.631793981483</v>
      </c>
      <c r="E225" s="3" t="s">
        <v>1526</v>
      </c>
      <c r="F225" s="3">
        <v>20452</v>
      </c>
      <c r="G225" s="3" t="s">
        <v>95</v>
      </c>
      <c r="H225" s="3">
        <v>0</v>
      </c>
      <c r="I225" s="3">
        <v>493</v>
      </c>
      <c r="J225" s="3">
        <v>7</v>
      </c>
      <c r="K225" s="3">
        <v>4</v>
      </c>
      <c r="M225" s="2">
        <v>43430.648784722223</v>
      </c>
      <c r="N225" s="2">
        <v>43430.659224537034</v>
      </c>
      <c r="O225" s="3" t="s">
        <v>61</v>
      </c>
      <c r="P225" s="3" t="s">
        <v>62</v>
      </c>
      <c r="Q225" s="3" t="s">
        <v>59</v>
      </c>
      <c r="R225" s="3" t="s">
        <v>60</v>
      </c>
      <c r="S225" s="2">
        <v>43430.6484375</v>
      </c>
      <c r="T225" s="2">
        <v>43430.6484375</v>
      </c>
      <c r="U225" s="2">
        <v>43430.664004629631</v>
      </c>
      <c r="V225" s="2">
        <v>43430.664004629631</v>
      </c>
      <c r="X225" s="8">
        <f t="shared" si="110"/>
        <v>43430.631793981483</v>
      </c>
      <c r="Y225" s="9">
        <f t="shared" si="111"/>
        <v>1.0439814810524695E-2</v>
      </c>
      <c r="Z225" s="9">
        <f t="shared" si="112"/>
        <v>4.1759259242098778E-2</v>
      </c>
      <c r="AA225" s="10"/>
      <c r="AB225" s="10">
        <f t="shared" si="113"/>
        <v>3.4722222335403785E-4</v>
      </c>
      <c r="AC225" s="10">
        <f t="shared" si="114"/>
        <v>1.6990740739856847E-2</v>
      </c>
      <c r="AD225" s="30"/>
      <c r="AE225" s="30"/>
    </row>
    <row r="226" spans="1:31" s="3" customFormat="1" x14ac:dyDescent="0.4">
      <c r="A226" s="16" t="str">
        <f t="shared" si="119"/>
        <v>-</v>
      </c>
      <c r="B226" s="16" t="str">
        <f t="shared" si="120"/>
        <v>-</v>
      </c>
      <c r="C226" s="7">
        <v>15</v>
      </c>
      <c r="D226" s="2">
        <v>43430.634004629632</v>
      </c>
      <c r="E226" s="3" t="s">
        <v>1527</v>
      </c>
      <c r="F226" s="3">
        <v>20453</v>
      </c>
      <c r="G226" s="3" t="s">
        <v>65</v>
      </c>
      <c r="H226" s="3">
        <v>7505</v>
      </c>
      <c r="I226" s="3">
        <v>261</v>
      </c>
      <c r="J226" s="3">
        <v>3</v>
      </c>
      <c r="K226" s="3">
        <v>2</v>
      </c>
      <c r="M226" s="2">
        <v>43430.641192129631</v>
      </c>
      <c r="N226" s="2">
        <v>43430.646678240744</v>
      </c>
      <c r="O226" s="3" t="s">
        <v>75</v>
      </c>
      <c r="P226" s="3" t="s">
        <v>76</v>
      </c>
      <c r="Q226" s="3" t="s">
        <v>30</v>
      </c>
      <c r="R226" s="3" t="s">
        <v>31</v>
      </c>
      <c r="S226" s="2">
        <v>43430.642129629632</v>
      </c>
      <c r="T226" s="2">
        <v>43430.642129629632</v>
      </c>
      <c r="U226" s="2">
        <v>43430.653356481482</v>
      </c>
      <c r="V226" s="2">
        <v>43430.653356481482</v>
      </c>
      <c r="X226" s="8">
        <f t="shared" si="110"/>
        <v>43430.634004629632</v>
      </c>
      <c r="Y226" s="9">
        <f t="shared" si="111"/>
        <v>5.4861111129866913E-3</v>
      </c>
      <c r="Z226" s="9">
        <f t="shared" si="112"/>
        <v>1.0972222225973383E-2</v>
      </c>
      <c r="AA226" s="10"/>
      <c r="AB226" s="10">
        <f t="shared" si="113"/>
        <v>0</v>
      </c>
      <c r="AC226" s="10">
        <f t="shared" si="114"/>
        <v>7.1874999994179234E-3</v>
      </c>
      <c r="AD226" s="30"/>
      <c r="AE226" s="30"/>
    </row>
    <row r="227" spans="1:31" s="3" customFormat="1" x14ac:dyDescent="0.4">
      <c r="A227" s="16" t="str">
        <f t="shared" si="119"/>
        <v>-</v>
      </c>
      <c r="B227" s="16" t="str">
        <f t="shared" si="120"/>
        <v>-</v>
      </c>
      <c r="C227" s="7">
        <v>15</v>
      </c>
      <c r="D227" s="2">
        <v>43430.634583333333</v>
      </c>
      <c r="E227" s="3" t="s">
        <v>1466</v>
      </c>
      <c r="F227" s="3">
        <v>20454</v>
      </c>
      <c r="G227" s="3" t="s">
        <v>98</v>
      </c>
      <c r="H227" s="3">
        <v>7374</v>
      </c>
      <c r="I227" s="3">
        <v>529</v>
      </c>
      <c r="J227" s="3">
        <v>4</v>
      </c>
      <c r="K227" s="3">
        <v>2</v>
      </c>
      <c r="M227" s="2">
        <v>43430.640185185184</v>
      </c>
      <c r="N227" s="2">
        <v>43430.64266203704</v>
      </c>
      <c r="O227" s="3" t="s">
        <v>36</v>
      </c>
      <c r="P227" s="3" t="s">
        <v>37</v>
      </c>
      <c r="Q227" s="3" t="s">
        <v>104</v>
      </c>
      <c r="R227" s="3" t="s">
        <v>19</v>
      </c>
      <c r="S227" s="2">
        <v>43430.641215277778</v>
      </c>
      <c r="T227" s="2">
        <v>43430.641215277778</v>
      </c>
      <c r="U227" s="2">
        <v>43430.649097222224</v>
      </c>
      <c r="V227" s="2">
        <v>43430.649097222224</v>
      </c>
      <c r="X227" s="8">
        <f t="shared" si="110"/>
        <v>43430.634583333333</v>
      </c>
      <c r="Y227" s="9">
        <f t="shared" si="111"/>
        <v>2.4768518560449593E-3</v>
      </c>
      <c r="Z227" s="9">
        <f t="shared" si="112"/>
        <v>4.9537037120899186E-3</v>
      </c>
      <c r="AA227" s="10"/>
      <c r="AB227" s="10">
        <f t="shared" si="113"/>
        <v>0</v>
      </c>
      <c r="AC227" s="10">
        <f t="shared" si="114"/>
        <v>5.6018518516793847E-3</v>
      </c>
      <c r="AD227" s="30"/>
      <c r="AE227" s="30"/>
    </row>
    <row r="228" spans="1:31" s="3" customFormat="1" x14ac:dyDescent="0.4">
      <c r="A228" s="16" t="str">
        <f t="shared" si="119"/>
        <v>-</v>
      </c>
      <c r="B228" s="16" t="str">
        <f t="shared" si="120"/>
        <v>-</v>
      </c>
      <c r="C228" s="7">
        <v>15</v>
      </c>
      <c r="D228" s="2">
        <v>43430.63559027778</v>
      </c>
      <c r="E228" s="3" t="s">
        <v>1528</v>
      </c>
      <c r="F228" s="3">
        <v>20456</v>
      </c>
      <c r="G228" s="3" t="s">
        <v>18</v>
      </c>
      <c r="H228" s="3">
        <v>7506</v>
      </c>
      <c r="I228" s="3">
        <v>245</v>
      </c>
      <c r="J228" s="3">
        <v>5</v>
      </c>
      <c r="K228" s="3">
        <v>4</v>
      </c>
      <c r="M228" s="2">
        <v>43430.638032407405</v>
      </c>
      <c r="N228" s="2">
        <v>43430.642696759256</v>
      </c>
      <c r="O228" s="3" t="s">
        <v>73</v>
      </c>
      <c r="P228" s="3" t="s">
        <v>74</v>
      </c>
      <c r="Q228" s="3" t="s">
        <v>22</v>
      </c>
      <c r="R228" s="3" t="s">
        <v>23</v>
      </c>
      <c r="S228" s="2">
        <v>43430.640659722223</v>
      </c>
      <c r="T228" s="2">
        <v>43430.640659722223</v>
      </c>
      <c r="U228" s="2">
        <v>43430.648599537039</v>
      </c>
      <c r="V228" s="2">
        <v>43430.648599537039</v>
      </c>
      <c r="X228" s="8">
        <f t="shared" si="110"/>
        <v>43430.63559027778</v>
      </c>
      <c r="Y228" s="9">
        <f t="shared" si="111"/>
        <v>4.6643518508062698E-3</v>
      </c>
      <c r="Z228" s="9">
        <f t="shared" si="112"/>
        <v>1.8657407403225079E-2</v>
      </c>
      <c r="AA228" s="10"/>
      <c r="AB228" s="10">
        <f t="shared" si="113"/>
        <v>0</v>
      </c>
      <c r="AC228" s="10">
        <f t="shared" si="114"/>
        <v>2.4421296257060021E-3</v>
      </c>
      <c r="AD228" s="30"/>
      <c r="AE228" s="30"/>
    </row>
    <row r="229" spans="1:31" s="3" customFormat="1" x14ac:dyDescent="0.4">
      <c r="A229" s="16" t="str">
        <f t="shared" si="119"/>
        <v>-</v>
      </c>
      <c r="B229" s="16" t="str">
        <f t="shared" si="120"/>
        <v>-</v>
      </c>
      <c r="C229" s="7">
        <v>15</v>
      </c>
      <c r="D229" s="2">
        <v>43430.635833333334</v>
      </c>
      <c r="E229" s="3" t="s">
        <v>1508</v>
      </c>
      <c r="F229" s="3">
        <v>20457</v>
      </c>
      <c r="G229" s="3" t="s">
        <v>95</v>
      </c>
      <c r="H229" s="3">
        <v>0</v>
      </c>
      <c r="I229" s="3">
        <v>955</v>
      </c>
      <c r="J229" s="3">
        <v>6</v>
      </c>
      <c r="K229" s="3">
        <v>1</v>
      </c>
      <c r="M229" s="2">
        <v>43430.640543981484</v>
      </c>
      <c r="N229" s="2">
        <v>43430.648657407408</v>
      </c>
      <c r="O229" s="3" t="s">
        <v>39</v>
      </c>
      <c r="P229" s="3" t="s">
        <v>40</v>
      </c>
      <c r="Q229" s="3" t="s">
        <v>22</v>
      </c>
      <c r="R229" s="3" t="s">
        <v>23</v>
      </c>
      <c r="S229" s="2">
        <v>43430.641921296294</v>
      </c>
      <c r="T229" s="2">
        <v>43430.641921296294</v>
      </c>
      <c r="U229" s="2">
        <v>43430.655335648145</v>
      </c>
      <c r="V229" s="2">
        <v>43430.655335648145</v>
      </c>
      <c r="X229" s="8">
        <f t="shared" si="110"/>
        <v>43430.635833333334</v>
      </c>
      <c r="Y229" s="9">
        <f t="shared" si="111"/>
        <v>8.1134259235113859E-3</v>
      </c>
      <c r="Z229" s="9">
        <f t="shared" si="112"/>
        <v>8.1134259235113859E-3</v>
      </c>
      <c r="AA229" s="10"/>
      <c r="AB229" s="10">
        <f t="shared" si="113"/>
        <v>0</v>
      </c>
      <c r="AC229" s="10">
        <f t="shared" si="114"/>
        <v>4.7106481506489217E-3</v>
      </c>
      <c r="AD229" s="30"/>
      <c r="AE229" s="30"/>
    </row>
    <row r="230" spans="1:31" s="7" customFormat="1" x14ac:dyDescent="0.4">
      <c r="A230" s="16" t="str">
        <f t="shared" ref="A230:A232" si="121">IF(W230&gt;0, "★", "-")</f>
        <v>-</v>
      </c>
      <c r="B230" s="16" t="str">
        <f t="shared" ref="B230:B232" si="122">IF(L230&gt;0, "☆", "-")</f>
        <v>-</v>
      </c>
      <c r="C230" s="7">
        <v>15</v>
      </c>
      <c r="D230" s="2">
        <v>43430.636030092595</v>
      </c>
      <c r="E230" s="3" t="s">
        <v>1529</v>
      </c>
      <c r="F230" s="3">
        <v>20458</v>
      </c>
      <c r="G230" s="3" t="s">
        <v>32</v>
      </c>
      <c r="H230" s="3">
        <v>1588</v>
      </c>
      <c r="I230" s="3">
        <v>257</v>
      </c>
      <c r="J230" s="3">
        <v>15</v>
      </c>
      <c r="K230" s="3">
        <v>1</v>
      </c>
      <c r="L230" s="3"/>
      <c r="M230" s="2">
        <v>43430.643819444442</v>
      </c>
      <c r="N230" s="2">
        <v>43430.652372685188</v>
      </c>
      <c r="O230" s="3" t="s">
        <v>63</v>
      </c>
      <c r="P230" s="3" t="s">
        <v>64</v>
      </c>
      <c r="Q230" s="3" t="s">
        <v>77</v>
      </c>
      <c r="R230" s="3" t="s">
        <v>78</v>
      </c>
      <c r="S230" s="2">
        <v>43430.644837962966</v>
      </c>
      <c r="T230" s="2">
        <v>43430.644837962966</v>
      </c>
      <c r="U230" s="2">
        <v>43430.656319444446</v>
      </c>
      <c r="V230" s="2">
        <v>43430.661874999998</v>
      </c>
      <c r="W230" s="3"/>
      <c r="X230" s="8">
        <f t="shared" si="110"/>
        <v>43430.636030092595</v>
      </c>
      <c r="Y230" s="9">
        <f t="shared" si="111"/>
        <v>8.5532407465507276E-3</v>
      </c>
      <c r="Z230" s="9">
        <f t="shared" si="112"/>
        <v>8.5532407465507276E-3</v>
      </c>
      <c r="AA230" s="10"/>
      <c r="AB230" s="10">
        <f t="shared" si="113"/>
        <v>0</v>
      </c>
      <c r="AC230" s="10">
        <f t="shared" si="114"/>
        <v>7.7893518464406952E-3</v>
      </c>
      <c r="AD230" s="10"/>
      <c r="AE230" s="10"/>
    </row>
    <row r="231" spans="1:31" s="3" customFormat="1" x14ac:dyDescent="0.4">
      <c r="A231" s="16" t="str">
        <f t="shared" si="121"/>
        <v>-</v>
      </c>
      <c r="B231" s="16" t="str">
        <f t="shared" si="122"/>
        <v>-</v>
      </c>
      <c r="C231" s="7">
        <v>15</v>
      </c>
      <c r="D231" s="2">
        <v>43430.636157407411</v>
      </c>
      <c r="E231" s="3" t="s">
        <v>1530</v>
      </c>
      <c r="F231" s="3">
        <v>20459</v>
      </c>
      <c r="G231" s="3" t="s">
        <v>95</v>
      </c>
      <c r="H231" s="3">
        <v>0</v>
      </c>
      <c r="I231" s="3">
        <v>571</v>
      </c>
      <c r="J231" s="3">
        <v>2</v>
      </c>
      <c r="K231" s="3">
        <v>2</v>
      </c>
      <c r="M231" s="2">
        <v>43430.644293981481</v>
      </c>
      <c r="N231" s="2">
        <v>43430.649525462963</v>
      </c>
      <c r="O231" s="3" t="s">
        <v>30</v>
      </c>
      <c r="P231" s="3" t="s">
        <v>31</v>
      </c>
      <c r="Q231" s="3" t="s">
        <v>46</v>
      </c>
      <c r="R231" s="3" t="s">
        <v>47</v>
      </c>
      <c r="S231" s="2">
        <v>43430.646701388891</v>
      </c>
      <c r="T231" s="2">
        <v>43430.646701388891</v>
      </c>
      <c r="U231" s="2">
        <v>43430.656504629631</v>
      </c>
      <c r="V231" s="2">
        <v>43430.656504629631</v>
      </c>
      <c r="X231" s="8">
        <f t="shared" si="110"/>
        <v>43430.636157407411</v>
      </c>
      <c r="Y231" s="9">
        <f t="shared" si="111"/>
        <v>5.2314814820419997E-3</v>
      </c>
      <c r="Z231" s="9">
        <f t="shared" si="112"/>
        <v>1.0462962964083999E-2</v>
      </c>
      <c r="AA231" s="10"/>
      <c r="AB231" s="10">
        <f t="shared" si="113"/>
        <v>0</v>
      </c>
      <c r="AC231" s="10">
        <f t="shared" si="114"/>
        <v>8.1365740697947331E-3</v>
      </c>
      <c r="AD231" s="30"/>
      <c r="AE231" s="30"/>
    </row>
    <row r="232" spans="1:31" s="3" customFormat="1" x14ac:dyDescent="0.4">
      <c r="A232" s="16" t="str">
        <f t="shared" si="121"/>
        <v>-</v>
      </c>
      <c r="B232" s="16" t="str">
        <f t="shared" si="122"/>
        <v>-</v>
      </c>
      <c r="C232" s="7">
        <v>15</v>
      </c>
      <c r="D232" s="2">
        <v>43430.637754629628</v>
      </c>
      <c r="E232" s="3" t="s">
        <v>1531</v>
      </c>
      <c r="F232" s="3">
        <v>20460</v>
      </c>
      <c r="G232" s="3" t="s">
        <v>32</v>
      </c>
      <c r="H232" s="3">
        <v>3217</v>
      </c>
      <c r="I232" s="3">
        <v>935</v>
      </c>
      <c r="J232" s="3">
        <v>15</v>
      </c>
      <c r="K232" s="3">
        <v>1</v>
      </c>
      <c r="M232" s="2">
        <v>43430.643900462965</v>
      </c>
      <c r="N232" s="2">
        <v>43430.647997685184</v>
      </c>
      <c r="O232" s="3" t="s">
        <v>63</v>
      </c>
      <c r="P232" s="3" t="s">
        <v>64</v>
      </c>
      <c r="Q232" s="3" t="s">
        <v>24</v>
      </c>
      <c r="R232" s="3" t="s">
        <v>25</v>
      </c>
      <c r="S232" s="2">
        <v>43430.645185185182</v>
      </c>
      <c r="T232" s="2">
        <v>43430.645185185182</v>
      </c>
      <c r="U232" s="2">
        <v>43430.653541666667</v>
      </c>
      <c r="V232" s="2">
        <v>43430.653541666667</v>
      </c>
      <c r="X232" s="8">
        <f t="shared" si="110"/>
        <v>43430.637754629628</v>
      </c>
      <c r="Y232" s="9">
        <f t="shared" si="111"/>
        <v>4.0972222195705399E-3</v>
      </c>
      <c r="Z232" s="9">
        <f t="shared" si="112"/>
        <v>4.0972222195705399E-3</v>
      </c>
      <c r="AA232" s="10"/>
      <c r="AB232" s="10">
        <f t="shared" si="113"/>
        <v>0</v>
      </c>
      <c r="AC232" s="10">
        <f t="shared" si="114"/>
        <v>6.1458333366317675E-3</v>
      </c>
      <c r="AD232" s="30"/>
      <c r="AE232" s="30"/>
    </row>
    <row r="233" spans="1:31" s="3" customFormat="1" x14ac:dyDescent="0.4">
      <c r="A233" s="16" t="str">
        <f t="shared" ref="A233:A304" si="123">IF(W233&gt;0, "★", "-")</f>
        <v>-</v>
      </c>
      <c r="B233" s="16" t="str">
        <f t="shared" ref="B233:B304" si="124">IF(L233&gt;0, "☆", "-")</f>
        <v>-</v>
      </c>
      <c r="C233" s="7">
        <v>15</v>
      </c>
      <c r="D233" s="2">
        <v>43430.639224537037</v>
      </c>
      <c r="E233" s="3" t="s">
        <v>1444</v>
      </c>
      <c r="F233" s="3">
        <v>20463</v>
      </c>
      <c r="G233" s="3" t="s">
        <v>18</v>
      </c>
      <c r="H233" s="3">
        <v>7480</v>
      </c>
      <c r="I233" s="3">
        <v>840</v>
      </c>
      <c r="J233" s="3">
        <v>8</v>
      </c>
      <c r="K233" s="3">
        <v>2</v>
      </c>
      <c r="M233" s="2">
        <v>43430.648263888892</v>
      </c>
      <c r="N233" s="2">
        <v>43430.657766203702</v>
      </c>
      <c r="O233" s="3" t="s">
        <v>59</v>
      </c>
      <c r="P233" s="3" t="s">
        <v>60</v>
      </c>
      <c r="Q233" s="3" t="s">
        <v>36</v>
      </c>
      <c r="R233" s="3" t="s">
        <v>37</v>
      </c>
      <c r="S233" s="2">
        <v>43430.647280092591</v>
      </c>
      <c r="T233" s="2">
        <v>43430.64806712963</v>
      </c>
      <c r="U233" s="2">
        <v>43430.662800925929</v>
      </c>
      <c r="V233" s="2">
        <v>43430.667233796295</v>
      </c>
      <c r="X233" s="8">
        <f t="shared" si="110"/>
        <v>43430.639224537037</v>
      </c>
      <c r="Y233" s="9">
        <f t="shared" si="111"/>
        <v>9.5023148096515797E-3</v>
      </c>
      <c r="Z233" s="9">
        <f t="shared" si="112"/>
        <v>1.9004629619303159E-2</v>
      </c>
      <c r="AA233" s="10"/>
      <c r="AB233" s="10">
        <f t="shared" si="113"/>
        <v>9.8379630071576685E-4</v>
      </c>
      <c r="AC233" s="10">
        <f t="shared" si="114"/>
        <v>9.0393518548808061E-3</v>
      </c>
      <c r="AD233" s="30"/>
      <c r="AE233" s="30"/>
    </row>
    <row r="234" spans="1:31" s="3" customFormat="1" x14ac:dyDescent="0.4">
      <c r="A234" s="16" t="str">
        <f t="shared" si="123"/>
        <v>-</v>
      </c>
      <c r="B234" s="16" t="str">
        <f t="shared" si="124"/>
        <v>-</v>
      </c>
      <c r="C234" s="7">
        <v>15</v>
      </c>
      <c r="D234" s="2">
        <v>43430.639398148145</v>
      </c>
      <c r="E234" s="3" t="s">
        <v>1533</v>
      </c>
      <c r="F234" s="3">
        <v>20464</v>
      </c>
      <c r="G234" s="3" t="s">
        <v>95</v>
      </c>
      <c r="H234" s="3">
        <v>0</v>
      </c>
      <c r="I234" s="3">
        <v>854</v>
      </c>
      <c r="J234" s="3">
        <v>1</v>
      </c>
      <c r="K234" s="3">
        <v>1</v>
      </c>
      <c r="M234" s="2">
        <v>43430.647835648146</v>
      </c>
      <c r="N234" s="2">
        <v>43430.654849537037</v>
      </c>
      <c r="O234" s="3" t="s">
        <v>53</v>
      </c>
      <c r="P234" s="3" t="s">
        <v>54</v>
      </c>
      <c r="Q234" s="3" t="s">
        <v>24</v>
      </c>
      <c r="R234" s="3" t="s">
        <v>25</v>
      </c>
      <c r="S234" s="2">
        <v>43430.648194444446</v>
      </c>
      <c r="T234" s="2">
        <v>43430.648194444446</v>
      </c>
      <c r="U234" s="2">
        <v>43430.658541666664</v>
      </c>
      <c r="V234" s="2">
        <v>43430.658541666664</v>
      </c>
      <c r="X234" s="8">
        <f t="shared" si="110"/>
        <v>43430.639398148145</v>
      </c>
      <c r="Y234" s="9">
        <f t="shared" si="111"/>
        <v>7.0138888913788833E-3</v>
      </c>
      <c r="Z234" s="9">
        <f t="shared" si="112"/>
        <v>7.0138888913788833E-3</v>
      </c>
      <c r="AA234" s="10"/>
      <c r="AB234" s="10">
        <f t="shared" si="113"/>
        <v>0</v>
      </c>
      <c r="AC234" s="10">
        <f t="shared" si="114"/>
        <v>8.4375000005820766E-3</v>
      </c>
      <c r="AD234" s="30"/>
      <c r="AE234" s="30"/>
    </row>
    <row r="235" spans="1:31" s="3" customFormat="1" x14ac:dyDescent="0.4">
      <c r="A235" s="16" t="str">
        <f t="shared" si="123"/>
        <v>-</v>
      </c>
      <c r="B235" s="16" t="str">
        <f t="shared" si="124"/>
        <v>-</v>
      </c>
      <c r="C235" s="7">
        <v>15</v>
      </c>
      <c r="D235" s="2">
        <v>43430.639722222222</v>
      </c>
      <c r="E235" s="3" t="s">
        <v>1534</v>
      </c>
      <c r="F235" s="3">
        <v>20465</v>
      </c>
      <c r="G235" s="3" t="s">
        <v>96</v>
      </c>
      <c r="H235" s="3">
        <v>0</v>
      </c>
      <c r="I235" s="3">
        <v>345</v>
      </c>
      <c r="J235" s="3">
        <v>13</v>
      </c>
      <c r="K235" s="3">
        <v>3</v>
      </c>
      <c r="M235" s="2">
        <v>43430.647766203707</v>
      </c>
      <c r="N235" s="2">
        <v>43430.650439814817</v>
      </c>
      <c r="O235" s="3" t="s">
        <v>33</v>
      </c>
      <c r="P235" s="3" t="s">
        <v>34</v>
      </c>
      <c r="Q235" s="3" t="s">
        <v>36</v>
      </c>
      <c r="R235" s="3" t="s">
        <v>37</v>
      </c>
      <c r="S235" s="2">
        <v>43430.64738425926</v>
      </c>
      <c r="T235" s="2">
        <v>43430.64738425926</v>
      </c>
      <c r="U235" s="2">
        <v>43430.654386574075</v>
      </c>
      <c r="V235" s="2">
        <v>43430.654386574075</v>
      </c>
      <c r="X235" s="8">
        <f t="shared" si="110"/>
        <v>43430.639722222222</v>
      </c>
      <c r="Y235" s="9">
        <f t="shared" si="111"/>
        <v>2.6736111103673466E-3</v>
      </c>
      <c r="Z235" s="9">
        <f t="shared" si="112"/>
        <v>8.0208333311020397E-3</v>
      </c>
      <c r="AA235" s="10"/>
      <c r="AB235" s="10">
        <f t="shared" si="113"/>
        <v>3.819444464170374E-4</v>
      </c>
      <c r="AC235" s="10">
        <f t="shared" si="114"/>
        <v>8.0439814846613444E-3</v>
      </c>
      <c r="AD235" s="30"/>
      <c r="AE235" s="30"/>
    </row>
    <row r="236" spans="1:31" s="7" customFormat="1" x14ac:dyDescent="0.4">
      <c r="A236" s="16" t="str">
        <f t="shared" ref="A236:A245" si="125">IF(W236&gt;0, "★", "-")</f>
        <v>-</v>
      </c>
      <c r="B236" s="16" t="str">
        <f t="shared" ref="B236:B245" si="126">IF(L236&gt;0, "☆", "-")</f>
        <v>-</v>
      </c>
      <c r="C236" s="7">
        <v>15</v>
      </c>
      <c r="D236" s="2">
        <v>43430.642824074072</v>
      </c>
      <c r="E236" s="3" t="s">
        <v>1406</v>
      </c>
      <c r="F236" s="3">
        <v>20467</v>
      </c>
      <c r="G236" s="3" t="s">
        <v>32</v>
      </c>
      <c r="H236" s="3">
        <v>3394</v>
      </c>
      <c r="I236" s="3">
        <v>322</v>
      </c>
      <c r="J236" s="3">
        <v>4</v>
      </c>
      <c r="K236" s="3">
        <v>1</v>
      </c>
      <c r="L236" s="3"/>
      <c r="M236" s="2">
        <v>43430.646678240744</v>
      </c>
      <c r="N236" s="2">
        <v>43430.655763888892</v>
      </c>
      <c r="O236" s="3" t="s">
        <v>24</v>
      </c>
      <c r="P236" s="3" t="s">
        <v>25</v>
      </c>
      <c r="Q236" s="3" t="s">
        <v>68</v>
      </c>
      <c r="R236" s="3" t="s">
        <v>69</v>
      </c>
      <c r="S236" s="2">
        <v>43430.648854166669</v>
      </c>
      <c r="T236" s="2">
        <v>43430.648854166669</v>
      </c>
      <c r="U236" s="2">
        <v>43430.659571759257</v>
      </c>
      <c r="V236" s="2">
        <v>43430.656122685185</v>
      </c>
      <c r="W236" s="3"/>
      <c r="X236" s="8">
        <f t="shared" si="110"/>
        <v>43430.642824074072</v>
      </c>
      <c r="Y236" s="9">
        <f t="shared" si="111"/>
        <v>9.0856481474475004E-3</v>
      </c>
      <c r="Z236" s="9">
        <f t="shared" si="112"/>
        <v>9.0856481474475004E-3</v>
      </c>
      <c r="AA236" s="10"/>
      <c r="AB236" s="10">
        <f t="shared" si="113"/>
        <v>0</v>
      </c>
      <c r="AC236" s="10">
        <f t="shared" si="114"/>
        <v>3.8541666726814583E-3</v>
      </c>
      <c r="AD236" s="10"/>
      <c r="AE236" s="10"/>
    </row>
    <row r="237" spans="1:31" s="7" customFormat="1" x14ac:dyDescent="0.4">
      <c r="A237" s="16" t="str">
        <f t="shared" ref="A237:A242" si="127">IF(W237&gt;0, "★", "-")</f>
        <v>-</v>
      </c>
      <c r="B237" s="16" t="str">
        <f t="shared" ref="B237:B242" si="128">IF(L237&gt;0, "☆", "-")</f>
        <v>-</v>
      </c>
      <c r="C237" s="7">
        <v>15</v>
      </c>
      <c r="D237" s="2">
        <v>43430.644155092596</v>
      </c>
      <c r="E237" s="3" t="s">
        <v>1205</v>
      </c>
      <c r="F237" s="3">
        <v>20470</v>
      </c>
      <c r="G237" s="3" t="s">
        <v>32</v>
      </c>
      <c r="H237" s="3">
        <v>2109</v>
      </c>
      <c r="I237" s="3">
        <v>31</v>
      </c>
      <c r="J237" s="3">
        <v>5</v>
      </c>
      <c r="K237" s="3">
        <v>1</v>
      </c>
      <c r="L237" s="3"/>
      <c r="M237" s="2">
        <v>43430.648634259262</v>
      </c>
      <c r="N237" s="2">
        <v>43430.651562500003</v>
      </c>
      <c r="O237" s="3" t="s">
        <v>104</v>
      </c>
      <c r="P237" s="3" t="s">
        <v>19</v>
      </c>
      <c r="Q237" s="3" t="s">
        <v>36</v>
      </c>
      <c r="R237" s="3" t="s">
        <v>37</v>
      </c>
      <c r="S237" s="2">
        <v>43430.650891203702</v>
      </c>
      <c r="T237" s="2">
        <v>43430.650891203702</v>
      </c>
      <c r="U237" s="2">
        <v>43430.658553240741</v>
      </c>
      <c r="V237" s="2">
        <v>43430.658553240741</v>
      </c>
      <c r="W237" s="3"/>
      <c r="X237" s="8">
        <f t="shared" si="110"/>
        <v>43430.644155092596</v>
      </c>
      <c r="Y237" s="9">
        <f t="shared" si="111"/>
        <v>2.9282407413120382E-3</v>
      </c>
      <c r="Z237" s="9">
        <f t="shared" si="112"/>
        <v>2.9282407413120382E-3</v>
      </c>
      <c r="AA237" s="10"/>
      <c r="AB237" s="10">
        <f t="shared" si="113"/>
        <v>0</v>
      </c>
      <c r="AC237" s="10">
        <f t="shared" si="114"/>
        <v>4.4791666659875773E-3</v>
      </c>
      <c r="AD237" s="10"/>
      <c r="AE237" s="10"/>
    </row>
    <row r="238" spans="1:31" s="3" customFormat="1" x14ac:dyDescent="0.4">
      <c r="A238" s="16" t="str">
        <f t="shared" si="127"/>
        <v>-</v>
      </c>
      <c r="B238" s="16" t="str">
        <f t="shared" si="128"/>
        <v>-</v>
      </c>
      <c r="C238" s="7">
        <v>15</v>
      </c>
      <c r="D238" s="2">
        <v>43430.645196759258</v>
      </c>
      <c r="E238" s="3" t="s">
        <v>1405</v>
      </c>
      <c r="F238" s="3">
        <v>20471</v>
      </c>
      <c r="G238" s="3" t="s">
        <v>18</v>
      </c>
      <c r="H238" s="3">
        <v>2314</v>
      </c>
      <c r="I238" s="3">
        <v>49</v>
      </c>
      <c r="J238" s="3">
        <v>3</v>
      </c>
      <c r="K238" s="3">
        <v>1</v>
      </c>
      <c r="M238" s="2">
        <v>43430.651250000003</v>
      </c>
      <c r="N238" s="2">
        <v>43430.657557870371</v>
      </c>
      <c r="O238" s="3" t="s">
        <v>51</v>
      </c>
      <c r="P238" s="3" t="s">
        <v>52</v>
      </c>
      <c r="Q238" s="3" t="s">
        <v>57</v>
      </c>
      <c r="R238" s="3" t="s">
        <v>58</v>
      </c>
      <c r="S238" s="2">
        <v>43430.651643518519</v>
      </c>
      <c r="T238" s="2">
        <v>43430.651643518519</v>
      </c>
      <c r="U238" s="2">
        <v>43430.66233796296</v>
      </c>
      <c r="V238" s="2">
        <v>43430.662685185183</v>
      </c>
      <c r="X238" s="8">
        <f t="shared" si="110"/>
        <v>43430.645196759258</v>
      </c>
      <c r="Y238" s="9">
        <f t="shared" si="111"/>
        <v>6.3078703678911552E-3</v>
      </c>
      <c r="Z238" s="9">
        <f t="shared" si="112"/>
        <v>6.3078703678911552E-3</v>
      </c>
      <c r="AA238" s="10"/>
      <c r="AB238" s="10">
        <f t="shared" si="113"/>
        <v>0</v>
      </c>
      <c r="AC238" s="10">
        <f t="shared" si="114"/>
        <v>6.0532407442224212E-3</v>
      </c>
      <c r="AD238" s="30"/>
      <c r="AE238" s="30"/>
    </row>
    <row r="239" spans="1:31" s="3" customFormat="1" x14ac:dyDescent="0.4">
      <c r="A239" s="16" t="str">
        <f t="shared" si="127"/>
        <v>★</v>
      </c>
      <c r="B239" s="16" t="str">
        <f t="shared" si="128"/>
        <v>-</v>
      </c>
      <c r="C239" s="7">
        <v>15</v>
      </c>
      <c r="D239" s="2">
        <v>43430.646180555559</v>
      </c>
      <c r="E239" s="3" t="s">
        <v>1414</v>
      </c>
      <c r="F239" s="3">
        <v>20472</v>
      </c>
      <c r="G239" s="3" t="s">
        <v>32</v>
      </c>
      <c r="H239" s="3">
        <v>4073</v>
      </c>
      <c r="I239" s="3">
        <v>954</v>
      </c>
      <c r="J239" s="3">
        <v>8</v>
      </c>
      <c r="K239" s="3">
        <v>1</v>
      </c>
      <c r="M239" s="2">
        <v>43430.651504629626</v>
      </c>
      <c r="N239" s="2">
        <v>43430.655069444445</v>
      </c>
      <c r="O239" s="3" t="s">
        <v>88</v>
      </c>
      <c r="P239" s="3" t="s">
        <v>35</v>
      </c>
      <c r="Q239" s="3" t="s">
        <v>104</v>
      </c>
      <c r="R239" s="3" t="s">
        <v>19</v>
      </c>
      <c r="S239" s="2">
        <v>43430.653113425928</v>
      </c>
      <c r="T239" s="2">
        <v>43430.653113425928</v>
      </c>
      <c r="U239" s="2">
        <v>43430.659571759257</v>
      </c>
      <c r="V239" s="2">
        <v>43430.659571759257</v>
      </c>
      <c r="W239" s="2">
        <v>43430.653113425928</v>
      </c>
      <c r="X239" s="8">
        <f t="shared" si="110"/>
        <v>43430.653113425928</v>
      </c>
      <c r="Y239" s="9">
        <f t="shared" si="111"/>
        <v>3.5648148186737671E-3</v>
      </c>
      <c r="Z239" s="9">
        <f t="shared" si="112"/>
        <v>3.5648148186737671E-3</v>
      </c>
      <c r="AA239" s="10"/>
      <c r="AB239" s="10">
        <f t="shared" si="113"/>
        <v>0</v>
      </c>
      <c r="AC239" s="10">
        <f t="shared" si="114"/>
        <v>0</v>
      </c>
      <c r="AD239" s="30"/>
      <c r="AE239" s="30"/>
    </row>
    <row r="240" spans="1:31" s="3" customFormat="1" x14ac:dyDescent="0.4">
      <c r="A240" s="16" t="str">
        <f t="shared" si="127"/>
        <v>-</v>
      </c>
      <c r="B240" s="16" t="str">
        <f t="shared" si="128"/>
        <v>-</v>
      </c>
      <c r="C240" s="7">
        <v>15</v>
      </c>
      <c r="D240" s="2">
        <v>43430.646828703706</v>
      </c>
      <c r="E240" s="3" t="s">
        <v>1535</v>
      </c>
      <c r="F240" s="3">
        <v>20473</v>
      </c>
      <c r="G240" s="3" t="s">
        <v>95</v>
      </c>
      <c r="H240" s="3">
        <v>0</v>
      </c>
      <c r="I240" s="3">
        <v>233</v>
      </c>
      <c r="J240" s="3">
        <v>4</v>
      </c>
      <c r="K240" s="3">
        <v>2</v>
      </c>
      <c r="M240" s="2">
        <v>43430.654710648145</v>
      </c>
      <c r="N240" s="2">
        <v>43430.660879629628</v>
      </c>
      <c r="O240" s="3" t="s">
        <v>43</v>
      </c>
      <c r="P240" s="3" t="s">
        <v>89</v>
      </c>
      <c r="Q240" s="3" t="s">
        <v>104</v>
      </c>
      <c r="R240" s="3" t="s">
        <v>19</v>
      </c>
      <c r="S240" s="2">
        <v>43430.65384259259</v>
      </c>
      <c r="T240" s="2">
        <v>43430.65384259259</v>
      </c>
      <c r="U240" s="2">
        <v>43430.66542824074</v>
      </c>
      <c r="V240" s="2">
        <v>43430.66542824074</v>
      </c>
      <c r="X240" s="8">
        <f t="shared" si="110"/>
        <v>43430.646828703706</v>
      </c>
      <c r="Y240" s="9">
        <f t="shared" si="111"/>
        <v>6.1689814829151146E-3</v>
      </c>
      <c r="Z240" s="9">
        <f t="shared" si="112"/>
        <v>1.2337962965830229E-2</v>
      </c>
      <c r="AA240" s="10"/>
      <c r="AB240" s="10">
        <f t="shared" si="113"/>
        <v>8.6805555474711582E-4</v>
      </c>
      <c r="AC240" s="10">
        <f t="shared" si="114"/>
        <v>7.8819444388500415E-3</v>
      </c>
      <c r="AD240" s="30"/>
      <c r="AE240" s="30"/>
    </row>
    <row r="241" spans="1:31" s="7" customFormat="1" x14ac:dyDescent="0.4">
      <c r="A241" s="16" t="str">
        <f t="shared" si="127"/>
        <v>-</v>
      </c>
      <c r="B241" s="16" t="str">
        <f t="shared" si="128"/>
        <v>-</v>
      </c>
      <c r="C241" s="7">
        <v>15</v>
      </c>
      <c r="D241" s="2">
        <v>43430.647094907406</v>
      </c>
      <c r="E241" s="3" t="s">
        <v>1536</v>
      </c>
      <c r="F241" s="3">
        <v>20474</v>
      </c>
      <c r="G241" s="3" t="s">
        <v>95</v>
      </c>
      <c r="H241" s="3">
        <v>0</v>
      </c>
      <c r="I241" s="3">
        <v>247</v>
      </c>
      <c r="J241" s="3">
        <v>3</v>
      </c>
      <c r="K241" s="3">
        <v>1</v>
      </c>
      <c r="L241" s="3"/>
      <c r="M241" s="2">
        <v>43430.65115740741</v>
      </c>
      <c r="N241" s="2">
        <v>43430.660925925928</v>
      </c>
      <c r="O241" s="3" t="s">
        <v>51</v>
      </c>
      <c r="P241" s="3" t="s">
        <v>52</v>
      </c>
      <c r="Q241" s="3" t="s">
        <v>28</v>
      </c>
      <c r="R241" s="3" t="s">
        <v>29</v>
      </c>
      <c r="S241" s="2">
        <v>43430.651990740742</v>
      </c>
      <c r="T241" s="2">
        <v>43430.651990740742</v>
      </c>
      <c r="U241" s="2">
        <v>43430.666909722226</v>
      </c>
      <c r="V241" s="2">
        <v>43430.666909722226</v>
      </c>
      <c r="W241" s="3"/>
      <c r="X241" s="8">
        <f t="shared" si="110"/>
        <v>43430.647094907406</v>
      </c>
      <c r="Y241" s="9">
        <f t="shared" si="111"/>
        <v>9.7685185173759237E-3</v>
      </c>
      <c r="Z241" s="9">
        <f t="shared" si="112"/>
        <v>9.7685185173759237E-3</v>
      </c>
      <c r="AA241" s="10"/>
      <c r="AB241" s="10">
        <f t="shared" si="113"/>
        <v>0</v>
      </c>
      <c r="AC241" s="10">
        <f t="shared" si="114"/>
        <v>4.062500003783498E-3</v>
      </c>
      <c r="AD241" s="10"/>
      <c r="AE241" s="10"/>
    </row>
    <row r="242" spans="1:31" s="3" customFormat="1" x14ac:dyDescent="0.4">
      <c r="A242" s="16" t="str">
        <f t="shared" si="127"/>
        <v>-</v>
      </c>
      <c r="B242" s="16" t="str">
        <f t="shared" si="128"/>
        <v>-</v>
      </c>
      <c r="C242" s="7">
        <v>15</v>
      </c>
      <c r="D242" s="2">
        <v>43430.647118055553</v>
      </c>
      <c r="E242" s="3" t="s">
        <v>1480</v>
      </c>
      <c r="F242" s="3">
        <v>20475</v>
      </c>
      <c r="G242" s="3" t="s">
        <v>32</v>
      </c>
      <c r="H242" s="3">
        <v>1310</v>
      </c>
      <c r="I242" s="3">
        <v>1000</v>
      </c>
      <c r="J242" s="3">
        <v>2</v>
      </c>
      <c r="K242" s="3">
        <v>1</v>
      </c>
      <c r="M242" s="2">
        <v>43430.653495370374</v>
      </c>
      <c r="N242" s="2">
        <v>43430.659780092596</v>
      </c>
      <c r="O242" s="3" t="s">
        <v>66</v>
      </c>
      <c r="P242" s="3" t="s">
        <v>67</v>
      </c>
      <c r="Q242" s="3" t="s">
        <v>36</v>
      </c>
      <c r="R242" s="3" t="s">
        <v>37</v>
      </c>
      <c r="S242" s="2">
        <v>43430.657199074078</v>
      </c>
      <c r="T242" s="2">
        <v>43430.657199074078</v>
      </c>
      <c r="U242" s="2">
        <v>43430.666296296295</v>
      </c>
      <c r="V242" s="2">
        <v>43430.666296296295</v>
      </c>
      <c r="X242" s="8">
        <f t="shared" si="110"/>
        <v>43430.647118055553</v>
      </c>
      <c r="Y242" s="9">
        <f t="shared" si="111"/>
        <v>6.284722221607808E-3</v>
      </c>
      <c r="Z242" s="9">
        <f t="shared" si="112"/>
        <v>6.284722221607808E-3</v>
      </c>
      <c r="AA242" s="10"/>
      <c r="AB242" s="10">
        <f t="shared" si="113"/>
        <v>0</v>
      </c>
      <c r="AC242" s="10">
        <f t="shared" si="114"/>
        <v>6.3773148212931119E-3</v>
      </c>
      <c r="AD242" s="30"/>
      <c r="AE242" s="30"/>
    </row>
    <row r="243" spans="1:31" s="3" customFormat="1" x14ac:dyDescent="0.4">
      <c r="A243" s="16" t="str">
        <f t="shared" si="125"/>
        <v>-</v>
      </c>
      <c r="B243" s="16" t="str">
        <f t="shared" si="126"/>
        <v>-</v>
      </c>
      <c r="C243" s="7">
        <v>15</v>
      </c>
      <c r="D243" s="2">
        <v>43430.64739583333</v>
      </c>
      <c r="E243" s="3" t="s">
        <v>1418</v>
      </c>
      <c r="F243" s="3">
        <v>20476</v>
      </c>
      <c r="G243" s="3" t="s">
        <v>32</v>
      </c>
      <c r="H243" s="3">
        <v>5111</v>
      </c>
      <c r="I243" s="3">
        <v>496</v>
      </c>
      <c r="J243" s="3">
        <v>15</v>
      </c>
      <c r="K243" s="3">
        <v>2</v>
      </c>
      <c r="M243" s="2">
        <v>43430.659282407411</v>
      </c>
      <c r="N243" s="2">
        <v>43430.664305555554</v>
      </c>
      <c r="O243" s="3" t="s">
        <v>39</v>
      </c>
      <c r="P243" s="3" t="s">
        <v>40</v>
      </c>
      <c r="Q243" s="3" t="s">
        <v>26</v>
      </c>
      <c r="R243" s="3" t="s">
        <v>27</v>
      </c>
      <c r="S243" s="2">
        <v>43430.660914351851</v>
      </c>
      <c r="T243" s="2">
        <v>43430.660914351851</v>
      </c>
      <c r="U243" s="2">
        <v>43430.668715277781</v>
      </c>
      <c r="V243" s="2">
        <v>43430.668715277781</v>
      </c>
      <c r="X243" s="8">
        <f t="shared" si="110"/>
        <v>43430.64739583333</v>
      </c>
      <c r="Y243" s="9">
        <f t="shared" si="111"/>
        <v>5.0231481436640024E-3</v>
      </c>
      <c r="Z243" s="9">
        <f t="shared" si="112"/>
        <v>1.0046296287328005E-2</v>
      </c>
      <c r="AA243" s="10"/>
      <c r="AB243" s="10">
        <f t="shared" si="113"/>
        <v>0</v>
      </c>
      <c r="AC243" s="10">
        <f t="shared" si="114"/>
        <v>1.188657408056315E-2</v>
      </c>
      <c r="AD243" s="30"/>
      <c r="AE243" s="30"/>
    </row>
    <row r="244" spans="1:31" s="3" customFormat="1" x14ac:dyDescent="0.4">
      <c r="A244" s="16" t="str">
        <f t="shared" si="125"/>
        <v>-</v>
      </c>
      <c r="B244" s="16" t="str">
        <f t="shared" si="126"/>
        <v>-</v>
      </c>
      <c r="C244" s="7">
        <v>15</v>
      </c>
      <c r="D244" s="2">
        <v>43430.651643518519</v>
      </c>
      <c r="E244" s="3" t="s">
        <v>1537</v>
      </c>
      <c r="F244" s="3">
        <v>20477</v>
      </c>
      <c r="G244" s="3" t="s">
        <v>95</v>
      </c>
      <c r="H244" s="3">
        <v>0</v>
      </c>
      <c r="I244" s="3">
        <v>755</v>
      </c>
      <c r="J244" s="3">
        <v>6</v>
      </c>
      <c r="K244" s="3">
        <v>5</v>
      </c>
      <c r="M244" s="2">
        <v>43430.657256944447</v>
      </c>
      <c r="N244" s="2">
        <v>43430.661631944444</v>
      </c>
      <c r="O244" s="3" t="s">
        <v>61</v>
      </c>
      <c r="P244" s="3" t="s">
        <v>62</v>
      </c>
      <c r="Q244" s="3" t="s">
        <v>73</v>
      </c>
      <c r="R244" s="3" t="s">
        <v>74</v>
      </c>
      <c r="S244" s="2">
        <v>43430.658483796295</v>
      </c>
      <c r="T244" s="2">
        <v>43430.658483796295</v>
      </c>
      <c r="U244" s="2">
        <v>43430.668032407404</v>
      </c>
      <c r="V244" s="2">
        <v>43430.668032407404</v>
      </c>
      <c r="X244" s="8">
        <f t="shared" si="110"/>
        <v>43430.651643518519</v>
      </c>
      <c r="Y244" s="9">
        <f t="shared" si="111"/>
        <v>4.3749999967985786E-3</v>
      </c>
      <c r="Z244" s="9">
        <f t="shared" si="112"/>
        <v>2.1874999983992893E-2</v>
      </c>
      <c r="AA244" s="10"/>
      <c r="AB244" s="10">
        <f t="shared" si="113"/>
        <v>0</v>
      </c>
      <c r="AC244" s="10">
        <f t="shared" si="114"/>
        <v>5.6134259284590371E-3</v>
      </c>
      <c r="AD244" s="30"/>
      <c r="AE244" s="30"/>
    </row>
    <row r="245" spans="1:31" s="3" customFormat="1" x14ac:dyDescent="0.4">
      <c r="A245" s="16" t="str">
        <f t="shared" si="125"/>
        <v>-</v>
      </c>
      <c r="B245" s="16" t="str">
        <f t="shared" si="126"/>
        <v>-</v>
      </c>
      <c r="C245" s="7">
        <v>15</v>
      </c>
      <c r="D245" s="2">
        <v>43430.652615740742</v>
      </c>
      <c r="E245" s="3" t="s">
        <v>1524</v>
      </c>
      <c r="F245" s="3">
        <v>20478</v>
      </c>
      <c r="G245" s="3" t="s">
        <v>32</v>
      </c>
      <c r="H245" s="3">
        <v>3175</v>
      </c>
      <c r="I245" s="3">
        <v>337</v>
      </c>
      <c r="J245" s="3">
        <v>5</v>
      </c>
      <c r="K245" s="3">
        <v>2</v>
      </c>
      <c r="M245" s="2">
        <v>43430.658518518518</v>
      </c>
      <c r="N245" s="2">
        <v>43430.667881944442</v>
      </c>
      <c r="O245" s="3" t="s">
        <v>26</v>
      </c>
      <c r="P245" s="3" t="s">
        <v>27</v>
      </c>
      <c r="Q245" s="3" t="s">
        <v>22</v>
      </c>
      <c r="R245" s="3" t="s">
        <v>23</v>
      </c>
      <c r="S245" s="2">
        <v>43430.66034722222</v>
      </c>
      <c r="T245" s="2">
        <v>43430.66034722222</v>
      </c>
      <c r="U245" s="2">
        <v>43430.672708333332</v>
      </c>
      <c r="V245" s="2">
        <v>43430.672708333332</v>
      </c>
      <c r="X245" s="8">
        <f t="shared" si="110"/>
        <v>43430.652615740742</v>
      </c>
      <c r="Y245" s="9">
        <f t="shared" si="111"/>
        <v>9.3634259246755391E-3</v>
      </c>
      <c r="Z245" s="9">
        <f t="shared" si="112"/>
        <v>1.8726851849351078E-2</v>
      </c>
      <c r="AA245" s="10"/>
      <c r="AB245" s="10">
        <f t="shared" si="113"/>
        <v>0</v>
      </c>
      <c r="AC245" s="10">
        <f t="shared" si="114"/>
        <v>5.9027777751907706E-3</v>
      </c>
      <c r="AD245" s="30"/>
      <c r="AE245" s="30"/>
    </row>
    <row r="246" spans="1:31" s="3" customFormat="1" x14ac:dyDescent="0.4">
      <c r="A246" s="16" t="str">
        <f t="shared" si="123"/>
        <v>-</v>
      </c>
      <c r="B246" s="16" t="str">
        <f t="shared" si="124"/>
        <v>-</v>
      </c>
      <c r="C246" s="7">
        <v>15</v>
      </c>
      <c r="D246" s="2">
        <v>43430.653553240743</v>
      </c>
      <c r="E246" s="3" t="s">
        <v>1094</v>
      </c>
      <c r="F246" s="3">
        <v>20479</v>
      </c>
      <c r="G246" s="3" t="s">
        <v>32</v>
      </c>
      <c r="H246" s="3">
        <v>5522</v>
      </c>
      <c r="I246" s="3">
        <v>446</v>
      </c>
      <c r="J246" s="3">
        <v>1</v>
      </c>
      <c r="K246" s="3">
        <v>1</v>
      </c>
      <c r="M246" s="2">
        <v>43430.660231481481</v>
      </c>
      <c r="N246" s="2">
        <v>43430.666006944448</v>
      </c>
      <c r="O246" s="3" t="s">
        <v>39</v>
      </c>
      <c r="P246" s="3" t="s">
        <v>40</v>
      </c>
      <c r="Q246" s="3" t="s">
        <v>36</v>
      </c>
      <c r="R246" s="3" t="s">
        <v>37</v>
      </c>
      <c r="S246" s="2">
        <v>43430.663032407407</v>
      </c>
      <c r="T246" s="2">
        <v>43430.663032407407</v>
      </c>
      <c r="U246" s="2">
        <v>43430.676782407405</v>
      </c>
      <c r="V246" s="2">
        <v>43430.676782407405</v>
      </c>
      <c r="X246" s="8">
        <f t="shared" si="110"/>
        <v>43430.653553240743</v>
      </c>
      <c r="Y246" s="9">
        <f t="shared" si="111"/>
        <v>5.7754629669943824E-3</v>
      </c>
      <c r="Z246" s="9">
        <f t="shared" si="112"/>
        <v>5.7754629669943824E-3</v>
      </c>
      <c r="AA246" s="10"/>
      <c r="AB246" s="10">
        <f t="shared" si="113"/>
        <v>0</v>
      </c>
      <c r="AC246" s="10">
        <f t="shared" si="114"/>
        <v>6.6782407375285402E-3</v>
      </c>
      <c r="AD246" s="30"/>
      <c r="AE246" s="30"/>
    </row>
    <row r="247" spans="1:31" s="3" customFormat="1" x14ac:dyDescent="0.4">
      <c r="A247" s="16" t="str">
        <f t="shared" si="123"/>
        <v>-</v>
      </c>
      <c r="B247" s="16" t="str">
        <f t="shared" si="124"/>
        <v>-</v>
      </c>
      <c r="C247" s="7">
        <v>15</v>
      </c>
      <c r="D247" s="2">
        <v>43430.65902777778</v>
      </c>
      <c r="E247" s="3" t="s">
        <v>1487</v>
      </c>
      <c r="F247" s="3">
        <v>20480</v>
      </c>
      <c r="G247" s="3" t="s">
        <v>65</v>
      </c>
      <c r="H247" s="3">
        <v>4026</v>
      </c>
      <c r="I247" s="3">
        <v>8</v>
      </c>
      <c r="J247" s="3">
        <v>10</v>
      </c>
      <c r="K247" s="3">
        <v>1</v>
      </c>
      <c r="M247" s="2">
        <v>43430.65997685185</v>
      </c>
      <c r="N247" s="2">
        <v>43430.664583333331</v>
      </c>
      <c r="O247" s="3" t="s">
        <v>30</v>
      </c>
      <c r="P247" s="3" t="s">
        <v>31</v>
      </c>
      <c r="Q247" s="3" t="s">
        <v>63</v>
      </c>
      <c r="R247" s="3" t="s">
        <v>64</v>
      </c>
      <c r="S247" s="2">
        <v>43430.660069444442</v>
      </c>
      <c r="T247" s="2">
        <v>43430.660069444442</v>
      </c>
      <c r="U247" s="2">
        <v>43430.669444444444</v>
      </c>
      <c r="V247" s="2">
        <v>43430.669444444444</v>
      </c>
      <c r="X247" s="8">
        <f t="shared" ref="X247:X315" si="129">IF(W247&gt;0,W247,D247)</f>
        <v>43430.65902777778</v>
      </c>
      <c r="Y247" s="9">
        <f t="shared" ref="Y247:Y315" si="130">N247-M247</f>
        <v>4.6064814814599231E-3</v>
      </c>
      <c r="Z247" s="9">
        <f t="shared" ref="Z247:Z315" si="131">Y247*K247</f>
        <v>4.6064814814599231E-3</v>
      </c>
      <c r="AA247" s="10"/>
      <c r="AB247" s="10">
        <f t="shared" si="113"/>
        <v>0</v>
      </c>
      <c r="AC247" s="10">
        <f t="shared" si="114"/>
        <v>9.4907407037680969E-4</v>
      </c>
      <c r="AD247" s="30"/>
      <c r="AE247" s="30"/>
    </row>
    <row r="248" spans="1:31" s="3" customFormat="1" x14ac:dyDescent="0.4">
      <c r="A248" s="16" t="str">
        <f t="shared" si="123"/>
        <v>-</v>
      </c>
      <c r="B248" s="16" t="str">
        <f t="shared" si="124"/>
        <v>-</v>
      </c>
      <c r="C248" s="7">
        <v>15</v>
      </c>
      <c r="D248" s="2">
        <v>43430.659918981481</v>
      </c>
      <c r="E248" s="3" t="s">
        <v>1538</v>
      </c>
      <c r="F248" s="3">
        <v>20481</v>
      </c>
      <c r="G248" s="3" t="s">
        <v>97</v>
      </c>
      <c r="H248" s="3">
        <v>7510</v>
      </c>
      <c r="I248" s="3">
        <v>236</v>
      </c>
      <c r="J248" s="3">
        <v>4</v>
      </c>
      <c r="K248" s="3">
        <v>2</v>
      </c>
      <c r="M248" s="2">
        <v>43430.662129629629</v>
      </c>
      <c r="N248" s="2">
        <v>43430.668298611112</v>
      </c>
      <c r="O248" s="3" t="s">
        <v>104</v>
      </c>
      <c r="P248" s="3" t="s">
        <v>19</v>
      </c>
      <c r="Q248" s="3" t="s">
        <v>59</v>
      </c>
      <c r="R248" s="3" t="s">
        <v>60</v>
      </c>
      <c r="S248" s="2">
        <v>43430.664282407408</v>
      </c>
      <c r="T248" s="2">
        <v>43430.664282407408</v>
      </c>
      <c r="U248" s="2">
        <v>43430.673958333333</v>
      </c>
      <c r="V248" s="2">
        <v>43430.673958333333</v>
      </c>
      <c r="X248" s="8">
        <f t="shared" si="129"/>
        <v>43430.659918981481</v>
      </c>
      <c r="Y248" s="9">
        <f t="shared" si="130"/>
        <v>6.1689814829151146E-3</v>
      </c>
      <c r="Z248" s="9">
        <f t="shared" si="131"/>
        <v>1.2337962965830229E-2</v>
      </c>
      <c r="AA248" s="10"/>
      <c r="AB248" s="10">
        <f t="shared" si="113"/>
        <v>0</v>
      </c>
      <c r="AC248" s="10">
        <f t="shared" si="114"/>
        <v>2.2106481483206153E-3</v>
      </c>
      <c r="AD248" s="30"/>
      <c r="AE248" s="30"/>
    </row>
    <row r="249" spans="1:31" s="3" customFormat="1" x14ac:dyDescent="0.4">
      <c r="A249" s="16" t="str">
        <f t="shared" si="123"/>
        <v>-</v>
      </c>
      <c r="B249" s="16" t="str">
        <f t="shared" si="124"/>
        <v>-</v>
      </c>
      <c r="C249" s="7">
        <v>15</v>
      </c>
      <c r="D249" s="2">
        <v>43430.665208333332</v>
      </c>
      <c r="E249" s="3" t="s">
        <v>1409</v>
      </c>
      <c r="F249" s="3">
        <v>20482</v>
      </c>
      <c r="G249" s="3" t="s">
        <v>96</v>
      </c>
      <c r="H249" s="3">
        <v>0</v>
      </c>
      <c r="I249" s="3">
        <v>421</v>
      </c>
      <c r="J249" s="3">
        <v>6</v>
      </c>
      <c r="K249" s="3">
        <v>1</v>
      </c>
      <c r="M249" s="2">
        <v>43430.665706018517</v>
      </c>
      <c r="N249" s="2">
        <v>43430.673148148147</v>
      </c>
      <c r="O249" s="3" t="s">
        <v>71</v>
      </c>
      <c r="P249" s="3" t="s">
        <v>72</v>
      </c>
      <c r="Q249" s="3" t="s">
        <v>36</v>
      </c>
      <c r="R249" s="3" t="s">
        <v>37</v>
      </c>
      <c r="S249" s="2">
        <v>43430.666250000002</v>
      </c>
      <c r="T249" s="2">
        <v>43430.666250000002</v>
      </c>
      <c r="U249" s="2">
        <v>43430.674861111111</v>
      </c>
      <c r="V249" s="2">
        <v>43430.681851851848</v>
      </c>
      <c r="X249" s="8">
        <f t="shared" si="129"/>
        <v>43430.665208333332</v>
      </c>
      <c r="Y249" s="9">
        <f t="shared" si="130"/>
        <v>7.442129630362615E-3</v>
      </c>
      <c r="Z249" s="9">
        <f t="shared" si="131"/>
        <v>7.442129630362615E-3</v>
      </c>
      <c r="AA249" s="10"/>
      <c r="AB249" s="10">
        <f t="shared" ref="AB249:AB317" si="132">IF(IF(A249="☆",L249-S249,M249-S249)&lt;0,0,IF(A249="☆",L249-S249,M249-S249))</f>
        <v>0</v>
      </c>
      <c r="AC249" s="10">
        <f t="shared" ref="AC249:AC317" si="133">IF(IF(B249="☆",(IF(L249&gt;S249,L249-X249,S249-X249)),M249-X249)&lt;0,0,IF(B249="☆",(IF(L249&gt;S249,L249-X249,S249-X249)),M249-X249))</f>
        <v>4.9768518510973081E-4</v>
      </c>
      <c r="AD249" s="30"/>
      <c r="AE249" s="30"/>
    </row>
    <row r="250" spans="1:31" s="3" customFormat="1" x14ac:dyDescent="0.4">
      <c r="A250" s="16" t="str">
        <f t="shared" si="123"/>
        <v>-</v>
      </c>
      <c r="B250" s="16" t="str">
        <f t="shared" si="124"/>
        <v>-</v>
      </c>
      <c r="C250" s="7">
        <v>15</v>
      </c>
      <c r="D250" s="2">
        <v>43430.666620370372</v>
      </c>
      <c r="E250" s="3" t="s">
        <v>1136</v>
      </c>
      <c r="F250" s="3">
        <v>20484</v>
      </c>
      <c r="G250" s="3" t="s">
        <v>95</v>
      </c>
      <c r="H250" s="3">
        <v>0</v>
      </c>
      <c r="I250" s="3">
        <v>705</v>
      </c>
      <c r="J250" s="3">
        <v>15</v>
      </c>
      <c r="K250" s="3">
        <v>2</v>
      </c>
      <c r="M250" s="2">
        <v>43430.670358796298</v>
      </c>
      <c r="N250" s="2">
        <v>43430.675821759258</v>
      </c>
      <c r="O250" s="3" t="s">
        <v>43</v>
      </c>
      <c r="P250" s="3" t="s">
        <v>89</v>
      </c>
      <c r="Q250" s="3" t="s">
        <v>33</v>
      </c>
      <c r="R250" s="3" t="s">
        <v>34</v>
      </c>
      <c r="S250" s="2">
        <v>43430.670671296299</v>
      </c>
      <c r="T250" s="2">
        <v>43430.670671296299</v>
      </c>
      <c r="U250" s="2">
        <v>43430.680312500001</v>
      </c>
      <c r="V250" s="2">
        <v>43430.680312500001</v>
      </c>
      <c r="X250" s="8">
        <f t="shared" si="129"/>
        <v>43430.666620370372</v>
      </c>
      <c r="Y250" s="9">
        <f t="shared" si="130"/>
        <v>5.4629629594273865E-3</v>
      </c>
      <c r="Z250" s="9">
        <f t="shared" si="131"/>
        <v>1.0925925918854773E-2</v>
      </c>
      <c r="AA250" s="10"/>
      <c r="AB250" s="10">
        <f t="shared" si="132"/>
        <v>0</v>
      </c>
      <c r="AC250" s="10">
        <f t="shared" si="133"/>
        <v>3.7384259267128073E-3</v>
      </c>
      <c r="AD250" s="30"/>
      <c r="AE250" s="30"/>
    </row>
    <row r="251" spans="1:31" s="7" customFormat="1" x14ac:dyDescent="0.4">
      <c r="A251" s="16" t="str">
        <f t="shared" ref="A251:A261" si="134">IF(W251&gt;0, "★", "-")</f>
        <v>★</v>
      </c>
      <c r="B251" s="16" t="str">
        <f t="shared" ref="B251:B261" si="135">IF(L251&gt;0, "☆", "-")</f>
        <v>☆</v>
      </c>
      <c r="C251" s="7">
        <v>15</v>
      </c>
      <c r="D251" s="2">
        <v>43430.625162037039</v>
      </c>
      <c r="E251" s="3" t="s">
        <v>1446</v>
      </c>
      <c r="F251" s="3">
        <v>20439</v>
      </c>
      <c r="G251" s="3" t="s">
        <v>97</v>
      </c>
      <c r="H251" s="3">
        <v>7500</v>
      </c>
      <c r="I251" s="3">
        <v>406</v>
      </c>
      <c r="J251" s="3">
        <v>3</v>
      </c>
      <c r="K251" s="3">
        <v>1</v>
      </c>
      <c r="L251" s="2">
        <v>43430.63</v>
      </c>
      <c r="M251" s="3"/>
      <c r="N251" s="3"/>
      <c r="O251" s="3" t="s">
        <v>104</v>
      </c>
      <c r="P251" s="3" t="s">
        <v>19</v>
      </c>
      <c r="Q251" s="3" t="s">
        <v>39</v>
      </c>
      <c r="R251" s="3" t="s">
        <v>40</v>
      </c>
      <c r="S251" s="2">
        <v>43430.632615740738</v>
      </c>
      <c r="T251" s="3"/>
      <c r="U251" s="2">
        <v>43430.640555555554</v>
      </c>
      <c r="V251" s="3"/>
      <c r="W251" s="2">
        <v>43430.631944444445</v>
      </c>
      <c r="X251" s="8">
        <f t="shared" ref="X251:X261" si="136">IF(W251&gt;0,W251,D251)</f>
        <v>43430.631944444445</v>
      </c>
      <c r="Y251" s="9">
        <f t="shared" ref="Y251:Y261" si="137">N251-M251</f>
        <v>0</v>
      </c>
      <c r="Z251" s="9">
        <f t="shared" ref="Z251:Z261" si="138">Y251*K251</f>
        <v>0</v>
      </c>
      <c r="AA251" s="10"/>
      <c r="AB251" s="10">
        <f t="shared" ref="AB251:AB261" si="139">IF(IF(A251="☆",L251-S251,M251-S251)&lt;0,0,IF(A251="☆",L251-S251,M251-S251))</f>
        <v>0</v>
      </c>
      <c r="AC251" s="10">
        <f t="shared" ref="AC251:AC256" si="140">IF(IF(B251="☆",(IF(L251&gt;S251,L251-X251,S251-X251)),M251-X251)&lt;0,0,IF(B251="☆",(IF(L251&gt;S251,L251-X251,S251-X251)),M251-X251))</f>
        <v>6.7129629314877093E-4</v>
      </c>
      <c r="AD251" s="10"/>
      <c r="AE251" s="10"/>
    </row>
    <row r="252" spans="1:31" s="7" customFormat="1" x14ac:dyDescent="0.4">
      <c r="A252" s="16" t="str">
        <f t="shared" si="134"/>
        <v>-</v>
      </c>
      <c r="B252" s="16" t="str">
        <f t="shared" si="135"/>
        <v>☆</v>
      </c>
      <c r="C252" s="7">
        <v>15</v>
      </c>
      <c r="D252" s="2">
        <v>43430.625509259262</v>
      </c>
      <c r="E252" s="3" t="s">
        <v>1496</v>
      </c>
      <c r="F252" s="3">
        <v>20442</v>
      </c>
      <c r="G252" s="3" t="s">
        <v>32</v>
      </c>
      <c r="H252" s="3">
        <v>5955</v>
      </c>
      <c r="I252" s="3">
        <v>145</v>
      </c>
      <c r="J252" s="3">
        <v>1</v>
      </c>
      <c r="K252" s="3">
        <v>2</v>
      </c>
      <c r="L252" s="2">
        <v>43430.625648148147</v>
      </c>
      <c r="M252" s="3"/>
      <c r="N252" s="3"/>
      <c r="O252" s="3" t="s">
        <v>22</v>
      </c>
      <c r="P252" s="3" t="s">
        <v>23</v>
      </c>
      <c r="Q252" s="3" t="s">
        <v>26</v>
      </c>
      <c r="R252" s="3" t="s">
        <v>27</v>
      </c>
      <c r="S252" s="2">
        <v>43430.641909722224</v>
      </c>
      <c r="T252" s="3"/>
      <c r="U252" s="2">
        <v>43430.65488425926</v>
      </c>
      <c r="V252" s="3"/>
      <c r="W252" s="3"/>
      <c r="X252" s="8">
        <f t="shared" si="136"/>
        <v>43430.625509259262</v>
      </c>
      <c r="Y252" s="9">
        <f t="shared" si="137"/>
        <v>0</v>
      </c>
      <c r="Z252" s="9">
        <f t="shared" si="138"/>
        <v>0</v>
      </c>
      <c r="AA252" s="10"/>
      <c r="AB252" s="10">
        <f t="shared" si="139"/>
        <v>0</v>
      </c>
      <c r="AC252" s="10">
        <f t="shared" si="140"/>
        <v>1.640046296233777E-2</v>
      </c>
      <c r="AD252" s="10"/>
      <c r="AE252" s="10"/>
    </row>
    <row r="253" spans="1:31" s="7" customFormat="1" x14ac:dyDescent="0.4">
      <c r="A253" s="16" t="str">
        <f t="shared" si="134"/>
        <v>-</v>
      </c>
      <c r="B253" s="16" t="str">
        <f t="shared" si="135"/>
        <v>☆</v>
      </c>
      <c r="C253" s="7">
        <v>15</v>
      </c>
      <c r="D253" s="2">
        <v>43430.625706018516</v>
      </c>
      <c r="E253" s="3" t="s">
        <v>1523</v>
      </c>
      <c r="F253" s="3">
        <v>20443</v>
      </c>
      <c r="G253" s="3" t="s">
        <v>32</v>
      </c>
      <c r="H253" s="3">
        <v>3175</v>
      </c>
      <c r="I253" s="3">
        <v>537</v>
      </c>
      <c r="J253" s="3">
        <v>11</v>
      </c>
      <c r="K253" s="3">
        <v>1</v>
      </c>
      <c r="L253" s="2">
        <v>43430.625937500001</v>
      </c>
      <c r="M253" s="3"/>
      <c r="N253" s="3"/>
      <c r="O253" s="3" t="s">
        <v>104</v>
      </c>
      <c r="P253" s="3" t="s">
        <v>19</v>
      </c>
      <c r="Q253" s="3" t="s">
        <v>26</v>
      </c>
      <c r="R253" s="3" t="s">
        <v>27</v>
      </c>
      <c r="S253" s="2">
        <v>43430.633645833332</v>
      </c>
      <c r="T253" s="3"/>
      <c r="U253" s="2">
        <v>43430.63994212963</v>
      </c>
      <c r="V253" s="3"/>
      <c r="W253" s="3"/>
      <c r="X253" s="8">
        <f t="shared" si="136"/>
        <v>43430.625706018516</v>
      </c>
      <c r="Y253" s="9">
        <f t="shared" si="137"/>
        <v>0</v>
      </c>
      <c r="Z253" s="9">
        <f t="shared" si="138"/>
        <v>0</v>
      </c>
      <c r="AA253" s="10"/>
      <c r="AB253" s="10">
        <f t="shared" si="139"/>
        <v>0</v>
      </c>
      <c r="AC253" s="10">
        <f t="shared" si="140"/>
        <v>7.9398148154723458E-3</v>
      </c>
      <c r="AD253" s="10"/>
      <c r="AE253" s="10"/>
    </row>
    <row r="254" spans="1:31" s="3" customFormat="1" x14ac:dyDescent="0.4">
      <c r="A254" s="16" t="str">
        <f t="shared" si="134"/>
        <v>-</v>
      </c>
      <c r="B254" s="16" t="str">
        <f t="shared" si="135"/>
        <v>☆</v>
      </c>
      <c r="C254" s="7">
        <v>15</v>
      </c>
      <c r="D254" s="2">
        <v>43430.627534722225</v>
      </c>
      <c r="E254" s="3" t="s">
        <v>1525</v>
      </c>
      <c r="F254" s="3">
        <v>20447</v>
      </c>
      <c r="G254" s="3" t="s">
        <v>18</v>
      </c>
      <c r="H254" s="3">
        <v>4452</v>
      </c>
      <c r="I254" s="3">
        <v>53</v>
      </c>
      <c r="J254" s="3">
        <v>11</v>
      </c>
      <c r="K254" s="3">
        <v>1</v>
      </c>
      <c r="L254" s="2">
        <v>43430.635729166665</v>
      </c>
      <c r="O254" s="3" t="s">
        <v>33</v>
      </c>
      <c r="P254" s="3" t="s">
        <v>34</v>
      </c>
      <c r="Q254" s="3" t="s">
        <v>44</v>
      </c>
      <c r="R254" s="3" t="s">
        <v>45</v>
      </c>
      <c r="S254" s="2">
        <v>43430.634212962963</v>
      </c>
      <c r="U254" s="2">
        <v>43430.647997685184</v>
      </c>
      <c r="X254" s="8">
        <f t="shared" si="136"/>
        <v>43430.627534722225</v>
      </c>
      <c r="Y254" s="9">
        <f t="shared" si="137"/>
        <v>0</v>
      </c>
      <c r="Z254" s="9">
        <f t="shared" si="138"/>
        <v>0</v>
      </c>
      <c r="AA254" s="10"/>
      <c r="AB254" s="10">
        <f t="shared" si="139"/>
        <v>0</v>
      </c>
      <c r="AC254" s="10">
        <f t="shared" si="140"/>
        <v>8.1944444391410798E-3</v>
      </c>
      <c r="AD254" s="30"/>
      <c r="AE254" s="30"/>
    </row>
    <row r="255" spans="1:31" s="3" customFormat="1" x14ac:dyDescent="0.4">
      <c r="A255" s="16" t="str">
        <f t="shared" si="134"/>
        <v>-</v>
      </c>
      <c r="B255" s="16" t="str">
        <f t="shared" si="135"/>
        <v>☆</v>
      </c>
      <c r="C255" s="7">
        <v>15</v>
      </c>
      <c r="D255" s="2">
        <v>43430.634953703702</v>
      </c>
      <c r="E255" s="3" t="s">
        <v>1508</v>
      </c>
      <c r="F255" s="3">
        <v>20455</v>
      </c>
      <c r="G255" s="3" t="s">
        <v>95</v>
      </c>
      <c r="H255" s="3">
        <v>0</v>
      </c>
      <c r="I255" s="3">
        <v>769</v>
      </c>
      <c r="J255" s="3">
        <v>2</v>
      </c>
      <c r="K255" s="3">
        <v>1</v>
      </c>
      <c r="L255" s="2">
        <v>43430.635393518518</v>
      </c>
      <c r="O255" s="3" t="s">
        <v>39</v>
      </c>
      <c r="P255" s="3" t="s">
        <v>40</v>
      </c>
      <c r="Q255" s="3" t="s">
        <v>59</v>
      </c>
      <c r="R255" s="3" t="s">
        <v>60</v>
      </c>
      <c r="S255" s="2">
        <v>43430.644120370373</v>
      </c>
      <c r="U255" s="2">
        <v>43430.649236111109</v>
      </c>
      <c r="X255" s="8">
        <f t="shared" si="136"/>
        <v>43430.634953703702</v>
      </c>
      <c r="Y255" s="9">
        <f t="shared" si="137"/>
        <v>0</v>
      </c>
      <c r="Z255" s="9">
        <f t="shared" si="138"/>
        <v>0</v>
      </c>
      <c r="AA255" s="10"/>
      <c r="AB255" s="10">
        <f t="shared" si="139"/>
        <v>0</v>
      </c>
      <c r="AC255" s="10">
        <f t="shared" si="140"/>
        <v>9.1666666703531519E-3</v>
      </c>
      <c r="AD255" s="30"/>
      <c r="AE255" s="30"/>
    </row>
    <row r="256" spans="1:31" s="3" customFormat="1" x14ac:dyDescent="0.4">
      <c r="A256" s="16" t="str">
        <f t="shared" si="134"/>
        <v>-</v>
      </c>
      <c r="B256" s="16" t="str">
        <f t="shared" si="135"/>
        <v>☆</v>
      </c>
      <c r="C256" s="7">
        <v>15</v>
      </c>
      <c r="D256" s="2">
        <v>43430.638171296298</v>
      </c>
      <c r="E256" s="3" t="s">
        <v>1532</v>
      </c>
      <c r="F256" s="3">
        <v>20461</v>
      </c>
      <c r="G256" s="3" t="s">
        <v>96</v>
      </c>
      <c r="H256" s="3">
        <v>0</v>
      </c>
      <c r="I256" s="3">
        <v>809</v>
      </c>
      <c r="J256" s="3">
        <v>13</v>
      </c>
      <c r="K256" s="3">
        <v>1</v>
      </c>
      <c r="L256" s="2">
        <v>43430.638715277775</v>
      </c>
      <c r="O256" s="3" t="s">
        <v>33</v>
      </c>
      <c r="P256" s="3" t="s">
        <v>34</v>
      </c>
      <c r="Q256" s="3" t="s">
        <v>36</v>
      </c>
      <c r="R256" s="3" t="s">
        <v>37</v>
      </c>
      <c r="S256" s="2">
        <v>43430.647453703707</v>
      </c>
      <c r="U256" s="2">
        <v>43430.653067129628</v>
      </c>
      <c r="X256" s="8">
        <f t="shared" si="136"/>
        <v>43430.638171296298</v>
      </c>
      <c r="Y256" s="9">
        <f t="shared" si="137"/>
        <v>0</v>
      </c>
      <c r="Z256" s="9">
        <f t="shared" si="138"/>
        <v>0</v>
      </c>
      <c r="AA256" s="10"/>
      <c r="AB256" s="10">
        <f t="shared" si="139"/>
        <v>0</v>
      </c>
      <c r="AC256" s="10">
        <f t="shared" si="140"/>
        <v>9.2824074090458453E-3</v>
      </c>
      <c r="AD256" s="30"/>
      <c r="AE256" s="30"/>
    </row>
    <row r="257" spans="1:33" s="3" customFormat="1" x14ac:dyDescent="0.4">
      <c r="A257" s="16" t="str">
        <f t="shared" si="134"/>
        <v>-</v>
      </c>
      <c r="B257" s="16" t="str">
        <f t="shared" si="135"/>
        <v>☆</v>
      </c>
      <c r="C257" s="7">
        <v>15</v>
      </c>
      <c r="D257" s="2">
        <v>43430.639166666668</v>
      </c>
      <c r="E257" s="3" t="s">
        <v>1347</v>
      </c>
      <c r="F257" s="3">
        <v>20462</v>
      </c>
      <c r="G257" s="3" t="s">
        <v>143</v>
      </c>
      <c r="H257" s="3">
        <v>3457</v>
      </c>
      <c r="I257" s="3">
        <v>732</v>
      </c>
      <c r="J257" s="3">
        <v>13</v>
      </c>
      <c r="K257" s="3">
        <v>1</v>
      </c>
      <c r="L257" s="2">
        <v>43430.639351851853</v>
      </c>
      <c r="O257" s="3" t="s">
        <v>70</v>
      </c>
      <c r="P257" s="3" t="s">
        <v>107</v>
      </c>
      <c r="Q257" s="3" t="s">
        <v>20</v>
      </c>
      <c r="R257" s="3" t="s">
        <v>21</v>
      </c>
      <c r="S257" s="2">
        <v>43430.648796296293</v>
      </c>
      <c r="U257" s="2">
        <v>43430.654374999998</v>
      </c>
      <c r="X257" s="8">
        <f t="shared" si="136"/>
        <v>43430.639166666668</v>
      </c>
      <c r="Y257" s="9">
        <f t="shared" si="137"/>
        <v>0</v>
      </c>
      <c r="Z257" s="9">
        <f t="shared" si="138"/>
        <v>0</v>
      </c>
      <c r="AA257" s="10"/>
      <c r="AB257" s="10">
        <f t="shared" si="139"/>
        <v>0</v>
      </c>
      <c r="AC257" s="10"/>
      <c r="AD257" s="30"/>
      <c r="AE257" s="30"/>
      <c r="AG257" s="7" t="s">
        <v>111</v>
      </c>
    </row>
    <row r="258" spans="1:33" s="3" customFormat="1" x14ac:dyDescent="0.4">
      <c r="A258" s="16" t="str">
        <f t="shared" si="134"/>
        <v>-</v>
      </c>
      <c r="B258" s="16" t="str">
        <f t="shared" si="135"/>
        <v>☆</v>
      </c>
      <c r="C258" s="7">
        <v>15</v>
      </c>
      <c r="D258" s="2">
        <v>43430.64135416667</v>
      </c>
      <c r="E258" s="3" t="s">
        <v>1347</v>
      </c>
      <c r="F258" s="3">
        <v>20466</v>
      </c>
      <c r="G258" s="3" t="s">
        <v>18</v>
      </c>
      <c r="H258" s="3">
        <v>3457</v>
      </c>
      <c r="I258" s="3">
        <v>690</v>
      </c>
      <c r="J258" s="3">
        <v>5</v>
      </c>
      <c r="K258" s="3">
        <v>1</v>
      </c>
      <c r="L258" s="2">
        <v>43430.641562500001</v>
      </c>
      <c r="O258" s="3" t="s">
        <v>44</v>
      </c>
      <c r="P258" s="3" t="s">
        <v>45</v>
      </c>
      <c r="Q258" s="3" t="s">
        <v>36</v>
      </c>
      <c r="R258" s="3" t="s">
        <v>37</v>
      </c>
      <c r="S258" s="2">
        <v>43430.649259259262</v>
      </c>
      <c r="U258" s="2">
        <v>43430.658402777779</v>
      </c>
      <c r="X258" s="8">
        <f t="shared" si="136"/>
        <v>43430.64135416667</v>
      </c>
      <c r="Y258" s="9">
        <f t="shared" si="137"/>
        <v>0</v>
      </c>
      <c r="Z258" s="9">
        <f t="shared" si="138"/>
        <v>0</v>
      </c>
      <c r="AA258" s="10"/>
      <c r="AB258" s="10">
        <f t="shared" si="139"/>
        <v>0</v>
      </c>
      <c r="AC258" s="10">
        <f>IF(IF(B258="☆",(IF(L258&gt;S258,L258-X258,S258-X258)),M258-X258)&lt;0,0,IF(B258="☆",(IF(L258&gt;S258,L258-X258,S258-X258)),M258-X258))</f>
        <v>7.9050925924093463E-3</v>
      </c>
      <c r="AD258" s="30"/>
      <c r="AE258" s="30"/>
      <c r="AG258" s="7" t="s">
        <v>1656</v>
      </c>
    </row>
    <row r="259" spans="1:33" s="3" customFormat="1" x14ac:dyDescent="0.4">
      <c r="A259" s="16" t="str">
        <f t="shared" si="134"/>
        <v>-</v>
      </c>
      <c r="B259" s="16" t="str">
        <f t="shared" si="135"/>
        <v>☆</v>
      </c>
      <c r="C259" s="7">
        <v>15</v>
      </c>
      <c r="D259" s="2">
        <v>43430.642893518518</v>
      </c>
      <c r="E259" s="3" t="s">
        <v>1205</v>
      </c>
      <c r="F259" s="3">
        <v>20468</v>
      </c>
      <c r="G259" s="3" t="s">
        <v>32</v>
      </c>
      <c r="H259" s="3">
        <v>2109</v>
      </c>
      <c r="I259" s="3">
        <v>807</v>
      </c>
      <c r="J259" s="3">
        <v>3</v>
      </c>
      <c r="K259" s="3">
        <v>1</v>
      </c>
      <c r="L259" s="2">
        <v>43430.643078703702</v>
      </c>
      <c r="O259" s="3" t="s">
        <v>104</v>
      </c>
      <c r="P259" s="3" t="s">
        <v>19</v>
      </c>
      <c r="Q259" s="3" t="s">
        <v>36</v>
      </c>
      <c r="R259" s="3" t="s">
        <v>37</v>
      </c>
      <c r="S259" s="2">
        <v>43430.658414351848</v>
      </c>
      <c r="U259" s="2">
        <v>43430.666076388887</v>
      </c>
      <c r="X259" s="8">
        <f t="shared" si="136"/>
        <v>43430.642893518518</v>
      </c>
      <c r="Y259" s="9">
        <f t="shared" si="137"/>
        <v>0</v>
      </c>
      <c r="Z259" s="9">
        <f t="shared" si="138"/>
        <v>0</v>
      </c>
      <c r="AA259" s="10"/>
      <c r="AB259" s="10">
        <f t="shared" si="139"/>
        <v>0</v>
      </c>
      <c r="AC259" s="10"/>
      <c r="AD259" s="30"/>
      <c r="AE259" s="30"/>
      <c r="AG259" s="7" t="s">
        <v>1657</v>
      </c>
    </row>
    <row r="260" spans="1:33" s="3" customFormat="1" x14ac:dyDescent="0.4">
      <c r="A260" s="16" t="str">
        <f t="shared" si="134"/>
        <v>-</v>
      </c>
      <c r="B260" s="16" t="str">
        <f t="shared" si="135"/>
        <v>☆</v>
      </c>
      <c r="C260" s="7">
        <v>15</v>
      </c>
      <c r="D260" s="2">
        <v>43430.643541666665</v>
      </c>
      <c r="E260" s="3" t="s">
        <v>1205</v>
      </c>
      <c r="F260" s="3">
        <v>20469</v>
      </c>
      <c r="G260" s="3" t="s">
        <v>32</v>
      </c>
      <c r="H260" s="3">
        <v>2109</v>
      </c>
      <c r="I260" s="3">
        <v>358</v>
      </c>
      <c r="J260" s="3">
        <v>5</v>
      </c>
      <c r="K260" s="3">
        <v>1</v>
      </c>
      <c r="L260" s="2">
        <v>43430.643726851849</v>
      </c>
      <c r="O260" s="3" t="s">
        <v>36</v>
      </c>
      <c r="P260" s="3" t="s">
        <v>37</v>
      </c>
      <c r="Q260" s="3" t="s">
        <v>104</v>
      </c>
      <c r="R260" s="3" t="s">
        <v>19</v>
      </c>
      <c r="S260" s="2">
        <v>43430.651296296295</v>
      </c>
      <c r="U260" s="2">
        <v>43430.658483796295</v>
      </c>
      <c r="X260" s="8">
        <f t="shared" si="136"/>
        <v>43430.643541666665</v>
      </c>
      <c r="Y260" s="9">
        <f t="shared" si="137"/>
        <v>0</v>
      </c>
      <c r="Z260" s="9">
        <f t="shared" si="138"/>
        <v>0</v>
      </c>
      <c r="AA260" s="10"/>
      <c r="AB260" s="10">
        <f t="shared" si="139"/>
        <v>0</v>
      </c>
      <c r="AC260" s="10">
        <f>IF(IF(B260="☆",(IF(L260&gt;S260,L260-X260,S260-X260)),M260-X260)&lt;0,0,IF(B260="☆",(IF(L260&gt;S260,L260-X260,S260-X260)),M260-X260))</f>
        <v>7.7546296306536533E-3</v>
      </c>
      <c r="AD260" s="30"/>
      <c r="AE260" s="30"/>
      <c r="AG260" s="7" t="s">
        <v>115</v>
      </c>
    </row>
    <row r="261" spans="1:33" s="5" customFormat="1" x14ac:dyDescent="0.4">
      <c r="A261" s="17" t="str">
        <f t="shared" si="134"/>
        <v>★</v>
      </c>
      <c r="B261" s="17" t="str">
        <f t="shared" si="135"/>
        <v>☆</v>
      </c>
      <c r="C261" s="12">
        <v>15</v>
      </c>
      <c r="D261" s="4">
        <v>43430.665902777779</v>
      </c>
      <c r="E261" s="5" t="s">
        <v>1539</v>
      </c>
      <c r="F261" s="5">
        <v>20483</v>
      </c>
      <c r="G261" s="5" t="s">
        <v>18</v>
      </c>
      <c r="H261" s="5">
        <v>7512</v>
      </c>
      <c r="I261" s="5">
        <v>982</v>
      </c>
      <c r="J261" s="5">
        <v>6</v>
      </c>
      <c r="K261" s="5">
        <v>4</v>
      </c>
      <c r="L261" s="4">
        <v>43430.666701388887</v>
      </c>
      <c r="O261" s="5" t="s">
        <v>24</v>
      </c>
      <c r="P261" s="5" t="s">
        <v>25</v>
      </c>
      <c r="Q261" s="5" t="s">
        <v>36</v>
      </c>
      <c r="R261" s="5" t="s">
        <v>37</v>
      </c>
      <c r="S261" s="4">
        <v>43430.672835648147</v>
      </c>
      <c r="U261" s="4">
        <v>43430.683240740742</v>
      </c>
      <c r="W261" s="4">
        <v>43430.672835648147</v>
      </c>
      <c r="X261" s="13">
        <f t="shared" si="136"/>
        <v>43430.672835648147</v>
      </c>
      <c r="Y261" s="18">
        <f t="shared" si="137"/>
        <v>0</v>
      </c>
      <c r="Z261" s="18">
        <f t="shared" si="138"/>
        <v>0</v>
      </c>
      <c r="AA261" s="19"/>
      <c r="AB261" s="19">
        <f t="shared" si="139"/>
        <v>0</v>
      </c>
      <c r="AC261" s="19">
        <f>IF(IF(B261="☆",(IF(L261&gt;S261,L261-X261,S261-X261)),M261-X261)&lt;0,0,IF(B261="☆",(IF(L261&gt;S261,L261-X261,S261-X261)),M261-X261))</f>
        <v>0</v>
      </c>
      <c r="AD261" s="31"/>
      <c r="AE261" s="31"/>
    </row>
    <row r="262" spans="1:33" s="21" customFormat="1" x14ac:dyDescent="0.4">
      <c r="A262" s="20" t="str">
        <f t="shared" si="123"/>
        <v>-</v>
      </c>
      <c r="B262" s="20" t="str">
        <f t="shared" si="124"/>
        <v>-</v>
      </c>
      <c r="C262" s="23">
        <v>16</v>
      </c>
      <c r="D262" s="22">
        <v>43430.667986111112</v>
      </c>
      <c r="E262" s="21" t="s">
        <v>1540</v>
      </c>
      <c r="F262" s="21">
        <v>20485</v>
      </c>
      <c r="G262" s="21" t="s">
        <v>95</v>
      </c>
      <c r="H262" s="21">
        <v>0</v>
      </c>
      <c r="I262" s="21">
        <v>439</v>
      </c>
      <c r="J262" s="21">
        <v>4</v>
      </c>
      <c r="K262" s="21">
        <v>3</v>
      </c>
      <c r="M262" s="22">
        <v>43430.669444444444</v>
      </c>
      <c r="N262" s="22">
        <v>43430.676828703705</v>
      </c>
      <c r="O262" s="21" t="s">
        <v>59</v>
      </c>
      <c r="P262" s="21" t="s">
        <v>60</v>
      </c>
      <c r="Q262" s="21" t="s">
        <v>104</v>
      </c>
      <c r="R262" s="21" t="s">
        <v>19</v>
      </c>
      <c r="S262" s="22">
        <v>43430.669363425928</v>
      </c>
      <c r="T262" s="22">
        <v>43430.669363425928</v>
      </c>
      <c r="U262" s="22">
        <v>43430.680474537039</v>
      </c>
      <c r="V262" s="22">
        <v>43430.680474537039</v>
      </c>
      <c r="X262" s="24">
        <f t="shared" si="129"/>
        <v>43430.667986111112</v>
      </c>
      <c r="Y262" s="25">
        <f t="shared" si="130"/>
        <v>7.3842592610162683E-3</v>
      </c>
      <c r="Z262" s="25">
        <f t="shared" si="131"/>
        <v>2.2152777783048805E-2</v>
      </c>
      <c r="AA262" s="26">
        <f>SUM(Z262:Z296)</f>
        <v>0.30021990745444782</v>
      </c>
      <c r="AB262" s="26">
        <f t="shared" si="132"/>
        <v>8.1018515629693866E-5</v>
      </c>
      <c r="AC262" s="26">
        <f t="shared" si="133"/>
        <v>1.4583333322661929E-3</v>
      </c>
      <c r="AD262" s="32">
        <f>AVERAGE(AC262:AC296)</f>
        <v>2.7324735446849703E-3</v>
      </c>
      <c r="AE262" s="32">
        <f>MEDIAN(AC262:AC296)</f>
        <v>2.4652777719893493E-3</v>
      </c>
    </row>
    <row r="263" spans="1:33" s="3" customFormat="1" x14ac:dyDescent="0.4">
      <c r="A263" s="16" t="str">
        <f t="shared" si="123"/>
        <v>★</v>
      </c>
      <c r="B263" s="16" t="str">
        <f t="shared" si="124"/>
        <v>-</v>
      </c>
      <c r="C263" s="7">
        <v>16</v>
      </c>
      <c r="D263" s="2">
        <v>43430.668912037036</v>
      </c>
      <c r="E263" s="3" t="s">
        <v>1542</v>
      </c>
      <c r="F263" s="3">
        <v>20487</v>
      </c>
      <c r="G263" s="3" t="s">
        <v>32</v>
      </c>
      <c r="H263" s="3">
        <v>7514</v>
      </c>
      <c r="I263" s="3">
        <v>663</v>
      </c>
      <c r="J263" s="3">
        <v>2</v>
      </c>
      <c r="K263" s="3">
        <v>1</v>
      </c>
      <c r="M263" s="2">
        <v>43430.674155092594</v>
      </c>
      <c r="N263" s="2">
        <v>43430.678217592591</v>
      </c>
      <c r="O263" s="3" t="s">
        <v>28</v>
      </c>
      <c r="P263" s="3" t="s">
        <v>29</v>
      </c>
      <c r="Q263" s="3" t="s">
        <v>51</v>
      </c>
      <c r="R263" s="3" t="s">
        <v>52</v>
      </c>
      <c r="S263" s="2">
        <v>43430.675844907404</v>
      </c>
      <c r="T263" s="2">
        <v>43430.675844907404</v>
      </c>
      <c r="U263" s="2">
        <v>43430.684479166666</v>
      </c>
      <c r="V263" s="2">
        <v>43430.684479166666</v>
      </c>
      <c r="W263" s="2">
        <v>43430.675844907404</v>
      </c>
      <c r="X263" s="8">
        <f t="shared" si="129"/>
        <v>43430.675844907404</v>
      </c>
      <c r="Y263" s="9">
        <f t="shared" si="130"/>
        <v>4.0624999965075403E-3</v>
      </c>
      <c r="Z263" s="9">
        <f t="shared" si="131"/>
        <v>4.0624999965075403E-3</v>
      </c>
      <c r="AA263" s="10"/>
      <c r="AB263" s="10">
        <f t="shared" si="132"/>
        <v>0</v>
      </c>
      <c r="AC263" s="10">
        <f t="shared" si="133"/>
        <v>0</v>
      </c>
      <c r="AD263" s="30"/>
      <c r="AE263" s="30"/>
    </row>
    <row r="264" spans="1:33" s="3" customFormat="1" x14ac:dyDescent="0.4">
      <c r="A264" s="16" t="str">
        <f t="shared" si="123"/>
        <v>-</v>
      </c>
      <c r="B264" s="16" t="str">
        <f t="shared" si="124"/>
        <v>-</v>
      </c>
      <c r="C264" s="7">
        <v>16</v>
      </c>
      <c r="D264" s="2">
        <v>43430.669594907406</v>
      </c>
      <c r="E264" s="3" t="s">
        <v>1522</v>
      </c>
      <c r="F264" s="3">
        <v>20489</v>
      </c>
      <c r="G264" s="3" t="s">
        <v>18</v>
      </c>
      <c r="H264" s="3">
        <v>2801</v>
      </c>
      <c r="I264" s="3">
        <v>885</v>
      </c>
      <c r="J264" s="3">
        <v>8</v>
      </c>
      <c r="K264" s="3">
        <v>2</v>
      </c>
      <c r="M264" s="2">
        <v>43430.672442129631</v>
      </c>
      <c r="N264" s="2">
        <v>43430.678946759261</v>
      </c>
      <c r="O264" s="3" t="s">
        <v>63</v>
      </c>
      <c r="P264" s="3" t="s">
        <v>64</v>
      </c>
      <c r="Q264" s="3" t="s">
        <v>48</v>
      </c>
      <c r="R264" s="3" t="s">
        <v>49</v>
      </c>
      <c r="S264" s="2">
        <v>43430.671574074076</v>
      </c>
      <c r="T264" s="2">
        <v>43430.671701388892</v>
      </c>
      <c r="U264" s="2">
        <v>43430.682997685188</v>
      </c>
      <c r="V264" s="2">
        <v>43430.683125000003</v>
      </c>
      <c r="X264" s="8">
        <f t="shared" si="129"/>
        <v>43430.669594907406</v>
      </c>
      <c r="Y264" s="9">
        <f t="shared" si="130"/>
        <v>6.5046296294895001E-3</v>
      </c>
      <c r="Z264" s="9">
        <f t="shared" si="131"/>
        <v>1.3009259258979E-2</v>
      </c>
      <c r="AA264" s="10"/>
      <c r="AB264" s="10">
        <f t="shared" si="132"/>
        <v>8.6805555474711582E-4</v>
      </c>
      <c r="AC264" s="10">
        <f t="shared" si="133"/>
        <v>2.8472222256823443E-3</v>
      </c>
      <c r="AD264" s="30"/>
      <c r="AE264" s="30"/>
    </row>
    <row r="265" spans="1:33" s="3" customFormat="1" x14ac:dyDescent="0.4">
      <c r="A265" s="16" t="str">
        <f t="shared" ref="A265:A272" si="141">IF(W265&gt;0, "★", "-")</f>
        <v>-</v>
      </c>
      <c r="B265" s="16" t="str">
        <f t="shared" ref="B265:B272" si="142">IF(L265&gt;0, "☆", "-")</f>
        <v>-</v>
      </c>
      <c r="C265" s="7">
        <v>16</v>
      </c>
      <c r="D265" s="2">
        <v>43430.67355324074</v>
      </c>
      <c r="E265" s="3" t="s">
        <v>1543</v>
      </c>
      <c r="F265" s="3">
        <v>20492</v>
      </c>
      <c r="G265" s="3" t="s">
        <v>96</v>
      </c>
      <c r="H265" s="3">
        <v>0</v>
      </c>
      <c r="I265" s="3">
        <v>606</v>
      </c>
      <c r="J265" s="3">
        <v>3</v>
      </c>
      <c r="K265" s="3">
        <v>2</v>
      </c>
      <c r="M265" s="2">
        <v>43430.675706018519</v>
      </c>
      <c r="N265" s="2">
        <v>43430.680717592593</v>
      </c>
      <c r="O265" s="3" t="s">
        <v>57</v>
      </c>
      <c r="P265" s="3" t="s">
        <v>58</v>
      </c>
      <c r="Q265" s="3" t="s">
        <v>26</v>
      </c>
      <c r="R265" s="3" t="s">
        <v>27</v>
      </c>
      <c r="S265" s="2">
        <v>43430.678437499999</v>
      </c>
      <c r="T265" s="2">
        <v>43430.678437499999</v>
      </c>
      <c r="U265" s="2">
        <v>43430.68677083333</v>
      </c>
      <c r="V265" s="2">
        <v>43430.68677083333</v>
      </c>
      <c r="X265" s="8">
        <f t="shared" si="129"/>
        <v>43430.67355324074</v>
      </c>
      <c r="Y265" s="9">
        <f t="shared" si="130"/>
        <v>5.0115740741603076E-3</v>
      </c>
      <c r="Z265" s="9">
        <f t="shared" si="131"/>
        <v>1.0023148148320615E-2</v>
      </c>
      <c r="AA265" s="10"/>
      <c r="AB265" s="10">
        <f t="shared" si="132"/>
        <v>0</v>
      </c>
      <c r="AC265" s="10">
        <f t="shared" si="133"/>
        <v>2.1527777789742686E-3</v>
      </c>
      <c r="AD265" s="30"/>
      <c r="AE265" s="30"/>
    </row>
    <row r="266" spans="1:33" s="3" customFormat="1" x14ac:dyDescent="0.4">
      <c r="A266" s="16" t="str">
        <f t="shared" ref="A266:A269" si="143">IF(W266&gt;0, "★", "-")</f>
        <v>★</v>
      </c>
      <c r="B266" s="16" t="str">
        <f t="shared" ref="B266:B269" si="144">IF(L266&gt;0, "☆", "-")</f>
        <v>-</v>
      </c>
      <c r="C266" s="7">
        <v>16</v>
      </c>
      <c r="D266" s="2">
        <v>43430.675023148149</v>
      </c>
      <c r="E266" s="3" t="s">
        <v>1546</v>
      </c>
      <c r="F266" s="3">
        <v>20493</v>
      </c>
      <c r="G266" s="3" t="s">
        <v>32</v>
      </c>
      <c r="H266" s="3">
        <v>6535</v>
      </c>
      <c r="I266" s="3">
        <v>202</v>
      </c>
      <c r="J266" s="3">
        <v>9</v>
      </c>
      <c r="K266" s="3">
        <v>1</v>
      </c>
      <c r="M266" s="2">
        <v>43430.681180555555</v>
      </c>
      <c r="N266" s="2">
        <v>43430.684363425928</v>
      </c>
      <c r="O266" s="3" t="s">
        <v>55</v>
      </c>
      <c r="P266" s="3" t="s">
        <v>56</v>
      </c>
      <c r="Q266" s="3" t="s">
        <v>66</v>
      </c>
      <c r="R266" s="3" t="s">
        <v>67</v>
      </c>
      <c r="S266" s="2">
        <v>43430.681956018518</v>
      </c>
      <c r="T266" s="2">
        <v>43430.681956018518</v>
      </c>
      <c r="U266" s="2">
        <v>43430.686354166668</v>
      </c>
      <c r="V266" s="2">
        <v>43430.686354166668</v>
      </c>
      <c r="W266" s="2">
        <v>43430.681956018518</v>
      </c>
      <c r="X266" s="8">
        <f t="shared" si="129"/>
        <v>43430.681956018518</v>
      </c>
      <c r="Y266" s="9">
        <f t="shared" si="130"/>
        <v>3.1828703722567298E-3</v>
      </c>
      <c r="Z266" s="9">
        <f t="shared" si="131"/>
        <v>3.1828703722567298E-3</v>
      </c>
      <c r="AA266" s="10"/>
      <c r="AB266" s="10">
        <f t="shared" si="132"/>
        <v>0</v>
      </c>
      <c r="AC266" s="10">
        <f t="shared" si="133"/>
        <v>0</v>
      </c>
      <c r="AD266" s="30"/>
      <c r="AE266" s="30"/>
    </row>
    <row r="267" spans="1:33" s="3" customFormat="1" x14ac:dyDescent="0.4">
      <c r="A267" s="16" t="str">
        <f t="shared" si="143"/>
        <v>-</v>
      </c>
      <c r="B267" s="16" t="str">
        <f t="shared" si="144"/>
        <v>-</v>
      </c>
      <c r="C267" s="7">
        <v>16</v>
      </c>
      <c r="D267" s="2">
        <v>43430.677893518521</v>
      </c>
      <c r="E267" s="3" t="s">
        <v>1548</v>
      </c>
      <c r="F267" s="3">
        <v>20495</v>
      </c>
      <c r="G267" s="3" t="s">
        <v>96</v>
      </c>
      <c r="H267" s="3">
        <v>0</v>
      </c>
      <c r="I267" s="3">
        <v>928</v>
      </c>
      <c r="J267" s="3">
        <v>5</v>
      </c>
      <c r="K267" s="3">
        <v>2</v>
      </c>
      <c r="M267" s="2">
        <v>43430.679942129631</v>
      </c>
      <c r="N267" s="2">
        <v>43430.68712962963</v>
      </c>
      <c r="O267" s="3" t="s">
        <v>38</v>
      </c>
      <c r="P267" s="3" t="s">
        <v>108</v>
      </c>
      <c r="Q267" s="3" t="s">
        <v>63</v>
      </c>
      <c r="R267" s="3" t="s">
        <v>64</v>
      </c>
      <c r="S267" s="2">
        <v>43430.681331018517</v>
      </c>
      <c r="T267" s="2">
        <v>43430.681331018517</v>
      </c>
      <c r="U267" s="2">
        <v>43430.6953125</v>
      </c>
      <c r="V267" s="2">
        <v>43430.6953125</v>
      </c>
      <c r="X267" s="8">
        <f t="shared" si="129"/>
        <v>43430.677893518521</v>
      </c>
      <c r="Y267" s="9">
        <f t="shared" si="130"/>
        <v>7.1874999994179234E-3</v>
      </c>
      <c r="Z267" s="9">
        <f t="shared" si="131"/>
        <v>1.4374999998835847E-2</v>
      </c>
      <c r="AA267" s="10"/>
      <c r="AB267" s="10">
        <f t="shared" si="132"/>
        <v>0</v>
      </c>
      <c r="AC267" s="10">
        <f t="shared" si="133"/>
        <v>2.0486111097852699E-3</v>
      </c>
      <c r="AD267" s="30"/>
      <c r="AE267" s="30"/>
    </row>
    <row r="268" spans="1:33" s="3" customFormat="1" x14ac:dyDescent="0.4">
      <c r="A268" s="16" t="str">
        <f t="shared" si="143"/>
        <v>-</v>
      </c>
      <c r="B268" s="16" t="str">
        <f t="shared" si="144"/>
        <v>-</v>
      </c>
      <c r="C268" s="7">
        <v>16</v>
      </c>
      <c r="D268" s="2">
        <v>43430.678263888891</v>
      </c>
      <c r="E268" s="3" t="s">
        <v>1549</v>
      </c>
      <c r="F268" s="3">
        <v>20496</v>
      </c>
      <c r="G268" s="3" t="s">
        <v>95</v>
      </c>
      <c r="H268" s="3">
        <v>0</v>
      </c>
      <c r="I268" s="3">
        <v>103</v>
      </c>
      <c r="J268" s="3">
        <v>7</v>
      </c>
      <c r="K268" s="3">
        <v>1</v>
      </c>
      <c r="M268" s="2">
        <v>43430.683148148149</v>
      </c>
      <c r="N268" s="2">
        <v>43430.686990740738</v>
      </c>
      <c r="O268" s="3" t="s">
        <v>61</v>
      </c>
      <c r="P268" s="3" t="s">
        <v>62</v>
      </c>
      <c r="Q268" s="3" t="s">
        <v>36</v>
      </c>
      <c r="R268" s="3" t="s">
        <v>37</v>
      </c>
      <c r="S268" s="2">
        <v>43430.682650462964</v>
      </c>
      <c r="T268" s="2">
        <v>43430.682650462964</v>
      </c>
      <c r="U268" s="2">
        <v>43430.689363425925</v>
      </c>
      <c r="V268" s="2">
        <v>43430.689363425925</v>
      </c>
      <c r="X268" s="8">
        <f t="shared" si="129"/>
        <v>43430.678263888891</v>
      </c>
      <c r="Y268" s="9">
        <f t="shared" si="130"/>
        <v>3.8425925886258483E-3</v>
      </c>
      <c r="Z268" s="9">
        <f t="shared" si="131"/>
        <v>3.8425925886258483E-3</v>
      </c>
      <c r="AA268" s="10"/>
      <c r="AB268" s="10">
        <f t="shared" si="132"/>
        <v>4.9768518510973081E-4</v>
      </c>
      <c r="AC268" s="10">
        <f t="shared" si="133"/>
        <v>4.8842592586879618E-3</v>
      </c>
      <c r="AD268" s="30"/>
      <c r="AE268" s="30"/>
    </row>
    <row r="269" spans="1:33" s="3" customFormat="1" x14ac:dyDescent="0.4">
      <c r="A269" s="16" t="str">
        <f t="shared" si="143"/>
        <v>-</v>
      </c>
      <c r="B269" s="16" t="str">
        <f t="shared" si="144"/>
        <v>-</v>
      </c>
      <c r="C269" s="7">
        <v>16</v>
      </c>
      <c r="D269" s="2">
        <v>43430.679074074076</v>
      </c>
      <c r="E269" s="3" t="s">
        <v>1550</v>
      </c>
      <c r="F269" s="3">
        <v>20497</v>
      </c>
      <c r="G269" s="3" t="s">
        <v>143</v>
      </c>
      <c r="H269" s="3">
        <v>6191</v>
      </c>
      <c r="I269" s="3">
        <v>846</v>
      </c>
      <c r="J269" s="3">
        <v>4</v>
      </c>
      <c r="K269" s="3">
        <v>1</v>
      </c>
      <c r="M269" s="2">
        <v>43430.682245370372</v>
      </c>
      <c r="N269" s="2">
        <v>43430.6875</v>
      </c>
      <c r="O269" s="3" t="s">
        <v>63</v>
      </c>
      <c r="P269" s="3" t="s">
        <v>64</v>
      </c>
      <c r="Q269" s="3" t="s">
        <v>77</v>
      </c>
      <c r="R269" s="3" t="s">
        <v>78</v>
      </c>
      <c r="S269" s="2">
        <v>43430.682766203703</v>
      </c>
      <c r="T269" s="2">
        <v>43430.682766203703</v>
      </c>
      <c r="U269" s="2">
        <v>43430.694247685184</v>
      </c>
      <c r="V269" s="2">
        <v>43430.694247685184</v>
      </c>
      <c r="X269" s="8">
        <f t="shared" si="129"/>
        <v>43430.679074074076</v>
      </c>
      <c r="Y269" s="9">
        <f t="shared" si="130"/>
        <v>5.2546296283253469E-3</v>
      </c>
      <c r="Z269" s="9">
        <f t="shared" si="131"/>
        <v>5.2546296283253469E-3</v>
      </c>
      <c r="AA269" s="10"/>
      <c r="AB269" s="10">
        <f t="shared" si="132"/>
        <v>0</v>
      </c>
      <c r="AC269" s="10">
        <f t="shared" si="133"/>
        <v>3.1712962954770774E-3</v>
      </c>
      <c r="AD269" s="30"/>
      <c r="AE269" s="30"/>
    </row>
    <row r="270" spans="1:33" s="3" customFormat="1" x14ac:dyDescent="0.4">
      <c r="A270" s="16" t="str">
        <f t="shared" si="141"/>
        <v>-</v>
      </c>
      <c r="B270" s="16" t="str">
        <f t="shared" si="142"/>
        <v>-</v>
      </c>
      <c r="C270" s="7">
        <v>16</v>
      </c>
      <c r="D270" s="2">
        <v>43430.681655092594</v>
      </c>
      <c r="E270" s="3" t="s">
        <v>1410</v>
      </c>
      <c r="F270" s="3">
        <v>20498</v>
      </c>
      <c r="G270" s="3" t="s">
        <v>143</v>
      </c>
      <c r="H270" s="3">
        <v>2306</v>
      </c>
      <c r="I270" s="3">
        <v>809</v>
      </c>
      <c r="J270" s="3">
        <v>10</v>
      </c>
      <c r="K270" s="3">
        <v>1</v>
      </c>
      <c r="M270" s="2">
        <v>43430.683159722219</v>
      </c>
      <c r="N270" s="2">
        <v>43430.685358796298</v>
      </c>
      <c r="O270" s="3" t="s">
        <v>30</v>
      </c>
      <c r="P270" s="3" t="s">
        <v>31</v>
      </c>
      <c r="Q270" s="3" t="s">
        <v>36</v>
      </c>
      <c r="R270" s="3" t="s">
        <v>37</v>
      </c>
      <c r="S270" s="2">
        <v>43430.683530092596</v>
      </c>
      <c r="T270" s="2">
        <v>43430.683530092596</v>
      </c>
      <c r="U270" s="2">
        <v>43430.693831018521</v>
      </c>
      <c r="V270" s="2">
        <v>43430.693831018521</v>
      </c>
      <c r="X270" s="8">
        <f t="shared" si="129"/>
        <v>43430.681655092594</v>
      </c>
      <c r="Y270" s="9">
        <f t="shared" si="130"/>
        <v>2.1990740788169205E-3</v>
      </c>
      <c r="Z270" s="9">
        <f t="shared" si="131"/>
        <v>2.1990740788169205E-3</v>
      </c>
      <c r="AA270" s="10"/>
      <c r="AB270" s="10">
        <f t="shared" si="132"/>
        <v>0</v>
      </c>
      <c r="AC270" s="10">
        <f t="shared" si="133"/>
        <v>1.5046296248328872E-3</v>
      </c>
      <c r="AD270" s="30"/>
      <c r="AE270" s="30"/>
    </row>
    <row r="271" spans="1:33" s="3" customFormat="1" x14ac:dyDescent="0.4">
      <c r="A271" s="16" t="str">
        <f t="shared" si="141"/>
        <v>★</v>
      </c>
      <c r="B271" s="16" t="str">
        <f t="shared" si="142"/>
        <v>-</v>
      </c>
      <c r="C271" s="7">
        <v>16</v>
      </c>
      <c r="D271" s="2">
        <v>43430.682210648149</v>
      </c>
      <c r="E271" s="3" t="s">
        <v>1551</v>
      </c>
      <c r="F271" s="3">
        <v>20499</v>
      </c>
      <c r="G271" s="3" t="s">
        <v>18</v>
      </c>
      <c r="H271" s="3">
        <v>6690</v>
      </c>
      <c r="I271" s="3">
        <v>134</v>
      </c>
      <c r="J271" s="3">
        <v>3</v>
      </c>
      <c r="K271" s="3">
        <v>1</v>
      </c>
      <c r="M271" s="2">
        <v>43430.685694444444</v>
      </c>
      <c r="N271" s="2">
        <v>43430.691076388888</v>
      </c>
      <c r="O271" s="3" t="s">
        <v>26</v>
      </c>
      <c r="P271" s="3" t="s">
        <v>27</v>
      </c>
      <c r="Q271" s="3" t="s">
        <v>39</v>
      </c>
      <c r="R271" s="3" t="s">
        <v>40</v>
      </c>
      <c r="S271" s="2">
        <v>43430.689131944448</v>
      </c>
      <c r="T271" s="2">
        <v>43430.689131944448</v>
      </c>
      <c r="U271" s="2">
        <v>43430.696273148147</v>
      </c>
      <c r="V271" s="2">
        <v>43430.696273148147</v>
      </c>
      <c r="W271" s="2">
        <v>43430.689131944448</v>
      </c>
      <c r="X271" s="8">
        <f t="shared" si="129"/>
        <v>43430.689131944448</v>
      </c>
      <c r="Y271" s="9">
        <f t="shared" si="130"/>
        <v>5.3819444437976927E-3</v>
      </c>
      <c r="Z271" s="9">
        <f t="shared" si="131"/>
        <v>5.3819444437976927E-3</v>
      </c>
      <c r="AA271" s="10"/>
      <c r="AB271" s="10">
        <f t="shared" si="132"/>
        <v>0</v>
      </c>
      <c r="AC271" s="10">
        <f t="shared" si="133"/>
        <v>0</v>
      </c>
      <c r="AD271" s="30"/>
      <c r="AE271" s="30"/>
      <c r="AG271" s="7"/>
    </row>
    <row r="272" spans="1:33" s="3" customFormat="1" x14ac:dyDescent="0.4">
      <c r="A272" s="16" t="str">
        <f t="shared" si="141"/>
        <v>-</v>
      </c>
      <c r="B272" s="16" t="str">
        <f t="shared" si="142"/>
        <v>-</v>
      </c>
      <c r="C272" s="7">
        <v>16</v>
      </c>
      <c r="D272" s="2">
        <v>43430.682233796295</v>
      </c>
      <c r="E272" s="3" t="s">
        <v>1520</v>
      </c>
      <c r="F272" s="3">
        <v>20500</v>
      </c>
      <c r="G272" s="3" t="s">
        <v>32</v>
      </c>
      <c r="H272" s="3">
        <v>2526</v>
      </c>
      <c r="I272" s="3">
        <v>519</v>
      </c>
      <c r="J272" s="3">
        <v>6</v>
      </c>
      <c r="K272" s="3">
        <v>1</v>
      </c>
      <c r="M272" s="2">
        <v>43430.683391203704</v>
      </c>
      <c r="N272" s="2">
        <v>43430.688310185185</v>
      </c>
      <c r="O272" s="3" t="s">
        <v>55</v>
      </c>
      <c r="P272" s="3" t="s">
        <v>56</v>
      </c>
      <c r="Q272" s="3" t="s">
        <v>46</v>
      </c>
      <c r="R272" s="3" t="s">
        <v>47</v>
      </c>
      <c r="S272" s="2">
        <v>43430.683275462965</v>
      </c>
      <c r="T272" s="2">
        <v>43430.683275462965</v>
      </c>
      <c r="U272" s="2">
        <v>43430.694444444445</v>
      </c>
      <c r="V272" s="2">
        <v>43430.694444444445</v>
      </c>
      <c r="X272" s="8">
        <f t="shared" si="129"/>
        <v>43430.682233796295</v>
      </c>
      <c r="Y272" s="9">
        <f t="shared" si="130"/>
        <v>4.9189814817509614E-3</v>
      </c>
      <c r="Z272" s="9">
        <f t="shared" si="131"/>
        <v>4.9189814817509614E-3</v>
      </c>
      <c r="AA272" s="10"/>
      <c r="AB272" s="10">
        <f t="shared" si="132"/>
        <v>1.1574073869269341E-4</v>
      </c>
      <c r="AC272" s="10">
        <f t="shared" si="133"/>
        <v>1.157407408754807E-3</v>
      </c>
      <c r="AD272" s="30"/>
      <c r="AE272" s="30"/>
      <c r="AG272" s="7"/>
    </row>
    <row r="273" spans="1:33" s="3" customFormat="1" x14ac:dyDescent="0.4">
      <c r="A273" s="16" t="str">
        <f t="shared" si="123"/>
        <v>-</v>
      </c>
      <c r="B273" s="16" t="str">
        <f t="shared" si="124"/>
        <v>-</v>
      </c>
      <c r="C273" s="7">
        <v>16</v>
      </c>
      <c r="D273" s="2">
        <v>43430.682557870372</v>
      </c>
      <c r="E273" s="3" t="s">
        <v>1552</v>
      </c>
      <c r="F273" s="3">
        <v>20502</v>
      </c>
      <c r="G273" s="3" t="s">
        <v>95</v>
      </c>
      <c r="H273" s="3">
        <v>0</v>
      </c>
      <c r="I273" s="3">
        <v>316</v>
      </c>
      <c r="J273" s="3">
        <v>2</v>
      </c>
      <c r="K273" s="3">
        <v>2</v>
      </c>
      <c r="M273" s="2">
        <v>43430.68513888889</v>
      </c>
      <c r="N273" s="2">
        <v>43430.690659722219</v>
      </c>
      <c r="O273" s="3" t="s">
        <v>43</v>
      </c>
      <c r="P273" s="3" t="s">
        <v>89</v>
      </c>
      <c r="Q273" s="3" t="s">
        <v>24</v>
      </c>
      <c r="R273" s="3" t="s">
        <v>25</v>
      </c>
      <c r="S273" s="2">
        <v>43430.68414351852</v>
      </c>
      <c r="T273" s="2">
        <v>43430.68414351852</v>
      </c>
      <c r="U273" s="2">
        <v>43430.692986111113</v>
      </c>
      <c r="V273" s="2">
        <v>43430.692986111113</v>
      </c>
      <c r="X273" s="8">
        <f t="shared" si="129"/>
        <v>43430.682557870372</v>
      </c>
      <c r="Y273" s="9">
        <f t="shared" si="130"/>
        <v>5.5208333287737332E-3</v>
      </c>
      <c r="Z273" s="9">
        <f t="shared" si="131"/>
        <v>1.1041666657547466E-2</v>
      </c>
      <c r="AA273" s="10"/>
      <c r="AB273" s="10">
        <f t="shared" si="132"/>
        <v>9.9537037021946162E-4</v>
      </c>
      <c r="AC273" s="10">
        <f t="shared" si="133"/>
        <v>2.5810185179580003E-3</v>
      </c>
      <c r="AD273" s="30"/>
      <c r="AE273" s="30"/>
    </row>
    <row r="274" spans="1:33" s="3" customFormat="1" x14ac:dyDescent="0.4">
      <c r="A274" s="16" t="str">
        <f t="shared" si="123"/>
        <v>-</v>
      </c>
      <c r="B274" s="16" t="str">
        <f t="shared" si="124"/>
        <v>-</v>
      </c>
      <c r="C274" s="7">
        <v>16</v>
      </c>
      <c r="D274" s="2">
        <v>43430.682824074072</v>
      </c>
      <c r="E274" s="3" t="s">
        <v>1524</v>
      </c>
      <c r="F274" s="3">
        <v>20503</v>
      </c>
      <c r="G274" s="3" t="s">
        <v>32</v>
      </c>
      <c r="H274" s="3">
        <v>3175</v>
      </c>
      <c r="I274" s="3">
        <v>431</v>
      </c>
      <c r="J274" s="3">
        <v>1</v>
      </c>
      <c r="K274" s="3">
        <v>2</v>
      </c>
      <c r="M274" s="2">
        <v>43430.688576388886</v>
      </c>
      <c r="N274" s="2">
        <v>43430.695011574076</v>
      </c>
      <c r="O274" s="3" t="s">
        <v>22</v>
      </c>
      <c r="P274" s="3" t="s">
        <v>23</v>
      </c>
      <c r="Q274" s="3" t="s">
        <v>33</v>
      </c>
      <c r="R274" s="3" t="s">
        <v>34</v>
      </c>
      <c r="S274" s="2">
        <v>43430.688530092593</v>
      </c>
      <c r="T274" s="2">
        <v>43430.688530092593</v>
      </c>
      <c r="U274" s="2">
        <v>43430.69667824074</v>
      </c>
      <c r="V274" s="2">
        <v>43430.69667824074</v>
      </c>
      <c r="X274" s="8">
        <f t="shared" si="129"/>
        <v>43430.682824074072</v>
      </c>
      <c r="Y274" s="9">
        <f t="shared" si="130"/>
        <v>6.4351851906394586E-3</v>
      </c>
      <c r="Z274" s="9">
        <f t="shared" si="131"/>
        <v>1.2870370381278917E-2</v>
      </c>
      <c r="AA274" s="10"/>
      <c r="AB274" s="10">
        <f t="shared" si="132"/>
        <v>4.6296292566694319E-5</v>
      </c>
      <c r="AC274" s="10">
        <f t="shared" si="133"/>
        <v>5.7523148134350777E-3</v>
      </c>
      <c r="AD274" s="30"/>
      <c r="AE274" s="30"/>
    </row>
    <row r="275" spans="1:33" s="3" customFormat="1" x14ac:dyDescent="0.4">
      <c r="A275" s="16" t="str">
        <f t="shared" si="123"/>
        <v>-</v>
      </c>
      <c r="B275" s="16" t="str">
        <f t="shared" si="124"/>
        <v>-</v>
      </c>
      <c r="C275" s="7">
        <v>16</v>
      </c>
      <c r="D275" s="2">
        <v>43430.686643518522</v>
      </c>
      <c r="E275" s="3" t="s">
        <v>1553</v>
      </c>
      <c r="F275" s="3">
        <v>20504</v>
      </c>
      <c r="G275" s="3" t="s">
        <v>95</v>
      </c>
      <c r="H275" s="3">
        <v>0</v>
      </c>
      <c r="I275" s="3">
        <v>945</v>
      </c>
      <c r="J275" s="3">
        <v>11</v>
      </c>
      <c r="K275" s="3">
        <v>2</v>
      </c>
      <c r="M275" s="2">
        <v>43430.68922453704</v>
      </c>
      <c r="N275" s="2">
        <v>43430.694120370368</v>
      </c>
      <c r="O275" s="3" t="s">
        <v>44</v>
      </c>
      <c r="P275" s="3" t="s">
        <v>45</v>
      </c>
      <c r="Q275" s="3" t="s">
        <v>104</v>
      </c>
      <c r="R275" s="3" t="s">
        <v>19</v>
      </c>
      <c r="S275" s="2">
        <v>43430.687974537039</v>
      </c>
      <c r="T275" s="2">
        <v>43430.687974537039</v>
      </c>
      <c r="U275" s="2">
        <v>43430.696180555555</v>
      </c>
      <c r="V275" s="2">
        <v>43430.696180555555</v>
      </c>
      <c r="X275" s="8">
        <f t="shared" si="129"/>
        <v>43430.686643518522</v>
      </c>
      <c r="Y275" s="9">
        <f t="shared" si="130"/>
        <v>4.8958333281916566E-3</v>
      </c>
      <c r="Z275" s="9">
        <f t="shared" si="131"/>
        <v>9.7916666563833132E-3</v>
      </c>
      <c r="AA275" s="10"/>
      <c r="AB275" s="10">
        <f t="shared" si="132"/>
        <v>1.2500000011641532E-3</v>
      </c>
      <c r="AC275" s="10">
        <f t="shared" si="133"/>
        <v>2.5810185179580003E-3</v>
      </c>
      <c r="AD275" s="30"/>
      <c r="AE275" s="30"/>
    </row>
    <row r="276" spans="1:33" s="3" customFormat="1" x14ac:dyDescent="0.4">
      <c r="A276" s="16" t="str">
        <f>IF(W276&gt;0, "★", "-")</f>
        <v>-</v>
      </c>
      <c r="B276" s="16" t="str">
        <f>IF(L276&gt;0, "☆", "-")</f>
        <v>-</v>
      </c>
      <c r="C276" s="7">
        <v>16</v>
      </c>
      <c r="D276" s="2">
        <v>43430.687106481484</v>
      </c>
      <c r="E276" s="3" t="s">
        <v>1431</v>
      </c>
      <c r="F276" s="3">
        <v>20505</v>
      </c>
      <c r="G276" s="3" t="s">
        <v>95</v>
      </c>
      <c r="H276" s="3">
        <v>0</v>
      </c>
      <c r="I276" s="3">
        <v>602</v>
      </c>
      <c r="J276" s="3">
        <v>10</v>
      </c>
      <c r="K276" s="3">
        <v>3</v>
      </c>
      <c r="M276" s="2">
        <v>43430.689571759256</v>
      </c>
      <c r="N276" s="2">
        <v>43430.697442129633</v>
      </c>
      <c r="O276" s="3" t="s">
        <v>61</v>
      </c>
      <c r="P276" s="3" t="s">
        <v>62</v>
      </c>
      <c r="Q276" s="3" t="s">
        <v>104</v>
      </c>
      <c r="R276" s="3" t="s">
        <v>19</v>
      </c>
      <c r="S276" s="2">
        <v>43430.690682870372</v>
      </c>
      <c r="T276" s="2">
        <v>43430.690682870372</v>
      </c>
      <c r="U276" s="2">
        <v>43430.69835648148</v>
      </c>
      <c r="V276" s="2">
        <v>43430.69835648148</v>
      </c>
      <c r="X276" s="8">
        <f t="shared" si="129"/>
        <v>43430.687106481484</v>
      </c>
      <c r="Y276" s="9">
        <f t="shared" si="130"/>
        <v>7.8703703766223043E-3</v>
      </c>
      <c r="Z276" s="9">
        <f t="shared" si="131"/>
        <v>2.3611111129866913E-2</v>
      </c>
      <c r="AA276" s="10"/>
      <c r="AB276" s="10">
        <f t="shared" si="132"/>
        <v>0</v>
      </c>
      <c r="AC276" s="10">
        <f t="shared" si="133"/>
        <v>2.4652777719893493E-3</v>
      </c>
      <c r="AD276" s="30"/>
      <c r="AE276" s="30"/>
    </row>
    <row r="277" spans="1:33" s="3" customFormat="1" x14ac:dyDescent="0.4">
      <c r="A277" s="16" t="str">
        <f>IF(W277&gt;0, "★", "-")</f>
        <v>-</v>
      </c>
      <c r="B277" s="16" t="str">
        <f>IF(L277&gt;0, "☆", "-")</f>
        <v>-</v>
      </c>
      <c r="C277" s="7">
        <v>16</v>
      </c>
      <c r="D277" s="2">
        <v>43430.688761574071</v>
      </c>
      <c r="E277" s="3" t="s">
        <v>1554</v>
      </c>
      <c r="F277" s="3">
        <v>20506</v>
      </c>
      <c r="G277" s="3" t="s">
        <v>95</v>
      </c>
      <c r="H277" s="3">
        <v>0</v>
      </c>
      <c r="I277" s="3">
        <v>853</v>
      </c>
      <c r="J277" s="3">
        <v>13</v>
      </c>
      <c r="K277" s="3">
        <v>3</v>
      </c>
      <c r="M277" s="2">
        <v>43430.690578703703</v>
      </c>
      <c r="N277" s="2">
        <v>43430.696759259263</v>
      </c>
      <c r="O277" s="3" t="s">
        <v>44</v>
      </c>
      <c r="P277" s="3" t="s">
        <v>45</v>
      </c>
      <c r="Q277" s="3" t="s">
        <v>43</v>
      </c>
      <c r="R277" s="3" t="s">
        <v>89</v>
      </c>
      <c r="S277" s="2">
        <v>43430.690798611111</v>
      </c>
      <c r="T277" s="2">
        <v>43430.690798611111</v>
      </c>
      <c r="U277" s="2">
        <v>43430.70003472222</v>
      </c>
      <c r="V277" s="2">
        <v>43430.70003472222</v>
      </c>
      <c r="X277" s="8">
        <f t="shared" si="129"/>
        <v>43430.688761574071</v>
      </c>
      <c r="Y277" s="9">
        <f t="shared" si="130"/>
        <v>6.180555559694767E-3</v>
      </c>
      <c r="Z277" s="9">
        <f t="shared" si="131"/>
        <v>1.8541666679084301E-2</v>
      </c>
      <c r="AA277" s="10"/>
      <c r="AB277" s="10">
        <f t="shared" si="132"/>
        <v>0</v>
      </c>
      <c r="AC277" s="10">
        <f t="shared" si="133"/>
        <v>1.8171296323998831E-3</v>
      </c>
      <c r="AD277" s="30"/>
      <c r="AE277" s="30"/>
    </row>
    <row r="278" spans="1:33" s="3" customFormat="1" x14ac:dyDescent="0.4">
      <c r="A278" s="16" t="str">
        <f>IF(W278&gt;0, "★", "-")</f>
        <v>-</v>
      </c>
      <c r="B278" s="16" t="str">
        <f>IF(L278&gt;0, "☆", "-")</f>
        <v>-</v>
      </c>
      <c r="C278" s="7">
        <v>16</v>
      </c>
      <c r="D278" s="2">
        <v>43430.693958333337</v>
      </c>
      <c r="E278" s="3" t="s">
        <v>1545</v>
      </c>
      <c r="F278" s="3">
        <v>20507</v>
      </c>
      <c r="G278" s="3" t="s">
        <v>97</v>
      </c>
      <c r="H278" s="3">
        <v>7515</v>
      </c>
      <c r="I278" s="3">
        <v>638</v>
      </c>
      <c r="J278" s="3">
        <v>5</v>
      </c>
      <c r="K278" s="3">
        <v>1</v>
      </c>
      <c r="M278" s="2">
        <v>43430.699201388888</v>
      </c>
      <c r="N278" s="2">
        <v>43430.708645833336</v>
      </c>
      <c r="O278" s="3" t="s">
        <v>53</v>
      </c>
      <c r="P278" s="3" t="s">
        <v>54</v>
      </c>
      <c r="Q278" s="3" t="s">
        <v>26</v>
      </c>
      <c r="R278" s="3" t="s">
        <v>27</v>
      </c>
      <c r="S278" s="2">
        <v>43430.696319444447</v>
      </c>
      <c r="T278" s="2">
        <v>43430.700462962966</v>
      </c>
      <c r="U278" s="2">
        <v>43430.703726851854</v>
      </c>
      <c r="V278" s="2">
        <v>43430.707870370374</v>
      </c>
      <c r="X278" s="8">
        <f t="shared" si="129"/>
        <v>43430.693958333337</v>
      </c>
      <c r="Y278" s="9">
        <f t="shared" si="130"/>
        <v>9.4444444475811906E-3</v>
      </c>
      <c r="Z278" s="9">
        <f t="shared" si="131"/>
        <v>9.4444444475811906E-3</v>
      </c>
      <c r="AA278" s="10"/>
      <c r="AB278" s="10">
        <f t="shared" si="132"/>
        <v>2.8819444414693862E-3</v>
      </c>
      <c r="AC278" s="10">
        <f t="shared" si="133"/>
        <v>5.2430555515456945E-3</v>
      </c>
      <c r="AD278" s="30"/>
      <c r="AE278" s="30"/>
    </row>
    <row r="279" spans="1:33" s="3" customFormat="1" x14ac:dyDescent="0.4">
      <c r="A279" s="16" t="str">
        <f t="shared" si="123"/>
        <v>-</v>
      </c>
      <c r="B279" s="16" t="str">
        <f t="shared" si="124"/>
        <v>-</v>
      </c>
      <c r="C279" s="7">
        <v>16</v>
      </c>
      <c r="D279" s="2">
        <v>43430.695034722223</v>
      </c>
      <c r="E279" s="3" t="s">
        <v>1555</v>
      </c>
      <c r="F279" s="3">
        <v>20508</v>
      </c>
      <c r="G279" s="3" t="s">
        <v>95</v>
      </c>
      <c r="H279" s="3">
        <v>0</v>
      </c>
      <c r="I279" s="3">
        <v>562</v>
      </c>
      <c r="J279" s="3">
        <v>15</v>
      </c>
      <c r="K279" s="3">
        <v>1</v>
      </c>
      <c r="M279" s="2">
        <v>43430.697638888887</v>
      </c>
      <c r="N279" s="2">
        <v>43430.706180555557</v>
      </c>
      <c r="O279" s="3" t="s">
        <v>51</v>
      </c>
      <c r="P279" s="3" t="s">
        <v>52</v>
      </c>
      <c r="Q279" s="3" t="s">
        <v>61</v>
      </c>
      <c r="R279" s="3" t="s">
        <v>62</v>
      </c>
      <c r="S279" s="2">
        <v>43430.696076388886</v>
      </c>
      <c r="T279" s="2">
        <v>43430.696076388886</v>
      </c>
      <c r="U279" s="2">
        <v>43430.709328703706</v>
      </c>
      <c r="V279" s="2">
        <v>43430.709328703706</v>
      </c>
      <c r="X279" s="8">
        <f t="shared" si="129"/>
        <v>43430.695034722223</v>
      </c>
      <c r="Y279" s="9">
        <f t="shared" si="130"/>
        <v>8.5416666697710752E-3</v>
      </c>
      <c r="Z279" s="9">
        <f t="shared" si="131"/>
        <v>8.5416666697710752E-3</v>
      </c>
      <c r="AA279" s="10"/>
      <c r="AB279" s="10">
        <f t="shared" si="132"/>
        <v>1.5625000014551915E-3</v>
      </c>
      <c r="AC279" s="10">
        <f t="shared" si="133"/>
        <v>2.6041666642413475E-3</v>
      </c>
      <c r="AD279" s="30"/>
      <c r="AE279" s="30"/>
    </row>
    <row r="280" spans="1:33" s="3" customFormat="1" x14ac:dyDescent="0.4">
      <c r="A280" s="16" t="str">
        <f t="shared" ref="A280:A290" si="145">IF(W280&gt;0, "★", "-")</f>
        <v>★</v>
      </c>
      <c r="B280" s="16" t="str">
        <f t="shared" ref="B280:B290" si="146">IF(L280&gt;0, "☆", "-")</f>
        <v>-</v>
      </c>
      <c r="C280" s="7">
        <v>16</v>
      </c>
      <c r="D280" s="2">
        <v>43430.695034722223</v>
      </c>
      <c r="E280" s="3" t="s">
        <v>1556</v>
      </c>
      <c r="F280" s="3">
        <v>20509</v>
      </c>
      <c r="G280" s="3" t="s">
        <v>32</v>
      </c>
      <c r="H280" s="3">
        <v>7484</v>
      </c>
      <c r="I280" s="3">
        <v>714</v>
      </c>
      <c r="J280" s="3">
        <v>11</v>
      </c>
      <c r="K280" s="3">
        <v>1</v>
      </c>
      <c r="M280" s="2">
        <v>43430.699884259258</v>
      </c>
      <c r="N280" s="2">
        <v>43430.707824074074</v>
      </c>
      <c r="O280" s="3" t="s">
        <v>33</v>
      </c>
      <c r="P280" s="3" t="s">
        <v>34</v>
      </c>
      <c r="Q280" s="3" t="s">
        <v>48</v>
      </c>
      <c r="R280" s="3" t="s">
        <v>49</v>
      </c>
      <c r="S280" s="2">
        <v>43430.701967592591</v>
      </c>
      <c r="T280" s="2">
        <v>43430.701967592591</v>
      </c>
      <c r="U280" s="2">
        <v>43430.710486111115</v>
      </c>
      <c r="V280" s="2">
        <v>43430.710486111115</v>
      </c>
      <c r="W280" s="2">
        <v>43430.701967592591</v>
      </c>
      <c r="X280" s="8">
        <f t="shared" si="129"/>
        <v>43430.701967592591</v>
      </c>
      <c r="Y280" s="9">
        <f t="shared" si="130"/>
        <v>7.9398148154723458E-3</v>
      </c>
      <c r="Z280" s="9">
        <f t="shared" si="131"/>
        <v>7.9398148154723458E-3</v>
      </c>
      <c r="AA280" s="10"/>
      <c r="AB280" s="10">
        <f t="shared" si="132"/>
        <v>0</v>
      </c>
      <c r="AC280" s="10">
        <f t="shared" si="133"/>
        <v>0</v>
      </c>
      <c r="AD280" s="30"/>
      <c r="AE280" s="30"/>
    </row>
    <row r="281" spans="1:33" s="3" customFormat="1" x14ac:dyDescent="0.4">
      <c r="A281" s="16" t="str">
        <f t="shared" ref="A281:A288" si="147">IF(W281&gt;0, "★", "-")</f>
        <v>-</v>
      </c>
      <c r="B281" s="16" t="str">
        <f t="shared" ref="B281:B288" si="148">IF(L281&gt;0, "☆", "-")</f>
        <v>-</v>
      </c>
      <c r="C281" s="7">
        <v>16</v>
      </c>
      <c r="D281" s="2">
        <v>43430.695289351854</v>
      </c>
      <c r="E281" s="3" t="s">
        <v>1528</v>
      </c>
      <c r="F281" s="3">
        <v>20510</v>
      </c>
      <c r="G281" s="3" t="s">
        <v>18</v>
      </c>
      <c r="H281" s="3">
        <v>7506</v>
      </c>
      <c r="I281" s="3">
        <v>112</v>
      </c>
      <c r="J281" s="3">
        <v>7</v>
      </c>
      <c r="K281" s="3">
        <v>4</v>
      </c>
      <c r="M281" s="2">
        <v>43430.697337962964</v>
      </c>
      <c r="N281" s="2">
        <v>43430.705127314817</v>
      </c>
      <c r="O281" s="3" t="s">
        <v>61</v>
      </c>
      <c r="P281" s="3" t="s">
        <v>62</v>
      </c>
      <c r="Q281" s="3" t="s">
        <v>77</v>
      </c>
      <c r="R281" s="3" t="s">
        <v>78</v>
      </c>
      <c r="S281" s="2">
        <v>43430.69804398148</v>
      </c>
      <c r="T281" s="2">
        <v>43430.69804398148</v>
      </c>
      <c r="U281" s="2">
        <v>43430.712442129632</v>
      </c>
      <c r="V281" s="2">
        <v>43430.712442129632</v>
      </c>
      <c r="X281" s="8">
        <f t="shared" si="129"/>
        <v>43430.695289351854</v>
      </c>
      <c r="Y281" s="9">
        <f t="shared" si="130"/>
        <v>7.7893518537166528E-3</v>
      </c>
      <c r="Z281" s="9">
        <f t="shared" si="131"/>
        <v>3.1157407414866611E-2</v>
      </c>
      <c r="AA281" s="10"/>
      <c r="AB281" s="10">
        <f t="shared" si="132"/>
        <v>0</v>
      </c>
      <c r="AC281" s="10">
        <f t="shared" si="133"/>
        <v>2.0486111097852699E-3</v>
      </c>
      <c r="AD281" s="30"/>
      <c r="AE281" s="30"/>
    </row>
    <row r="282" spans="1:33" s="3" customFormat="1" x14ac:dyDescent="0.4">
      <c r="A282" s="16" t="str">
        <f t="shared" si="147"/>
        <v>-</v>
      </c>
      <c r="B282" s="16" t="str">
        <f t="shared" si="148"/>
        <v>-</v>
      </c>
      <c r="C282" s="7">
        <v>16</v>
      </c>
      <c r="D282" s="2">
        <v>43430.695787037039</v>
      </c>
      <c r="E282" s="3" t="s">
        <v>1557</v>
      </c>
      <c r="F282" s="3">
        <v>20511</v>
      </c>
      <c r="G282" s="3" t="s">
        <v>32</v>
      </c>
      <c r="H282" s="3">
        <v>6191</v>
      </c>
      <c r="I282" s="3">
        <v>224</v>
      </c>
      <c r="J282" s="3">
        <v>4</v>
      </c>
      <c r="K282" s="3">
        <v>2</v>
      </c>
      <c r="M282" s="2">
        <v>43430.698298611111</v>
      </c>
      <c r="N282" s="2">
        <v>43430.702476851853</v>
      </c>
      <c r="O282" s="3" t="s">
        <v>77</v>
      </c>
      <c r="P282" s="3" t="s">
        <v>78</v>
      </c>
      <c r="Q282" s="3" t="s">
        <v>53</v>
      </c>
      <c r="R282" s="3" t="s">
        <v>54</v>
      </c>
      <c r="S282" s="2">
        <v>43430.697905092595</v>
      </c>
      <c r="T282" s="2">
        <v>43430.697905092595</v>
      </c>
      <c r="U282" s="2">
        <v>43430.702013888891</v>
      </c>
      <c r="V282" s="2">
        <v>43430.702013888891</v>
      </c>
      <c r="X282" s="8">
        <f t="shared" si="129"/>
        <v>43430.695787037039</v>
      </c>
      <c r="Y282" s="9">
        <f t="shared" si="130"/>
        <v>4.1782407424761914E-3</v>
      </c>
      <c r="Z282" s="9">
        <f t="shared" si="131"/>
        <v>8.3564814849523827E-3</v>
      </c>
      <c r="AA282" s="10"/>
      <c r="AB282" s="10">
        <f t="shared" si="132"/>
        <v>3.9351851592073217E-4</v>
      </c>
      <c r="AC282" s="10">
        <f t="shared" si="133"/>
        <v>2.5115740718320012E-3</v>
      </c>
      <c r="AD282" s="30"/>
      <c r="AE282" s="30"/>
    </row>
    <row r="283" spans="1:33" s="3" customFormat="1" x14ac:dyDescent="0.4">
      <c r="A283" s="16" t="str">
        <f t="shared" si="147"/>
        <v>-</v>
      </c>
      <c r="B283" s="16" t="str">
        <f t="shared" si="148"/>
        <v>-</v>
      </c>
      <c r="C283" s="7">
        <v>16</v>
      </c>
      <c r="D283" s="2">
        <v>43430.695937500001</v>
      </c>
      <c r="E283" s="3" t="s">
        <v>1558</v>
      </c>
      <c r="F283" s="3">
        <v>20512</v>
      </c>
      <c r="G283" s="3" t="s">
        <v>32</v>
      </c>
      <c r="H283" s="3">
        <v>7476</v>
      </c>
      <c r="I283" s="3">
        <v>798</v>
      </c>
      <c r="J283" s="3">
        <v>1</v>
      </c>
      <c r="K283" s="3">
        <v>1</v>
      </c>
      <c r="M283" s="2">
        <v>43430.698379629626</v>
      </c>
      <c r="N283" s="2">
        <v>43430.70585648148</v>
      </c>
      <c r="O283" s="3" t="s">
        <v>104</v>
      </c>
      <c r="P283" s="3" t="s">
        <v>19</v>
      </c>
      <c r="Q283" s="3" t="s">
        <v>48</v>
      </c>
      <c r="R283" s="3" t="s">
        <v>49</v>
      </c>
      <c r="S283" s="2">
        <v>43430.698692129627</v>
      </c>
      <c r="T283" s="2">
        <v>43430.698865740742</v>
      </c>
      <c r="U283" s="2">
        <v>43430.705763888887</v>
      </c>
      <c r="V283" s="2">
        <v>43430.706631944442</v>
      </c>
      <c r="X283" s="8">
        <f t="shared" si="129"/>
        <v>43430.695937500001</v>
      </c>
      <c r="Y283" s="9">
        <f t="shared" si="130"/>
        <v>7.4768518534256145E-3</v>
      </c>
      <c r="Z283" s="9">
        <f t="shared" si="131"/>
        <v>7.4768518534256145E-3</v>
      </c>
      <c r="AA283" s="10"/>
      <c r="AB283" s="10">
        <f t="shared" si="132"/>
        <v>0</v>
      </c>
      <c r="AC283" s="10">
        <f t="shared" si="133"/>
        <v>2.4421296257060021E-3</v>
      </c>
      <c r="AD283" s="30"/>
      <c r="AE283" s="30"/>
    </row>
    <row r="284" spans="1:33" s="3" customFormat="1" x14ac:dyDescent="0.4">
      <c r="A284" s="16" t="str">
        <f t="shared" si="147"/>
        <v>-</v>
      </c>
      <c r="B284" s="16" t="str">
        <f t="shared" si="148"/>
        <v>-</v>
      </c>
      <c r="C284" s="7">
        <v>16</v>
      </c>
      <c r="D284" s="2">
        <v>43430.696111111109</v>
      </c>
      <c r="E284" s="3" t="s">
        <v>1559</v>
      </c>
      <c r="F284" s="3">
        <v>20513</v>
      </c>
      <c r="G284" s="3" t="s">
        <v>32</v>
      </c>
      <c r="H284" s="3">
        <v>7478</v>
      </c>
      <c r="I284" s="3">
        <v>821</v>
      </c>
      <c r="J284" s="3">
        <v>1</v>
      </c>
      <c r="K284" s="3">
        <v>1</v>
      </c>
      <c r="M284" s="2">
        <v>43430.698483796295</v>
      </c>
      <c r="N284" s="2">
        <v>43430.705752314818</v>
      </c>
      <c r="O284" s="3" t="s">
        <v>104</v>
      </c>
      <c r="P284" s="3" t="s">
        <v>19</v>
      </c>
      <c r="Q284" s="3" t="s">
        <v>48</v>
      </c>
      <c r="R284" s="3" t="s">
        <v>49</v>
      </c>
      <c r="S284" s="2">
        <v>43430.699212962965</v>
      </c>
      <c r="T284" s="2">
        <v>43430.699212962965</v>
      </c>
      <c r="U284" s="2">
        <v>43430.706284722219</v>
      </c>
      <c r="V284" s="2">
        <v>43430.706284722219</v>
      </c>
      <c r="X284" s="8">
        <f t="shared" si="129"/>
        <v>43430.696111111109</v>
      </c>
      <c r="Y284" s="9">
        <f t="shared" si="130"/>
        <v>7.2685185223235749E-3</v>
      </c>
      <c r="Z284" s="9">
        <f t="shared" si="131"/>
        <v>7.2685185223235749E-3</v>
      </c>
      <c r="AA284" s="10"/>
      <c r="AB284" s="10">
        <f t="shared" si="132"/>
        <v>0</v>
      </c>
      <c r="AC284" s="10">
        <f t="shared" si="133"/>
        <v>2.3726851868559606E-3</v>
      </c>
      <c r="AD284" s="30"/>
      <c r="AE284" s="30"/>
      <c r="AG284" s="7"/>
    </row>
    <row r="285" spans="1:33" s="3" customFormat="1" x14ac:dyDescent="0.4">
      <c r="A285" s="16" t="str">
        <f t="shared" si="147"/>
        <v>-</v>
      </c>
      <c r="B285" s="16" t="str">
        <f t="shared" si="148"/>
        <v>-</v>
      </c>
      <c r="C285" s="7">
        <v>16</v>
      </c>
      <c r="D285" s="2">
        <v>43430.698206018518</v>
      </c>
      <c r="E285" s="3" t="s">
        <v>1551</v>
      </c>
      <c r="F285" s="3">
        <v>20517</v>
      </c>
      <c r="G285" s="3" t="s">
        <v>18</v>
      </c>
      <c r="H285" s="3">
        <v>6690</v>
      </c>
      <c r="I285" s="3">
        <v>268</v>
      </c>
      <c r="J285" s="3">
        <v>2</v>
      </c>
      <c r="K285" s="3">
        <v>1</v>
      </c>
      <c r="M285" s="2">
        <v>43430.700879629629</v>
      </c>
      <c r="N285" s="2">
        <v>43430.706331018519</v>
      </c>
      <c r="O285" s="3" t="s">
        <v>39</v>
      </c>
      <c r="P285" s="3" t="s">
        <v>40</v>
      </c>
      <c r="Q285" s="3" t="s">
        <v>30</v>
      </c>
      <c r="R285" s="3" t="s">
        <v>31</v>
      </c>
      <c r="S285" s="2">
        <v>43430.700891203705</v>
      </c>
      <c r="T285" s="2">
        <v>43430.700891203705</v>
      </c>
      <c r="U285" s="2">
        <v>43430.710011574076</v>
      </c>
      <c r="V285" s="2">
        <v>43430.710011574076</v>
      </c>
      <c r="X285" s="8">
        <f t="shared" si="129"/>
        <v>43430.698206018518</v>
      </c>
      <c r="Y285" s="9">
        <f t="shared" si="130"/>
        <v>5.4513888899236917E-3</v>
      </c>
      <c r="Z285" s="9">
        <f t="shared" si="131"/>
        <v>5.4513888899236917E-3</v>
      </c>
      <c r="AA285" s="10"/>
      <c r="AB285" s="10">
        <f t="shared" si="132"/>
        <v>0</v>
      </c>
      <c r="AC285" s="10">
        <f t="shared" si="133"/>
        <v>2.6736111103673466E-3</v>
      </c>
      <c r="AD285" s="30"/>
      <c r="AE285" s="30"/>
    </row>
    <row r="286" spans="1:33" s="3" customFormat="1" x14ac:dyDescent="0.4">
      <c r="A286" s="16" t="str">
        <f t="shared" si="147"/>
        <v>-</v>
      </c>
      <c r="B286" s="16" t="str">
        <f t="shared" si="148"/>
        <v>-</v>
      </c>
      <c r="C286" s="7">
        <v>16</v>
      </c>
      <c r="D286" s="2">
        <v>43430.698738425926</v>
      </c>
      <c r="E286" s="3" t="s">
        <v>1489</v>
      </c>
      <c r="F286" s="3">
        <v>20518</v>
      </c>
      <c r="G286" s="3" t="s">
        <v>143</v>
      </c>
      <c r="H286" s="3">
        <v>5936</v>
      </c>
      <c r="I286" s="3">
        <v>951</v>
      </c>
      <c r="J286" s="3">
        <v>6</v>
      </c>
      <c r="K286" s="3">
        <v>2</v>
      </c>
      <c r="M286" s="2">
        <v>43430.701423611114</v>
      </c>
      <c r="N286" s="2">
        <v>43430.714189814818</v>
      </c>
      <c r="O286" s="3" t="s">
        <v>22</v>
      </c>
      <c r="P286" s="3" t="s">
        <v>23</v>
      </c>
      <c r="Q286" s="3" t="s">
        <v>43</v>
      </c>
      <c r="R286" s="3" t="s">
        <v>89</v>
      </c>
      <c r="S286" s="2">
        <v>43430.700358796297</v>
      </c>
      <c r="T286" s="2">
        <v>43430.700358796297</v>
      </c>
      <c r="U286" s="2">
        <v>43430.713506944441</v>
      </c>
      <c r="V286" s="2">
        <v>43430.713506944441</v>
      </c>
      <c r="X286" s="8">
        <f t="shared" si="129"/>
        <v>43430.698738425926</v>
      </c>
      <c r="Y286" s="9">
        <f t="shared" si="130"/>
        <v>1.2766203704813961E-2</v>
      </c>
      <c r="Z286" s="9">
        <f t="shared" si="131"/>
        <v>2.5532407409627922E-2</v>
      </c>
      <c r="AA286" s="10"/>
      <c r="AB286" s="10">
        <f t="shared" si="132"/>
        <v>1.0648148163454607E-3</v>
      </c>
      <c r="AC286" s="10">
        <f t="shared" si="133"/>
        <v>2.6851851871469989E-3</v>
      </c>
      <c r="AD286" s="30"/>
      <c r="AE286" s="30"/>
    </row>
    <row r="287" spans="1:33" s="3" customFormat="1" x14ac:dyDescent="0.4">
      <c r="A287" s="16" t="str">
        <f t="shared" si="147"/>
        <v>-</v>
      </c>
      <c r="B287" s="16" t="str">
        <f t="shared" si="148"/>
        <v>-</v>
      </c>
      <c r="C287" s="7">
        <v>16</v>
      </c>
      <c r="D287" s="2">
        <v>43430.704953703702</v>
      </c>
      <c r="E287" s="3" t="s">
        <v>1563</v>
      </c>
      <c r="F287" s="3">
        <v>20521</v>
      </c>
      <c r="G287" s="3" t="s">
        <v>18</v>
      </c>
      <c r="H287" s="3">
        <v>4147</v>
      </c>
      <c r="I287" s="3">
        <v>899</v>
      </c>
      <c r="J287" s="3">
        <v>15</v>
      </c>
      <c r="K287" s="3">
        <v>1</v>
      </c>
      <c r="M287" s="2">
        <v>43430.710520833331</v>
      </c>
      <c r="N287" s="2">
        <v>43430.71503472222</v>
      </c>
      <c r="O287" s="3" t="s">
        <v>63</v>
      </c>
      <c r="P287" s="3" t="s">
        <v>64</v>
      </c>
      <c r="Q287" s="3" t="s">
        <v>104</v>
      </c>
      <c r="R287" s="3" t="s">
        <v>19</v>
      </c>
      <c r="S287" s="2">
        <v>43430.710462962961</v>
      </c>
      <c r="T287" s="2">
        <v>43430.710462962961</v>
      </c>
      <c r="U287" s="2">
        <v>43430.715902777774</v>
      </c>
      <c r="V287" s="2">
        <v>43430.715902777774</v>
      </c>
      <c r="X287" s="8">
        <f t="shared" si="129"/>
        <v>43430.704953703702</v>
      </c>
      <c r="Y287" s="9">
        <f t="shared" si="130"/>
        <v>4.5138888890505768E-3</v>
      </c>
      <c r="Z287" s="9">
        <f t="shared" si="131"/>
        <v>4.5138888890505768E-3</v>
      </c>
      <c r="AA287" s="10"/>
      <c r="AB287" s="10">
        <f t="shared" si="132"/>
        <v>5.7870369346346706E-5</v>
      </c>
      <c r="AC287" s="10">
        <f t="shared" si="133"/>
        <v>5.5671296286163852E-3</v>
      </c>
      <c r="AD287" s="30"/>
      <c r="AE287" s="30"/>
      <c r="AG287" s="7"/>
    </row>
    <row r="288" spans="1:33" s="3" customFormat="1" x14ac:dyDescent="0.4">
      <c r="A288" s="16" t="str">
        <f t="shared" si="147"/>
        <v>-</v>
      </c>
      <c r="B288" s="16" t="str">
        <f t="shared" si="148"/>
        <v>-</v>
      </c>
      <c r="C288" s="7">
        <v>16</v>
      </c>
      <c r="D288" s="2">
        <v>43430.706076388888</v>
      </c>
      <c r="E288" s="3" t="s">
        <v>1512</v>
      </c>
      <c r="F288" s="3">
        <v>20522</v>
      </c>
      <c r="G288" s="3" t="s">
        <v>18</v>
      </c>
      <c r="H288" s="3">
        <v>7498</v>
      </c>
      <c r="I288" s="3">
        <v>668</v>
      </c>
      <c r="J288" s="3">
        <v>2</v>
      </c>
      <c r="K288" s="3">
        <v>1</v>
      </c>
      <c r="M288" s="2">
        <v>43430.707268518519</v>
      </c>
      <c r="N288" s="2">
        <v>43430.714571759258</v>
      </c>
      <c r="O288" s="3" t="s">
        <v>30</v>
      </c>
      <c r="P288" s="3" t="s">
        <v>31</v>
      </c>
      <c r="Q288" s="3" t="s">
        <v>77</v>
      </c>
      <c r="R288" s="3" t="s">
        <v>78</v>
      </c>
      <c r="S288" s="2">
        <v>43430.707118055558</v>
      </c>
      <c r="T288" s="2">
        <v>43430.707152777781</v>
      </c>
      <c r="U288" s="2">
        <v>43430.713067129633</v>
      </c>
      <c r="V288" s="2">
        <v>43430.721759259257</v>
      </c>
      <c r="X288" s="8">
        <f t="shared" si="129"/>
        <v>43430.706076388888</v>
      </c>
      <c r="Y288" s="9">
        <f t="shared" si="130"/>
        <v>7.3032407381106168E-3</v>
      </c>
      <c r="Z288" s="9">
        <f t="shared" si="131"/>
        <v>7.3032407381106168E-3</v>
      </c>
      <c r="AA288" s="10"/>
      <c r="AB288" s="10">
        <f t="shared" si="132"/>
        <v>1.5046296175569296E-4</v>
      </c>
      <c r="AC288" s="10">
        <f t="shared" si="133"/>
        <v>1.1921296318178065E-3</v>
      </c>
      <c r="AD288" s="30"/>
      <c r="AE288" s="30"/>
    </row>
    <row r="289" spans="1:33" s="3" customFormat="1" x14ac:dyDescent="0.4">
      <c r="A289" s="16" t="str">
        <f t="shared" si="145"/>
        <v>-</v>
      </c>
      <c r="B289" s="16" t="str">
        <f t="shared" si="146"/>
        <v>-</v>
      </c>
      <c r="C289" s="7">
        <v>16</v>
      </c>
      <c r="D289" s="2">
        <v>43430.706111111111</v>
      </c>
      <c r="E289" s="3" t="s">
        <v>1513</v>
      </c>
      <c r="F289" s="3">
        <v>20523</v>
      </c>
      <c r="G289" s="3" t="s">
        <v>18</v>
      </c>
      <c r="H289" s="3">
        <v>7497</v>
      </c>
      <c r="I289" s="3">
        <v>282</v>
      </c>
      <c r="J289" s="3">
        <v>2</v>
      </c>
      <c r="K289" s="3">
        <v>1</v>
      </c>
      <c r="M289" s="2">
        <v>43430.707326388889</v>
      </c>
      <c r="N289" s="2">
        <v>43430.714456018519</v>
      </c>
      <c r="O289" s="3" t="s">
        <v>30</v>
      </c>
      <c r="P289" s="3" t="s">
        <v>31</v>
      </c>
      <c r="Q289" s="3" t="s">
        <v>77</v>
      </c>
      <c r="R289" s="3" t="s">
        <v>78</v>
      </c>
      <c r="S289" s="2">
        <v>43430.707499999997</v>
      </c>
      <c r="T289" s="2">
        <v>43430.707499999997</v>
      </c>
      <c r="U289" s="2">
        <v>43430.713449074072</v>
      </c>
      <c r="V289" s="2">
        <v>43430.721412037034</v>
      </c>
      <c r="X289" s="8">
        <f t="shared" si="129"/>
        <v>43430.706111111111</v>
      </c>
      <c r="Y289" s="9">
        <f t="shared" si="130"/>
        <v>7.1296296300715767E-3</v>
      </c>
      <c r="Z289" s="9">
        <f t="shared" si="131"/>
        <v>7.1296296300715767E-3</v>
      </c>
      <c r="AA289" s="10"/>
      <c r="AB289" s="10">
        <f t="shared" si="132"/>
        <v>0</v>
      </c>
      <c r="AC289" s="10">
        <f t="shared" si="133"/>
        <v>1.2152777781011537E-3</v>
      </c>
      <c r="AD289" s="30"/>
      <c r="AE289" s="30"/>
    </row>
    <row r="290" spans="1:33" s="3" customFormat="1" x14ac:dyDescent="0.4">
      <c r="A290" s="16" t="str">
        <f t="shared" si="145"/>
        <v>-</v>
      </c>
      <c r="B290" s="16" t="str">
        <f t="shared" si="146"/>
        <v>-</v>
      </c>
      <c r="C290" s="7">
        <v>16</v>
      </c>
      <c r="D290" s="2">
        <v>43430.707731481481</v>
      </c>
      <c r="E290" s="3" t="s">
        <v>1565</v>
      </c>
      <c r="F290" s="3">
        <v>20525</v>
      </c>
      <c r="G290" s="3" t="s">
        <v>32</v>
      </c>
      <c r="H290" s="3">
        <v>1104</v>
      </c>
      <c r="I290" s="3">
        <v>745</v>
      </c>
      <c r="J290" s="3">
        <v>3</v>
      </c>
      <c r="K290" s="3">
        <v>1</v>
      </c>
      <c r="M290" s="2">
        <v>43430.709502314814</v>
      </c>
      <c r="N290" s="2">
        <v>43430.71534722222</v>
      </c>
      <c r="O290" s="3" t="s">
        <v>44</v>
      </c>
      <c r="P290" s="3" t="s">
        <v>45</v>
      </c>
      <c r="Q290" s="3" t="s">
        <v>55</v>
      </c>
      <c r="R290" s="3" t="s">
        <v>56</v>
      </c>
      <c r="S290" s="2">
        <v>43430.710902777777</v>
      </c>
      <c r="T290" s="2">
        <v>43430.710902777777</v>
      </c>
      <c r="U290" s="2">
        <v>43430.717164351852</v>
      </c>
      <c r="V290" s="2">
        <v>43430.717164351852</v>
      </c>
      <c r="X290" s="8">
        <f t="shared" si="129"/>
        <v>43430.707731481481</v>
      </c>
      <c r="Y290" s="9">
        <f t="shared" si="130"/>
        <v>5.8449074058444239E-3</v>
      </c>
      <c r="Z290" s="9">
        <f t="shared" si="131"/>
        <v>5.8449074058444239E-3</v>
      </c>
      <c r="AA290" s="10"/>
      <c r="AB290" s="10">
        <f t="shared" si="132"/>
        <v>0</v>
      </c>
      <c r="AC290" s="10">
        <f t="shared" si="133"/>
        <v>1.7708333325572312E-3</v>
      </c>
      <c r="AD290" s="30"/>
      <c r="AE290" s="30"/>
      <c r="AG290" s="7"/>
    </row>
    <row r="291" spans="1:33" s="3" customFormat="1" x14ac:dyDescent="0.4">
      <c r="A291" s="16" t="str">
        <f t="shared" ref="A291:A302" si="149">IF(W291&gt;0, "★", "-")</f>
        <v>★</v>
      </c>
      <c r="B291" s="16" t="str">
        <f t="shared" ref="B291:B302" si="150">IF(L291&gt;0, "☆", "-")</f>
        <v>☆</v>
      </c>
      <c r="C291" s="7">
        <v>16</v>
      </c>
      <c r="D291" s="2">
        <v>43430.628020833334</v>
      </c>
      <c r="E291" s="3" t="s">
        <v>1427</v>
      </c>
      <c r="F291" s="3">
        <v>20449</v>
      </c>
      <c r="G291" s="3" t="s">
        <v>18</v>
      </c>
      <c r="H291" s="3">
        <v>6658</v>
      </c>
      <c r="I291" s="3">
        <v>352</v>
      </c>
      <c r="J291" s="3">
        <v>3</v>
      </c>
      <c r="K291" s="3">
        <v>1</v>
      </c>
      <c r="L291" s="2">
        <v>43430.628275462965</v>
      </c>
      <c r="O291" s="3" t="s">
        <v>66</v>
      </c>
      <c r="P291" s="3" t="s">
        <v>67</v>
      </c>
      <c r="Q291" s="3" t="s">
        <v>75</v>
      </c>
      <c r="R291" s="3" t="s">
        <v>76</v>
      </c>
      <c r="S291" s="2">
        <v>43430.669664351852</v>
      </c>
      <c r="U291" s="2">
        <v>43430.676215277781</v>
      </c>
      <c r="W291" s="2">
        <v>43430.669664351852</v>
      </c>
      <c r="X291" s="8">
        <f t="shared" ref="X291:X302" si="151">IF(W291&gt;0,W291,D291)</f>
        <v>43430.669664351852</v>
      </c>
      <c r="Y291" s="9">
        <f t="shared" ref="Y291:Y302" si="152">N291-M291</f>
        <v>0</v>
      </c>
      <c r="Z291" s="9">
        <f t="shared" ref="Z291:Z302" si="153">Y291*K291</f>
        <v>0</v>
      </c>
      <c r="AA291" s="10"/>
      <c r="AB291" s="10">
        <f t="shared" ref="AB291:AB302" si="154">IF(IF(A291="☆",L291-S291,M291-S291)&lt;0,0,IF(A291="☆",L291-S291,M291-S291))</f>
        <v>0</v>
      </c>
      <c r="AC291" s="10">
        <f t="shared" ref="AC291:AC302" si="155">IF(IF(B291="☆",(IF(L291&gt;S291,L291-X291,S291-X291)),M291-X291)&lt;0,0,IF(B291="☆",(IF(L291&gt;S291,L291-X291,S291-X291)),M291-X291))</f>
        <v>0</v>
      </c>
      <c r="AD291" s="30"/>
      <c r="AE291" s="30"/>
    </row>
    <row r="292" spans="1:33" s="3" customFormat="1" x14ac:dyDescent="0.4">
      <c r="A292" s="16" t="str">
        <f t="shared" si="149"/>
        <v>-</v>
      </c>
      <c r="B292" s="16" t="str">
        <f t="shared" si="150"/>
        <v>☆</v>
      </c>
      <c r="C292" s="7">
        <v>16</v>
      </c>
      <c r="D292" s="2">
        <v>43430.668935185182</v>
      </c>
      <c r="E292" s="3" t="s">
        <v>1543</v>
      </c>
      <c r="F292" s="3">
        <v>20488</v>
      </c>
      <c r="G292" s="3" t="s">
        <v>96</v>
      </c>
      <c r="H292" s="3">
        <v>0</v>
      </c>
      <c r="I292" s="3">
        <v>635</v>
      </c>
      <c r="J292" s="3">
        <v>3</v>
      </c>
      <c r="K292" s="3">
        <v>2</v>
      </c>
      <c r="L292" s="2">
        <v>43430.672523148147</v>
      </c>
      <c r="O292" s="3" t="s">
        <v>57</v>
      </c>
      <c r="P292" s="3" t="s">
        <v>58</v>
      </c>
      <c r="Q292" s="3" t="s">
        <v>26</v>
      </c>
      <c r="R292" s="3" t="s">
        <v>27</v>
      </c>
      <c r="S292" s="2">
        <v>43430.672523148147</v>
      </c>
      <c r="U292" s="2">
        <v>43430.680856481478</v>
      </c>
      <c r="X292" s="8">
        <f t="shared" si="151"/>
        <v>43430.668935185182</v>
      </c>
      <c r="Y292" s="9">
        <f t="shared" si="152"/>
        <v>0</v>
      </c>
      <c r="Z292" s="9">
        <f t="shared" si="153"/>
        <v>0</v>
      </c>
      <c r="AA292" s="10"/>
      <c r="AB292" s="10">
        <f t="shared" si="154"/>
        <v>0</v>
      </c>
      <c r="AC292" s="10">
        <f t="shared" si="155"/>
        <v>3.5879629649571143E-3</v>
      </c>
      <c r="AD292" s="30"/>
      <c r="AE292" s="30"/>
    </row>
    <row r="293" spans="1:33" s="3" customFormat="1" x14ac:dyDescent="0.4">
      <c r="A293" s="16" t="str">
        <f t="shared" si="149"/>
        <v>-</v>
      </c>
      <c r="B293" s="16" t="str">
        <f t="shared" si="150"/>
        <v>☆</v>
      </c>
      <c r="C293" s="7">
        <v>16</v>
      </c>
      <c r="D293" s="2">
        <v>43430.676828703705</v>
      </c>
      <c r="E293" s="3" t="s">
        <v>1547</v>
      </c>
      <c r="F293" s="3">
        <v>20494</v>
      </c>
      <c r="G293" s="3" t="s">
        <v>32</v>
      </c>
      <c r="H293" s="3">
        <v>6191</v>
      </c>
      <c r="I293" s="3">
        <v>737</v>
      </c>
      <c r="J293" s="3">
        <v>15</v>
      </c>
      <c r="K293" s="3">
        <v>1</v>
      </c>
      <c r="L293" s="2">
        <v>43430.678310185183</v>
      </c>
      <c r="O293" s="3" t="s">
        <v>63</v>
      </c>
      <c r="P293" s="3" t="s">
        <v>64</v>
      </c>
      <c r="Q293" s="3" t="s">
        <v>77</v>
      </c>
      <c r="R293" s="3" t="s">
        <v>78</v>
      </c>
      <c r="S293" s="2">
        <v>43430.68041666667</v>
      </c>
      <c r="U293" s="2">
        <v>43430.69189814815</v>
      </c>
      <c r="X293" s="8">
        <f t="shared" si="151"/>
        <v>43430.676828703705</v>
      </c>
      <c r="Y293" s="9">
        <f t="shared" si="152"/>
        <v>0</v>
      </c>
      <c r="Z293" s="9">
        <f t="shared" si="153"/>
        <v>0</v>
      </c>
      <c r="AA293" s="10"/>
      <c r="AB293" s="10">
        <f t="shared" si="154"/>
        <v>0</v>
      </c>
      <c r="AC293" s="10">
        <f t="shared" si="155"/>
        <v>3.5879629649571143E-3</v>
      </c>
      <c r="AD293" s="30"/>
      <c r="AE293" s="30"/>
    </row>
    <row r="294" spans="1:33" s="3" customFormat="1" x14ac:dyDescent="0.4">
      <c r="A294" s="16" t="str">
        <f t="shared" si="149"/>
        <v>-</v>
      </c>
      <c r="B294" s="16" t="str">
        <f t="shared" si="150"/>
        <v>☆</v>
      </c>
      <c r="C294" s="7">
        <v>16</v>
      </c>
      <c r="D294" s="2">
        <v>43430.682349537034</v>
      </c>
      <c r="E294" s="3" t="s">
        <v>1523</v>
      </c>
      <c r="F294" s="3">
        <v>20501</v>
      </c>
      <c r="G294" s="3" t="s">
        <v>32</v>
      </c>
      <c r="H294" s="3">
        <v>3175</v>
      </c>
      <c r="I294" s="3">
        <v>341</v>
      </c>
      <c r="J294" s="3">
        <v>1</v>
      </c>
      <c r="K294" s="3">
        <v>1</v>
      </c>
      <c r="L294" s="2">
        <v>43430.682523148149</v>
      </c>
      <c r="O294" s="3" t="s">
        <v>22</v>
      </c>
      <c r="P294" s="3" t="s">
        <v>23</v>
      </c>
      <c r="Q294" s="3" t="s">
        <v>33</v>
      </c>
      <c r="R294" s="3" t="s">
        <v>34</v>
      </c>
      <c r="S294" s="2">
        <v>43430.688067129631</v>
      </c>
      <c r="U294" s="2">
        <v>43430.695520833331</v>
      </c>
      <c r="X294" s="8">
        <f t="shared" si="151"/>
        <v>43430.682349537034</v>
      </c>
      <c r="Y294" s="9">
        <f t="shared" si="152"/>
        <v>0</v>
      </c>
      <c r="Z294" s="9">
        <f t="shared" si="153"/>
        <v>0</v>
      </c>
      <c r="AA294" s="10"/>
      <c r="AB294" s="10">
        <f t="shared" si="154"/>
        <v>0</v>
      </c>
      <c r="AC294" s="10">
        <f t="shared" si="155"/>
        <v>5.7175925976480357E-3</v>
      </c>
      <c r="AD294" s="30"/>
      <c r="AE294" s="30"/>
    </row>
    <row r="295" spans="1:33" s="3" customFormat="1" x14ac:dyDescent="0.4">
      <c r="A295" s="16" t="str">
        <f t="shared" si="149"/>
        <v>-</v>
      </c>
      <c r="B295" s="16" t="str">
        <f t="shared" si="150"/>
        <v>☆</v>
      </c>
      <c r="C295" s="7">
        <v>16</v>
      </c>
      <c r="D295" s="2">
        <v>43430.696979166663</v>
      </c>
      <c r="E295" s="3" t="s">
        <v>1513</v>
      </c>
      <c r="F295" s="3">
        <v>20515</v>
      </c>
      <c r="G295" s="3" t="s">
        <v>18</v>
      </c>
      <c r="H295" s="3">
        <v>7497</v>
      </c>
      <c r="I295" s="3">
        <v>294</v>
      </c>
      <c r="J295" s="3">
        <v>13</v>
      </c>
      <c r="K295" s="3">
        <v>1</v>
      </c>
      <c r="L295" s="2">
        <v>43430.705011574071</v>
      </c>
      <c r="O295" s="3" t="s">
        <v>77</v>
      </c>
      <c r="P295" s="3" t="s">
        <v>78</v>
      </c>
      <c r="Q295" s="3" t="s">
        <v>30</v>
      </c>
      <c r="R295" s="3" t="s">
        <v>31</v>
      </c>
      <c r="S295" s="2">
        <v>43430.698877314811</v>
      </c>
      <c r="U295" s="2">
        <v>43430.707974537036</v>
      </c>
      <c r="X295" s="8">
        <f t="shared" si="151"/>
        <v>43430.696979166663</v>
      </c>
      <c r="Y295" s="9">
        <f t="shared" si="152"/>
        <v>0</v>
      </c>
      <c r="Z295" s="9">
        <f t="shared" si="153"/>
        <v>0</v>
      </c>
      <c r="AA295" s="10"/>
      <c r="AB295" s="10">
        <f t="shared" si="154"/>
        <v>0</v>
      </c>
      <c r="AC295" s="10">
        <f t="shared" si="155"/>
        <v>8.0324074078816921E-3</v>
      </c>
      <c r="AD295" s="30"/>
      <c r="AE295" s="30"/>
      <c r="AG295" s="7"/>
    </row>
    <row r="296" spans="1:33" s="5" customFormat="1" x14ac:dyDescent="0.4">
      <c r="A296" s="17" t="str">
        <f t="shared" si="149"/>
        <v>-</v>
      </c>
      <c r="B296" s="17" t="str">
        <f t="shared" si="150"/>
        <v>☆</v>
      </c>
      <c r="C296" s="12">
        <v>16</v>
      </c>
      <c r="D296" s="4">
        <v>43430.697025462963</v>
      </c>
      <c r="E296" s="5" t="s">
        <v>1512</v>
      </c>
      <c r="F296" s="5">
        <v>20516</v>
      </c>
      <c r="G296" s="5" t="s">
        <v>18</v>
      </c>
      <c r="H296" s="5">
        <v>7498</v>
      </c>
      <c r="I296" s="5">
        <v>26</v>
      </c>
      <c r="J296" s="5">
        <v>13</v>
      </c>
      <c r="K296" s="5">
        <v>1</v>
      </c>
      <c r="L296" s="4">
        <v>43430.704988425925</v>
      </c>
      <c r="O296" s="5" t="s">
        <v>77</v>
      </c>
      <c r="P296" s="5" t="s">
        <v>78</v>
      </c>
      <c r="Q296" s="5" t="s">
        <v>30</v>
      </c>
      <c r="R296" s="5" t="s">
        <v>31</v>
      </c>
      <c r="S296" s="4">
        <v>43430.699270833335</v>
      </c>
      <c r="U296" s="4">
        <v>43430.708368055559</v>
      </c>
      <c r="X296" s="13">
        <f t="shared" si="151"/>
        <v>43430.697025462963</v>
      </c>
      <c r="Y296" s="18">
        <f t="shared" si="152"/>
        <v>0</v>
      </c>
      <c r="Z296" s="18">
        <f t="shared" si="153"/>
        <v>0</v>
      </c>
      <c r="AA296" s="19"/>
      <c r="AB296" s="19">
        <f t="shared" si="154"/>
        <v>0</v>
      </c>
      <c r="AC296" s="19">
        <f t="shared" si="155"/>
        <v>7.962962961755693E-3</v>
      </c>
      <c r="AD296" s="31"/>
      <c r="AE296" s="31"/>
      <c r="AG296" s="12"/>
    </row>
    <row r="297" spans="1:33" s="21" customFormat="1" x14ac:dyDescent="0.4">
      <c r="A297" s="20" t="str">
        <f t="shared" si="149"/>
        <v>★</v>
      </c>
      <c r="B297" s="20" t="str">
        <f t="shared" si="150"/>
        <v>-</v>
      </c>
      <c r="C297" s="23">
        <v>17</v>
      </c>
      <c r="D297" s="22">
        <v>43430.668321759258</v>
      </c>
      <c r="E297" s="21" t="s">
        <v>1541</v>
      </c>
      <c r="F297" s="21">
        <v>20486</v>
      </c>
      <c r="G297" s="21" t="s">
        <v>96</v>
      </c>
      <c r="H297" s="21">
        <v>0</v>
      </c>
      <c r="I297" s="21">
        <v>253</v>
      </c>
      <c r="J297" s="21">
        <v>9</v>
      </c>
      <c r="K297" s="21">
        <v>1</v>
      </c>
      <c r="M297" s="22">
        <v>43430.708634259259</v>
      </c>
      <c r="N297" s="22">
        <v>43430.715243055558</v>
      </c>
      <c r="O297" s="21" t="s">
        <v>63</v>
      </c>
      <c r="P297" s="21" t="s">
        <v>64</v>
      </c>
      <c r="Q297" s="21" t="s">
        <v>53</v>
      </c>
      <c r="R297" s="21" t="s">
        <v>54</v>
      </c>
      <c r="S297" s="22">
        <v>43430.709849537037</v>
      </c>
      <c r="T297" s="22">
        <v>43430.709849537037</v>
      </c>
      <c r="U297" s="22">
        <v>43430.722951388889</v>
      </c>
      <c r="V297" s="22">
        <v>43430.722951388889</v>
      </c>
      <c r="W297" s="22">
        <v>43430.709849537037</v>
      </c>
      <c r="X297" s="24">
        <f t="shared" si="151"/>
        <v>43430.709849537037</v>
      </c>
      <c r="Y297" s="25">
        <f t="shared" si="152"/>
        <v>6.6087962986784987E-3</v>
      </c>
      <c r="Z297" s="25">
        <f t="shared" si="153"/>
        <v>6.6087962986784987E-3</v>
      </c>
      <c r="AA297" s="26">
        <f>SUM(Z297:Z341)</f>
        <v>0.41675925927847857</v>
      </c>
      <c r="AB297" s="26">
        <f t="shared" si="154"/>
        <v>0</v>
      </c>
      <c r="AC297" s="26">
        <f t="shared" si="155"/>
        <v>0</v>
      </c>
      <c r="AD297" s="32">
        <f>AVERAGE(AC297:AC341)</f>
        <v>4.252420033398349E-3</v>
      </c>
      <c r="AE297" s="32">
        <f>MEDIAN(AC297:AC341)</f>
        <v>2.7835648143081926E-3</v>
      </c>
    </row>
    <row r="298" spans="1:33" s="3" customFormat="1" x14ac:dyDescent="0.4">
      <c r="A298" s="16" t="str">
        <f t="shared" si="149"/>
        <v>★</v>
      </c>
      <c r="B298" s="16" t="str">
        <f t="shared" si="150"/>
        <v>-</v>
      </c>
      <c r="C298" s="7">
        <v>17</v>
      </c>
      <c r="D298" s="2">
        <v>43430.669722222221</v>
      </c>
      <c r="E298" s="3" t="s">
        <v>1544</v>
      </c>
      <c r="F298" s="3">
        <v>20490</v>
      </c>
      <c r="G298" s="3" t="s">
        <v>98</v>
      </c>
      <c r="H298" s="3">
        <v>5795</v>
      </c>
      <c r="I298" s="3">
        <v>281</v>
      </c>
      <c r="J298" s="3">
        <v>8</v>
      </c>
      <c r="K298" s="3">
        <v>1</v>
      </c>
      <c r="M298" s="2">
        <v>43430.708437499998</v>
      </c>
      <c r="N298" s="2">
        <v>43430.71471064815</v>
      </c>
      <c r="O298" s="3" t="s">
        <v>68</v>
      </c>
      <c r="P298" s="3" t="s">
        <v>69</v>
      </c>
      <c r="Q298" s="3" t="s">
        <v>46</v>
      </c>
      <c r="R298" s="3" t="s">
        <v>47</v>
      </c>
      <c r="S298" s="2">
        <v>43430.711388888885</v>
      </c>
      <c r="T298" s="2">
        <v>43430.711388888885</v>
      </c>
      <c r="U298" s="2">
        <v>43430.724386574075</v>
      </c>
      <c r="V298" s="2">
        <v>43430.724386574075</v>
      </c>
      <c r="W298" s="2">
        <v>43430.711388888885</v>
      </c>
      <c r="X298" s="8">
        <f t="shared" si="151"/>
        <v>43430.711388888885</v>
      </c>
      <c r="Y298" s="9">
        <f t="shared" si="152"/>
        <v>6.2731481521041133E-3</v>
      </c>
      <c r="Z298" s="9">
        <f t="shared" si="153"/>
        <v>6.2731481521041133E-3</v>
      </c>
      <c r="AA298" s="10"/>
      <c r="AB298" s="10">
        <f t="shared" si="154"/>
        <v>0</v>
      </c>
      <c r="AC298" s="10">
        <f t="shared" si="155"/>
        <v>0</v>
      </c>
      <c r="AD298" s="30"/>
      <c r="AE298" s="30"/>
    </row>
    <row r="299" spans="1:33" s="3" customFormat="1" x14ac:dyDescent="0.4">
      <c r="A299" s="16" t="str">
        <f t="shared" si="149"/>
        <v>★</v>
      </c>
      <c r="B299" s="16" t="str">
        <f t="shared" si="150"/>
        <v>-</v>
      </c>
      <c r="C299" s="7">
        <v>17</v>
      </c>
      <c r="D299" s="2">
        <v>43430.696111111109</v>
      </c>
      <c r="E299" s="3" t="s">
        <v>1560</v>
      </c>
      <c r="F299" s="3">
        <v>20514</v>
      </c>
      <c r="G299" s="3" t="s">
        <v>18</v>
      </c>
      <c r="H299" s="3">
        <v>6832</v>
      </c>
      <c r="I299" s="3">
        <v>517</v>
      </c>
      <c r="J299" s="3">
        <v>5</v>
      </c>
      <c r="K299" s="3">
        <v>1</v>
      </c>
      <c r="M299" s="2">
        <v>43430.734293981484</v>
      </c>
      <c r="N299" s="2">
        <v>43430.745995370373</v>
      </c>
      <c r="O299" s="3" t="s">
        <v>26</v>
      </c>
      <c r="P299" s="3" t="s">
        <v>27</v>
      </c>
      <c r="Q299" s="3" t="s">
        <v>36</v>
      </c>
      <c r="R299" s="3" t="s">
        <v>37</v>
      </c>
      <c r="S299" s="2">
        <v>43430.737754629627</v>
      </c>
      <c r="T299" s="2">
        <v>43430.737754629627</v>
      </c>
      <c r="U299" s="2">
        <v>43430.746747685182</v>
      </c>
      <c r="V299" s="2">
        <v>43430.748900462961</v>
      </c>
      <c r="W299" s="2">
        <v>43430.737754629627</v>
      </c>
      <c r="X299" s="8">
        <f t="shared" si="151"/>
        <v>43430.737754629627</v>
      </c>
      <c r="Y299" s="9">
        <f t="shared" si="152"/>
        <v>1.17013888884685E-2</v>
      </c>
      <c r="Z299" s="9">
        <f t="shared" si="153"/>
        <v>1.17013888884685E-2</v>
      </c>
      <c r="AA299" s="10"/>
      <c r="AB299" s="10">
        <f t="shared" si="154"/>
        <v>0</v>
      </c>
      <c r="AC299" s="10">
        <f t="shared" si="155"/>
        <v>0</v>
      </c>
      <c r="AD299" s="30"/>
      <c r="AE299" s="30"/>
    </row>
    <row r="300" spans="1:33" s="3" customFormat="1" x14ac:dyDescent="0.4">
      <c r="A300" s="16" t="str">
        <f t="shared" si="149"/>
        <v>★</v>
      </c>
      <c r="B300" s="16" t="str">
        <f t="shared" si="150"/>
        <v>-</v>
      </c>
      <c r="C300" s="7">
        <v>17</v>
      </c>
      <c r="D300" s="2">
        <v>43430.703796296293</v>
      </c>
      <c r="E300" s="3" t="s">
        <v>1561</v>
      </c>
      <c r="F300" s="3">
        <v>20519</v>
      </c>
      <c r="G300" s="3" t="s">
        <v>143</v>
      </c>
      <c r="H300" s="3">
        <v>4442</v>
      </c>
      <c r="I300" s="3">
        <v>471</v>
      </c>
      <c r="J300" s="3">
        <v>8</v>
      </c>
      <c r="K300" s="3">
        <v>1</v>
      </c>
      <c r="M300" s="2">
        <v>43430.745173611111</v>
      </c>
      <c r="N300" s="2">
        <v>43430.751307870371</v>
      </c>
      <c r="O300" s="3" t="s">
        <v>63</v>
      </c>
      <c r="P300" s="3" t="s">
        <v>64</v>
      </c>
      <c r="Q300" s="3" t="s">
        <v>66</v>
      </c>
      <c r="R300" s="3" t="s">
        <v>67</v>
      </c>
      <c r="S300" s="2">
        <v>43430.745451388888</v>
      </c>
      <c r="T300" s="2">
        <v>43430.745451388888</v>
      </c>
      <c r="U300" s="2">
        <v>43430.752905092595</v>
      </c>
      <c r="V300" s="2">
        <v>43430.754328703704</v>
      </c>
      <c r="W300" s="2">
        <v>43430.745451388888</v>
      </c>
      <c r="X300" s="8">
        <f t="shared" si="151"/>
        <v>43430.745451388888</v>
      </c>
      <c r="Y300" s="9">
        <f t="shared" si="152"/>
        <v>6.1342592598521151E-3</v>
      </c>
      <c r="Z300" s="9">
        <f t="shared" si="153"/>
        <v>6.1342592598521151E-3</v>
      </c>
      <c r="AA300" s="10"/>
      <c r="AB300" s="10">
        <f t="shared" si="154"/>
        <v>0</v>
      </c>
      <c r="AC300" s="10">
        <f t="shared" si="155"/>
        <v>0</v>
      </c>
      <c r="AD300" s="30"/>
      <c r="AE300" s="30"/>
    </row>
    <row r="301" spans="1:33" s="3" customFormat="1" x14ac:dyDescent="0.4">
      <c r="A301" s="16" t="str">
        <f t="shared" si="149"/>
        <v>★</v>
      </c>
      <c r="B301" s="16" t="str">
        <f t="shared" si="150"/>
        <v>-</v>
      </c>
      <c r="C301" s="7">
        <v>17</v>
      </c>
      <c r="D301" s="2">
        <v>43430.704456018517</v>
      </c>
      <c r="E301" s="3" t="s">
        <v>1562</v>
      </c>
      <c r="F301" s="3">
        <v>20520</v>
      </c>
      <c r="G301" s="3" t="s">
        <v>96</v>
      </c>
      <c r="H301" s="3">
        <v>0</v>
      </c>
      <c r="I301" s="3">
        <v>823</v>
      </c>
      <c r="J301" s="3">
        <v>6</v>
      </c>
      <c r="K301" s="3">
        <v>4</v>
      </c>
      <c r="M301" s="2">
        <v>43430.708090277774</v>
      </c>
      <c r="N301" s="2">
        <v>43430.718668981484</v>
      </c>
      <c r="O301" s="3" t="s">
        <v>44</v>
      </c>
      <c r="P301" s="3" t="s">
        <v>45</v>
      </c>
      <c r="Q301" s="3" t="s">
        <v>53</v>
      </c>
      <c r="R301" s="3" t="s">
        <v>54</v>
      </c>
      <c r="S301" s="2">
        <v>43430.710879629631</v>
      </c>
      <c r="T301" s="2">
        <v>43430.710879629631</v>
      </c>
      <c r="U301" s="2">
        <v>43430.723749999997</v>
      </c>
      <c r="V301" s="2">
        <v>43430.723749999997</v>
      </c>
      <c r="W301" s="2">
        <v>43430.710879629631</v>
      </c>
      <c r="X301" s="8">
        <f t="shared" si="151"/>
        <v>43430.710879629631</v>
      </c>
      <c r="Y301" s="9">
        <f t="shared" si="152"/>
        <v>1.057870371005265E-2</v>
      </c>
      <c r="Z301" s="9">
        <f t="shared" si="153"/>
        <v>4.2314814840210602E-2</v>
      </c>
      <c r="AA301" s="10"/>
      <c r="AB301" s="10">
        <f t="shared" si="154"/>
        <v>0</v>
      </c>
      <c r="AC301" s="10">
        <f t="shared" si="155"/>
        <v>0</v>
      </c>
      <c r="AD301" s="30"/>
      <c r="AE301" s="30"/>
      <c r="AG301" s="7"/>
    </row>
    <row r="302" spans="1:33" s="3" customFormat="1" x14ac:dyDescent="0.4">
      <c r="A302" s="16" t="str">
        <f t="shared" si="149"/>
        <v>★</v>
      </c>
      <c r="B302" s="16" t="str">
        <f t="shared" si="150"/>
        <v>-</v>
      </c>
      <c r="C302" s="7">
        <v>17</v>
      </c>
      <c r="D302" s="2">
        <v>43430.707256944443</v>
      </c>
      <c r="E302" s="3" t="s">
        <v>1564</v>
      </c>
      <c r="F302" s="3">
        <v>20524</v>
      </c>
      <c r="G302" s="3" t="s">
        <v>96</v>
      </c>
      <c r="H302" s="3">
        <v>0</v>
      </c>
      <c r="I302" s="3">
        <v>119</v>
      </c>
      <c r="J302" s="3">
        <v>2</v>
      </c>
      <c r="K302" s="3">
        <v>3</v>
      </c>
      <c r="M302" s="2">
        <v>43430.710787037038</v>
      </c>
      <c r="N302" s="2">
        <v>43430.719212962962</v>
      </c>
      <c r="O302" s="3" t="s">
        <v>44</v>
      </c>
      <c r="P302" s="3" t="s">
        <v>45</v>
      </c>
      <c r="Q302" s="3" t="s">
        <v>53</v>
      </c>
      <c r="R302" s="3" t="s">
        <v>54</v>
      </c>
      <c r="S302" s="2">
        <v>43430.713854166665</v>
      </c>
      <c r="T302" s="2">
        <v>43430.713854166665</v>
      </c>
      <c r="U302" s="2">
        <v>43430.72552083333</v>
      </c>
      <c r="V302" s="2">
        <v>43430.72552083333</v>
      </c>
      <c r="W302" s="2">
        <v>43430.713854166665</v>
      </c>
      <c r="X302" s="8">
        <f t="shared" si="151"/>
        <v>43430.713854166665</v>
      </c>
      <c r="Y302" s="9">
        <f t="shared" si="152"/>
        <v>8.4259259238024242E-3</v>
      </c>
      <c r="Z302" s="9">
        <f t="shared" si="153"/>
        <v>2.5277777771407273E-2</v>
      </c>
      <c r="AA302" s="10"/>
      <c r="AB302" s="10">
        <f t="shared" si="154"/>
        <v>0</v>
      </c>
      <c r="AC302" s="10">
        <f t="shared" si="155"/>
        <v>0</v>
      </c>
      <c r="AD302" s="30"/>
      <c r="AE302" s="30"/>
    </row>
    <row r="303" spans="1:33" s="3" customFormat="1" x14ac:dyDescent="0.4">
      <c r="A303" s="16" t="str">
        <f t="shared" si="123"/>
        <v>-</v>
      </c>
      <c r="B303" s="16" t="str">
        <f t="shared" si="124"/>
        <v>-</v>
      </c>
      <c r="C303" s="7">
        <v>17</v>
      </c>
      <c r="D303" s="2">
        <v>43430.708460648151</v>
      </c>
      <c r="E303" s="3" t="s">
        <v>1559</v>
      </c>
      <c r="F303" s="3">
        <v>20526</v>
      </c>
      <c r="G303" s="3" t="s">
        <v>32</v>
      </c>
      <c r="H303" s="3">
        <v>7478</v>
      </c>
      <c r="I303" s="3">
        <v>21</v>
      </c>
      <c r="J303" s="3">
        <v>11</v>
      </c>
      <c r="K303" s="3">
        <v>1</v>
      </c>
      <c r="M303" s="2">
        <v>43430.710613425923</v>
      </c>
      <c r="N303" s="2">
        <v>43430.719386574077</v>
      </c>
      <c r="O303" s="3" t="s">
        <v>48</v>
      </c>
      <c r="P303" s="3" t="s">
        <v>49</v>
      </c>
      <c r="Q303" s="3" t="s">
        <v>36</v>
      </c>
      <c r="R303" s="3" t="s">
        <v>37</v>
      </c>
      <c r="S303" s="2">
        <v>43430.709502314814</v>
      </c>
      <c r="T303" s="2">
        <v>43430.710196759261</v>
      </c>
      <c r="U303" s="2">
        <v>43430.721180555556</v>
      </c>
      <c r="V303" s="2">
        <v>43430.722569444442</v>
      </c>
      <c r="X303" s="8">
        <f t="shared" si="129"/>
        <v>43430.708460648151</v>
      </c>
      <c r="Y303" s="9">
        <f t="shared" si="130"/>
        <v>8.7731481544324197E-3</v>
      </c>
      <c r="Z303" s="9">
        <f t="shared" si="131"/>
        <v>8.7731481544324197E-3</v>
      </c>
      <c r="AA303" s="10"/>
      <c r="AB303" s="10">
        <f t="shared" si="132"/>
        <v>1.111111108912155E-3</v>
      </c>
      <c r="AC303" s="10">
        <f t="shared" si="133"/>
        <v>2.152777771698311E-3</v>
      </c>
      <c r="AD303" s="30"/>
      <c r="AE303" s="30"/>
    </row>
    <row r="304" spans="1:33" s="3" customFormat="1" x14ac:dyDescent="0.4">
      <c r="A304" s="16" t="str">
        <f t="shared" si="123"/>
        <v>-</v>
      </c>
      <c r="B304" s="16" t="str">
        <f t="shared" si="124"/>
        <v>-</v>
      </c>
      <c r="C304" s="7">
        <v>17</v>
      </c>
      <c r="D304" s="2">
        <v>43430.708865740744</v>
      </c>
      <c r="E304" s="3" t="s">
        <v>1558</v>
      </c>
      <c r="F304" s="3">
        <v>20527</v>
      </c>
      <c r="G304" s="3" t="s">
        <v>32</v>
      </c>
      <c r="H304" s="3">
        <v>7476</v>
      </c>
      <c r="I304" s="3">
        <v>672</v>
      </c>
      <c r="J304" s="3">
        <v>1</v>
      </c>
      <c r="K304" s="3">
        <v>1</v>
      </c>
      <c r="M304" s="2">
        <v>43430.716064814813</v>
      </c>
      <c r="N304" s="2">
        <v>43430.726956018516</v>
      </c>
      <c r="O304" s="3" t="s">
        <v>48</v>
      </c>
      <c r="P304" s="3" t="s">
        <v>49</v>
      </c>
      <c r="Q304" s="3" t="s">
        <v>36</v>
      </c>
      <c r="R304" s="3" t="s">
        <v>37</v>
      </c>
      <c r="S304" s="2">
        <v>43430.709918981483</v>
      </c>
      <c r="T304" s="2">
        <v>43430.709918981483</v>
      </c>
      <c r="U304" s="2">
        <v>43430.721597222226</v>
      </c>
      <c r="V304" s="2">
        <v>43430.721597222226</v>
      </c>
      <c r="X304" s="8">
        <f t="shared" si="129"/>
        <v>43430.708865740744</v>
      </c>
      <c r="Y304" s="9">
        <f t="shared" si="130"/>
        <v>1.0891203703067731E-2</v>
      </c>
      <c r="Z304" s="9">
        <f t="shared" si="131"/>
        <v>1.0891203703067731E-2</v>
      </c>
      <c r="AA304" s="10"/>
      <c r="AB304" s="10">
        <f t="shared" si="132"/>
        <v>6.1458333293558098E-3</v>
      </c>
      <c r="AC304" s="10">
        <f t="shared" si="133"/>
        <v>7.1990740689216182E-3</v>
      </c>
      <c r="AD304" s="30"/>
      <c r="AE304" s="30"/>
    </row>
    <row r="305" spans="1:33" s="3" customFormat="1" x14ac:dyDescent="0.4">
      <c r="A305" s="16" t="str">
        <f t="shared" ref="A305:A311" si="156">IF(W305&gt;0, "★", "-")</f>
        <v>-</v>
      </c>
      <c r="B305" s="16" t="str">
        <f t="shared" ref="B305:B311" si="157">IF(L305&gt;0, "☆", "-")</f>
        <v>-</v>
      </c>
      <c r="C305" s="7">
        <v>17</v>
      </c>
      <c r="D305" s="2">
        <v>43430.710324074076</v>
      </c>
      <c r="E305" s="3" t="s">
        <v>1556</v>
      </c>
      <c r="F305" s="3">
        <v>20529</v>
      </c>
      <c r="G305" s="3" t="s">
        <v>32</v>
      </c>
      <c r="H305" s="3">
        <v>7484</v>
      </c>
      <c r="I305" s="3">
        <v>196</v>
      </c>
      <c r="J305" s="3">
        <v>10</v>
      </c>
      <c r="K305" s="3">
        <v>1</v>
      </c>
      <c r="M305" s="2">
        <v>43430.713807870372</v>
      </c>
      <c r="N305" s="2">
        <v>43430.719467592593</v>
      </c>
      <c r="O305" s="3" t="s">
        <v>48</v>
      </c>
      <c r="P305" s="3" t="s">
        <v>49</v>
      </c>
      <c r="Q305" s="3" t="s">
        <v>36</v>
      </c>
      <c r="R305" s="3" t="s">
        <v>37</v>
      </c>
      <c r="S305" s="2">
        <v>43430.713090277779</v>
      </c>
      <c r="T305" s="2">
        <v>43430.713854166665</v>
      </c>
      <c r="U305" s="2">
        <v>43430.724768518521</v>
      </c>
      <c r="V305" s="2">
        <v>43430.725532407407</v>
      </c>
      <c r="X305" s="8">
        <f t="shared" si="129"/>
        <v>43430.710324074076</v>
      </c>
      <c r="Y305" s="9">
        <f t="shared" si="130"/>
        <v>5.6597222210257314E-3</v>
      </c>
      <c r="Z305" s="9">
        <f t="shared" si="131"/>
        <v>5.6597222210257314E-3</v>
      </c>
      <c r="AA305" s="10"/>
      <c r="AB305" s="10">
        <f t="shared" si="132"/>
        <v>7.1759259299142286E-4</v>
      </c>
      <c r="AC305" s="10">
        <f t="shared" si="133"/>
        <v>3.4837962957681157E-3</v>
      </c>
      <c r="AD305" s="30"/>
      <c r="AE305" s="30"/>
    </row>
    <row r="306" spans="1:33" s="3" customFormat="1" x14ac:dyDescent="0.4">
      <c r="A306" s="16" t="str">
        <f t="shared" si="156"/>
        <v>★</v>
      </c>
      <c r="B306" s="16" t="str">
        <f t="shared" si="157"/>
        <v>-</v>
      </c>
      <c r="C306" s="7">
        <v>17</v>
      </c>
      <c r="D306" s="2">
        <v>43430.711747685185</v>
      </c>
      <c r="E306" s="3" t="s">
        <v>1566</v>
      </c>
      <c r="F306" s="3">
        <v>20530</v>
      </c>
      <c r="G306" s="3" t="s">
        <v>32</v>
      </c>
      <c r="H306" s="3">
        <v>4474</v>
      </c>
      <c r="I306" s="3">
        <v>802</v>
      </c>
      <c r="J306" s="3">
        <v>15</v>
      </c>
      <c r="K306" s="3">
        <v>1</v>
      </c>
      <c r="M306" s="2">
        <v>43430.719386574077</v>
      </c>
      <c r="N306" s="2">
        <v>43430.725381944445</v>
      </c>
      <c r="O306" s="3" t="s">
        <v>57</v>
      </c>
      <c r="P306" s="3" t="s">
        <v>58</v>
      </c>
      <c r="Q306" s="3" t="s">
        <v>39</v>
      </c>
      <c r="R306" s="3" t="s">
        <v>40</v>
      </c>
      <c r="S306" s="2">
        <v>43430.718680555554</v>
      </c>
      <c r="T306" s="2">
        <v>43430.718680555554</v>
      </c>
      <c r="U306" s="2">
        <v>43430.729791666665</v>
      </c>
      <c r="V306" s="2">
        <v>43430.733657407407</v>
      </c>
      <c r="W306" s="2">
        <v>43430.718680555554</v>
      </c>
      <c r="X306" s="8">
        <f t="shared" si="129"/>
        <v>43430.718680555554</v>
      </c>
      <c r="Y306" s="9">
        <f t="shared" si="130"/>
        <v>5.9953703676001169E-3</v>
      </c>
      <c r="Z306" s="9">
        <f t="shared" si="131"/>
        <v>5.9953703676001169E-3</v>
      </c>
      <c r="AA306" s="10"/>
      <c r="AB306" s="10">
        <f t="shared" si="132"/>
        <v>7.0601852348772809E-4</v>
      </c>
      <c r="AC306" s="10">
        <f t="shared" si="133"/>
        <v>7.0601852348772809E-4</v>
      </c>
      <c r="AD306" s="30"/>
      <c r="AE306" s="30"/>
    </row>
    <row r="307" spans="1:33" s="3" customFormat="1" x14ac:dyDescent="0.4">
      <c r="A307" s="16" t="str">
        <f t="shared" si="156"/>
        <v>-</v>
      </c>
      <c r="B307" s="16" t="str">
        <f t="shared" si="157"/>
        <v>-</v>
      </c>
      <c r="C307" s="7">
        <v>17</v>
      </c>
      <c r="D307" s="2">
        <v>43430.711886574078</v>
      </c>
      <c r="E307" s="3" t="s">
        <v>1509</v>
      </c>
      <c r="F307" s="3">
        <v>20531</v>
      </c>
      <c r="G307" s="3" t="s">
        <v>32</v>
      </c>
      <c r="H307" s="3">
        <v>1569</v>
      </c>
      <c r="I307" s="3">
        <v>276</v>
      </c>
      <c r="J307" s="3">
        <v>7</v>
      </c>
      <c r="K307" s="3">
        <v>1</v>
      </c>
      <c r="M307" s="2">
        <v>43430.715243055558</v>
      </c>
      <c r="N307" s="2">
        <v>43430.720185185186</v>
      </c>
      <c r="O307" s="3" t="s">
        <v>46</v>
      </c>
      <c r="P307" s="3" t="s">
        <v>47</v>
      </c>
      <c r="Q307" s="3" t="s">
        <v>71</v>
      </c>
      <c r="R307" s="3" t="s">
        <v>72</v>
      </c>
      <c r="S307" s="2">
        <v>43430.715960648151</v>
      </c>
      <c r="T307" s="2">
        <v>43430.715960648151</v>
      </c>
      <c r="U307" s="2">
        <v>43430.722349537034</v>
      </c>
      <c r="V307" s="2">
        <v>43430.722349537034</v>
      </c>
      <c r="X307" s="8">
        <f t="shared" si="129"/>
        <v>43430.711886574078</v>
      </c>
      <c r="Y307" s="9">
        <f t="shared" si="130"/>
        <v>4.9421296280343086E-3</v>
      </c>
      <c r="Z307" s="9">
        <f t="shared" si="131"/>
        <v>4.9421296280343086E-3</v>
      </c>
      <c r="AA307" s="10"/>
      <c r="AB307" s="10">
        <f t="shared" si="132"/>
        <v>0</v>
      </c>
      <c r="AC307" s="10">
        <f t="shared" si="133"/>
        <v>3.3564814802957699E-3</v>
      </c>
      <c r="AD307" s="30"/>
      <c r="AE307" s="30"/>
    </row>
    <row r="308" spans="1:33" s="3" customFormat="1" x14ac:dyDescent="0.4">
      <c r="A308" s="16" t="str">
        <f t="shared" si="156"/>
        <v>-</v>
      </c>
      <c r="B308" s="16" t="str">
        <f t="shared" si="157"/>
        <v>-</v>
      </c>
      <c r="C308" s="7">
        <v>17</v>
      </c>
      <c r="D308" s="2">
        <v>43430.712013888886</v>
      </c>
      <c r="E308" s="3" t="s">
        <v>1567</v>
      </c>
      <c r="F308" s="3">
        <v>20532</v>
      </c>
      <c r="G308" s="3" t="s">
        <v>32</v>
      </c>
      <c r="H308" s="3">
        <v>2530</v>
      </c>
      <c r="I308" s="3">
        <v>625</v>
      </c>
      <c r="J308" s="3">
        <v>5</v>
      </c>
      <c r="K308" s="3">
        <v>1</v>
      </c>
      <c r="M308" s="2">
        <v>43430.715613425928</v>
      </c>
      <c r="N308" s="2">
        <v>43430.719629629632</v>
      </c>
      <c r="O308" s="3" t="s">
        <v>104</v>
      </c>
      <c r="P308" s="3" t="s">
        <v>19</v>
      </c>
      <c r="Q308" s="3" t="s">
        <v>20</v>
      </c>
      <c r="R308" s="3" t="s">
        <v>21</v>
      </c>
      <c r="S308" s="2">
        <v>43430.7187962963</v>
      </c>
      <c r="T308" s="2">
        <v>43430.7187962963</v>
      </c>
      <c r="U308" s="2">
        <v>43430.72619212963</v>
      </c>
      <c r="V308" s="2">
        <v>43430.72619212963</v>
      </c>
      <c r="X308" s="8">
        <f t="shared" si="129"/>
        <v>43430.712013888886</v>
      </c>
      <c r="Y308" s="9">
        <f t="shared" si="130"/>
        <v>4.016203703940846E-3</v>
      </c>
      <c r="Z308" s="9">
        <f t="shared" si="131"/>
        <v>4.016203703940846E-3</v>
      </c>
      <c r="AA308" s="10"/>
      <c r="AB308" s="10">
        <f t="shared" si="132"/>
        <v>0</v>
      </c>
      <c r="AC308" s="10">
        <f t="shared" si="133"/>
        <v>3.5995370417367667E-3</v>
      </c>
      <c r="AD308" s="30"/>
      <c r="AE308" s="30"/>
    </row>
    <row r="309" spans="1:33" s="3" customFormat="1" x14ac:dyDescent="0.4">
      <c r="A309" s="16" t="str">
        <f t="shared" si="156"/>
        <v>-</v>
      </c>
      <c r="B309" s="16" t="str">
        <f t="shared" si="157"/>
        <v>-</v>
      </c>
      <c r="C309" s="7">
        <v>17</v>
      </c>
      <c r="D309" s="2">
        <v>43430.713958333334</v>
      </c>
      <c r="E309" s="3" t="s">
        <v>1531</v>
      </c>
      <c r="F309" s="3">
        <v>20534</v>
      </c>
      <c r="G309" s="3" t="s">
        <v>32</v>
      </c>
      <c r="H309" s="3">
        <v>3217</v>
      </c>
      <c r="I309" s="3">
        <v>764</v>
      </c>
      <c r="J309" s="3">
        <v>4</v>
      </c>
      <c r="K309" s="3">
        <v>1</v>
      </c>
      <c r="M309" s="2">
        <v>43430.720347222225</v>
      </c>
      <c r="N309" s="2">
        <v>43430.726145833331</v>
      </c>
      <c r="O309" s="3" t="s">
        <v>24</v>
      </c>
      <c r="P309" s="3" t="s">
        <v>25</v>
      </c>
      <c r="Q309" s="3" t="s">
        <v>59</v>
      </c>
      <c r="R309" s="3" t="s">
        <v>60</v>
      </c>
      <c r="S309" s="2">
        <v>43430.721296296295</v>
      </c>
      <c r="T309" s="2">
        <v>43430.721296296295</v>
      </c>
      <c r="U309" s="2">
        <v>43430.731504629628</v>
      </c>
      <c r="V309" s="2">
        <v>43430.731504629628</v>
      </c>
      <c r="X309" s="8">
        <f t="shared" si="129"/>
        <v>43430.713958333334</v>
      </c>
      <c r="Y309" s="9">
        <f t="shared" si="130"/>
        <v>5.798611106001772E-3</v>
      </c>
      <c r="Z309" s="9">
        <f t="shared" si="131"/>
        <v>5.798611106001772E-3</v>
      </c>
      <c r="AA309" s="10"/>
      <c r="AB309" s="10">
        <f t="shared" si="132"/>
        <v>0</v>
      </c>
      <c r="AC309" s="10">
        <f t="shared" si="133"/>
        <v>6.3888888907968067E-3</v>
      </c>
      <c r="AD309" s="30"/>
      <c r="AE309" s="30"/>
    </row>
    <row r="310" spans="1:33" s="3" customFormat="1" x14ac:dyDescent="0.4">
      <c r="A310" s="16" t="str">
        <f t="shared" si="156"/>
        <v>-</v>
      </c>
      <c r="B310" s="16" t="str">
        <f t="shared" si="157"/>
        <v>-</v>
      </c>
      <c r="C310" s="7">
        <v>17</v>
      </c>
      <c r="D310" s="2">
        <v>43430.71435185185</v>
      </c>
      <c r="E310" s="3" t="s">
        <v>1569</v>
      </c>
      <c r="F310" s="3">
        <v>20535</v>
      </c>
      <c r="G310" s="3" t="s">
        <v>96</v>
      </c>
      <c r="H310" s="3">
        <v>0</v>
      </c>
      <c r="I310" s="3">
        <v>419</v>
      </c>
      <c r="J310" s="3">
        <v>8</v>
      </c>
      <c r="K310" s="3">
        <v>1</v>
      </c>
      <c r="M310" s="2">
        <v>43430.716666666667</v>
      </c>
      <c r="N310" s="2">
        <v>43430.721203703702</v>
      </c>
      <c r="O310" s="3" t="s">
        <v>36</v>
      </c>
      <c r="P310" s="3" t="s">
        <v>37</v>
      </c>
      <c r="Q310" s="3" t="s">
        <v>61</v>
      </c>
      <c r="R310" s="3" t="s">
        <v>62</v>
      </c>
      <c r="S310" s="2">
        <v>43430.722245370373</v>
      </c>
      <c r="T310" s="2">
        <v>43430.722245370373</v>
      </c>
      <c r="U310" s="2">
        <v>43430.728391203702</v>
      </c>
      <c r="V310" s="2">
        <v>43430.728391203702</v>
      </c>
      <c r="X310" s="8">
        <f t="shared" si="129"/>
        <v>43430.71435185185</v>
      </c>
      <c r="Y310" s="9">
        <f t="shared" si="130"/>
        <v>4.537037035333924E-3</v>
      </c>
      <c r="Z310" s="9">
        <f t="shared" si="131"/>
        <v>4.537037035333924E-3</v>
      </c>
      <c r="AA310" s="10"/>
      <c r="AB310" s="10">
        <f t="shared" si="132"/>
        <v>0</v>
      </c>
      <c r="AC310" s="10">
        <f t="shared" si="133"/>
        <v>2.3148148175096139E-3</v>
      </c>
      <c r="AD310" s="30"/>
      <c r="AE310" s="30"/>
    </row>
    <row r="311" spans="1:33" s="3" customFormat="1" x14ac:dyDescent="0.4">
      <c r="A311" s="16" t="str">
        <f t="shared" si="156"/>
        <v>-</v>
      </c>
      <c r="B311" s="16" t="str">
        <f t="shared" si="157"/>
        <v>-</v>
      </c>
      <c r="C311" s="7">
        <v>17</v>
      </c>
      <c r="D311" s="2">
        <v>43430.717372685183</v>
      </c>
      <c r="E311" s="3" t="s">
        <v>1482</v>
      </c>
      <c r="F311" s="3">
        <v>20536</v>
      </c>
      <c r="G311" s="3" t="s">
        <v>32</v>
      </c>
      <c r="H311" s="3">
        <v>4343</v>
      </c>
      <c r="I311" s="3">
        <v>612</v>
      </c>
      <c r="J311" s="3">
        <v>15</v>
      </c>
      <c r="K311" s="3">
        <v>2</v>
      </c>
      <c r="M311" s="2">
        <v>43430.718541666669</v>
      </c>
      <c r="N311" s="2">
        <v>43430.72896990741</v>
      </c>
      <c r="O311" s="3" t="s">
        <v>57</v>
      </c>
      <c r="P311" s="3" t="s">
        <v>58</v>
      </c>
      <c r="Q311" s="3" t="s">
        <v>48</v>
      </c>
      <c r="R311" s="3" t="s">
        <v>49</v>
      </c>
      <c r="S311" s="2">
        <v>43430.719027777777</v>
      </c>
      <c r="T311" s="2">
        <v>43430.719027777777</v>
      </c>
      <c r="U311" s="2">
        <v>43430.728530092594</v>
      </c>
      <c r="V311" s="2">
        <v>43430.728530092594</v>
      </c>
      <c r="X311" s="8">
        <f t="shared" si="129"/>
        <v>43430.717372685183</v>
      </c>
      <c r="Y311" s="9">
        <f t="shared" si="130"/>
        <v>1.0428240741021E-2</v>
      </c>
      <c r="Z311" s="9">
        <f t="shared" si="131"/>
        <v>2.0856481482042E-2</v>
      </c>
      <c r="AA311" s="10"/>
      <c r="AB311" s="10">
        <f t="shared" si="132"/>
        <v>0</v>
      </c>
      <c r="AC311" s="10">
        <f t="shared" si="133"/>
        <v>1.1689814855344594E-3</v>
      </c>
      <c r="AD311" s="30"/>
      <c r="AE311" s="30"/>
    </row>
    <row r="312" spans="1:33" s="3" customFormat="1" x14ac:dyDescent="0.4">
      <c r="A312" s="16" t="str">
        <f>IF(W312&gt;0, "★", "-")</f>
        <v>-</v>
      </c>
      <c r="B312" s="16" t="str">
        <f>IF(L312&gt;0, "☆", "-")</f>
        <v>-</v>
      </c>
      <c r="C312" s="7">
        <v>17</v>
      </c>
      <c r="D312" s="2">
        <v>43430.719293981485</v>
      </c>
      <c r="E312" s="3" t="s">
        <v>1571</v>
      </c>
      <c r="F312" s="3">
        <v>20539</v>
      </c>
      <c r="G312" s="3" t="s">
        <v>97</v>
      </c>
      <c r="H312" s="3">
        <v>7523</v>
      </c>
      <c r="I312" s="3">
        <v>120</v>
      </c>
      <c r="J312" s="3">
        <v>7</v>
      </c>
      <c r="K312" s="3">
        <v>1</v>
      </c>
      <c r="M312" s="2">
        <v>43430.72347222222</v>
      </c>
      <c r="N312" s="2">
        <v>43430.732800925929</v>
      </c>
      <c r="O312" s="3" t="s">
        <v>104</v>
      </c>
      <c r="P312" s="3" t="s">
        <v>19</v>
      </c>
      <c r="Q312" s="3" t="s">
        <v>26</v>
      </c>
      <c r="R312" s="3" t="s">
        <v>27</v>
      </c>
      <c r="S312" s="2">
        <v>43430.724456018521</v>
      </c>
      <c r="T312" s="2">
        <v>43430.724456018521</v>
      </c>
      <c r="U312" s="2">
        <v>43430.730752314812</v>
      </c>
      <c r="V312" s="2">
        <v>43430.735451388886</v>
      </c>
      <c r="X312" s="8">
        <f t="shared" si="129"/>
        <v>43430.719293981485</v>
      </c>
      <c r="Y312" s="9">
        <f t="shared" si="130"/>
        <v>9.3287037088884972E-3</v>
      </c>
      <c r="Z312" s="9">
        <f t="shared" si="131"/>
        <v>9.3287037088884972E-3</v>
      </c>
      <c r="AA312" s="10"/>
      <c r="AB312" s="10">
        <f t="shared" si="132"/>
        <v>0</v>
      </c>
      <c r="AC312" s="10">
        <f t="shared" si="133"/>
        <v>4.1782407352002338E-3</v>
      </c>
      <c r="AD312" s="30"/>
      <c r="AE312" s="30"/>
      <c r="AG312" s="7"/>
    </row>
    <row r="313" spans="1:33" s="3" customFormat="1" x14ac:dyDescent="0.4">
      <c r="A313" s="16" t="str">
        <f>IF(W313&gt;0, "★", "-")</f>
        <v>-</v>
      </c>
      <c r="B313" s="16" t="str">
        <f>IF(L313&gt;0, "☆", "-")</f>
        <v>-</v>
      </c>
      <c r="C313" s="7">
        <v>17</v>
      </c>
      <c r="D313" s="2">
        <v>43430.720972222225</v>
      </c>
      <c r="E313" s="3" t="s">
        <v>1572</v>
      </c>
      <c r="F313" s="3">
        <v>20540</v>
      </c>
      <c r="G313" s="3" t="s">
        <v>97</v>
      </c>
      <c r="H313" s="3">
        <v>7524</v>
      </c>
      <c r="I313" s="3">
        <v>788</v>
      </c>
      <c r="J313" s="3">
        <v>9</v>
      </c>
      <c r="K313" s="3">
        <v>2</v>
      </c>
      <c r="M313" s="2">
        <v>43430.724548611113</v>
      </c>
      <c r="N313" s="2">
        <v>43430.736400462964</v>
      </c>
      <c r="O313" s="3" t="s">
        <v>104</v>
      </c>
      <c r="P313" s="3" t="s">
        <v>19</v>
      </c>
      <c r="Q313" s="3" t="s">
        <v>30</v>
      </c>
      <c r="R313" s="3" t="s">
        <v>31</v>
      </c>
      <c r="S313" s="2">
        <v>43430.726168981484</v>
      </c>
      <c r="T313" s="2">
        <v>43430.726168981484</v>
      </c>
      <c r="U313" s="2">
        <v>43430.734432870369</v>
      </c>
      <c r="V313" s="2">
        <v>43430.738240740742</v>
      </c>
      <c r="X313" s="8">
        <f t="shared" si="129"/>
        <v>43430.720972222225</v>
      </c>
      <c r="Y313" s="9">
        <f t="shared" si="130"/>
        <v>1.1851851850224193E-2</v>
      </c>
      <c r="Z313" s="9">
        <f t="shared" si="131"/>
        <v>2.3703703700448386E-2</v>
      </c>
      <c r="AA313" s="10"/>
      <c r="AB313" s="10">
        <f t="shared" si="132"/>
        <v>0</v>
      </c>
      <c r="AC313" s="10">
        <f t="shared" si="133"/>
        <v>3.5763888881774619E-3</v>
      </c>
      <c r="AD313" s="30"/>
      <c r="AE313" s="30"/>
      <c r="AG313" s="7"/>
    </row>
    <row r="314" spans="1:33" s="3" customFormat="1" x14ac:dyDescent="0.4">
      <c r="A314" s="16" t="str">
        <f t="shared" ref="A314:A352" si="158">IF(W314&gt;0, "★", "-")</f>
        <v>★</v>
      </c>
      <c r="B314" s="16" t="str">
        <f t="shared" ref="B314:B352" si="159">IF(L314&gt;0, "☆", "-")</f>
        <v>-</v>
      </c>
      <c r="C314" s="7">
        <v>17</v>
      </c>
      <c r="D314" s="2">
        <v>43430.721307870372</v>
      </c>
      <c r="E314" s="3" t="s">
        <v>1573</v>
      </c>
      <c r="F314" s="3">
        <v>20541</v>
      </c>
      <c r="G314" s="3" t="s">
        <v>18</v>
      </c>
      <c r="H314" s="3">
        <v>5476</v>
      </c>
      <c r="I314" s="3">
        <v>22</v>
      </c>
      <c r="J314" s="3">
        <v>7</v>
      </c>
      <c r="K314" s="3">
        <v>2</v>
      </c>
      <c r="M314" s="2">
        <v>43430.727766203701</v>
      </c>
      <c r="N314" s="2">
        <v>43430.746134259258</v>
      </c>
      <c r="O314" s="3" t="s">
        <v>33</v>
      </c>
      <c r="P314" s="3" t="s">
        <v>34</v>
      </c>
      <c r="Q314" s="3" t="s">
        <v>43</v>
      </c>
      <c r="R314" s="3" t="s">
        <v>89</v>
      </c>
      <c r="S314" s="2">
        <v>43430.72824074074</v>
      </c>
      <c r="T314" s="2">
        <v>43430.72824074074</v>
      </c>
      <c r="U314" s="2">
        <v>43430.741516203707</v>
      </c>
      <c r="V314" s="2">
        <v>43430.741516203707</v>
      </c>
      <c r="W314" s="2">
        <v>43430.72824074074</v>
      </c>
      <c r="X314" s="8">
        <f t="shared" si="129"/>
        <v>43430.72824074074</v>
      </c>
      <c r="Y314" s="9">
        <f t="shared" si="130"/>
        <v>1.8368055556493346E-2</v>
      </c>
      <c r="Z314" s="9">
        <f t="shared" si="131"/>
        <v>3.6736111112986691E-2</v>
      </c>
      <c r="AA314" s="30"/>
      <c r="AB314" s="10">
        <f t="shared" si="132"/>
        <v>0</v>
      </c>
      <c r="AC314" s="10">
        <f t="shared" si="133"/>
        <v>0</v>
      </c>
      <c r="AD314" s="30"/>
      <c r="AE314" s="30"/>
    </row>
    <row r="315" spans="1:33" s="3" customFormat="1" x14ac:dyDescent="0.4">
      <c r="A315" s="16" t="str">
        <f t="shared" si="158"/>
        <v>-</v>
      </c>
      <c r="B315" s="16" t="str">
        <f t="shared" si="159"/>
        <v>-</v>
      </c>
      <c r="C315" s="7">
        <v>17</v>
      </c>
      <c r="D315" s="2">
        <v>43430.724675925929</v>
      </c>
      <c r="E315" s="3" t="s">
        <v>1575</v>
      </c>
      <c r="F315" s="3">
        <v>20543</v>
      </c>
      <c r="G315" s="3" t="s">
        <v>96</v>
      </c>
      <c r="H315" s="3">
        <v>0</v>
      </c>
      <c r="I315" s="3">
        <v>519</v>
      </c>
      <c r="J315" s="3">
        <v>3</v>
      </c>
      <c r="K315" s="3">
        <v>3</v>
      </c>
      <c r="M315" s="2">
        <v>43430.7266087963</v>
      </c>
      <c r="N315" s="2">
        <v>43430.73060185185</v>
      </c>
      <c r="O315" s="3" t="s">
        <v>44</v>
      </c>
      <c r="P315" s="3" t="s">
        <v>45</v>
      </c>
      <c r="Q315" s="3" t="s">
        <v>71</v>
      </c>
      <c r="R315" s="3" t="s">
        <v>72</v>
      </c>
      <c r="S315" s="2">
        <v>43430.726597222223</v>
      </c>
      <c r="T315" s="2">
        <v>43430.726597222223</v>
      </c>
      <c r="U315" s="2">
        <v>43430.733425925922</v>
      </c>
      <c r="V315" s="2">
        <v>43430.733425925922</v>
      </c>
      <c r="X315" s="8">
        <f t="shared" si="129"/>
        <v>43430.724675925929</v>
      </c>
      <c r="Y315" s="9">
        <f t="shared" si="130"/>
        <v>3.9930555503815413E-3</v>
      </c>
      <c r="Z315" s="9">
        <f t="shared" si="131"/>
        <v>1.1979166651144624E-2</v>
      </c>
      <c r="AA315" s="30"/>
      <c r="AB315" s="10">
        <f t="shared" si="132"/>
        <v>1.1574076779652387E-5</v>
      </c>
      <c r="AC315" s="10">
        <f t="shared" si="133"/>
        <v>1.9328703710925765E-3</v>
      </c>
      <c r="AD315" s="30"/>
      <c r="AE315" s="30"/>
    </row>
    <row r="316" spans="1:33" s="3" customFormat="1" x14ac:dyDescent="0.4">
      <c r="A316" s="16" t="str">
        <f t="shared" si="158"/>
        <v>-</v>
      </c>
      <c r="B316" s="16" t="str">
        <f t="shared" si="159"/>
        <v>-</v>
      </c>
      <c r="C316" s="7">
        <v>17</v>
      </c>
      <c r="D316" s="2">
        <v>43430.726064814815</v>
      </c>
      <c r="E316" s="3" t="s">
        <v>1576</v>
      </c>
      <c r="F316" s="3">
        <v>20544</v>
      </c>
      <c r="G316" s="3" t="s">
        <v>95</v>
      </c>
      <c r="H316" s="3">
        <v>0</v>
      </c>
      <c r="I316" s="3">
        <v>229</v>
      </c>
      <c r="J316" s="3">
        <v>10</v>
      </c>
      <c r="K316" s="3">
        <v>1</v>
      </c>
      <c r="M316" s="2">
        <v>43430.729641203703</v>
      </c>
      <c r="N316" s="2">
        <v>43430.73369212963</v>
      </c>
      <c r="O316" s="3" t="s">
        <v>57</v>
      </c>
      <c r="P316" s="3" t="s">
        <v>58</v>
      </c>
      <c r="Q316" s="3" t="s">
        <v>22</v>
      </c>
      <c r="R316" s="3" t="s">
        <v>23</v>
      </c>
      <c r="S316" s="2">
        <v>43430.730787037035</v>
      </c>
      <c r="T316" s="2">
        <v>43430.730787037035</v>
      </c>
      <c r="U316" s="2">
        <v>43430.737500000003</v>
      </c>
      <c r="V316" s="2">
        <v>43430.737500000003</v>
      </c>
      <c r="X316" s="8">
        <f t="shared" ref="X316:X382" si="160">IF(W316&gt;0,W316,D316)</f>
        <v>43430.726064814815</v>
      </c>
      <c r="Y316" s="9">
        <f t="shared" ref="Y316:Y382" si="161">N316-M316</f>
        <v>4.0509259270038456E-3</v>
      </c>
      <c r="Z316" s="9">
        <f t="shared" ref="Z316:Z382" si="162">Y316*K316</f>
        <v>4.0509259270038456E-3</v>
      </c>
      <c r="AA316" s="30"/>
      <c r="AB316" s="10">
        <f t="shared" si="132"/>
        <v>0</v>
      </c>
      <c r="AC316" s="10">
        <f t="shared" si="133"/>
        <v>3.5763888881774619E-3</v>
      </c>
      <c r="AD316" s="30"/>
      <c r="AE316" s="30"/>
    </row>
    <row r="317" spans="1:33" s="3" customFormat="1" x14ac:dyDescent="0.4">
      <c r="A317" s="16" t="str">
        <f>IF(W317&gt;0, "★", "-")</f>
        <v>-</v>
      </c>
      <c r="B317" s="16" t="str">
        <f>IF(L317&gt;0, "☆", "-")</f>
        <v>-</v>
      </c>
      <c r="C317" s="7">
        <v>17</v>
      </c>
      <c r="D317" s="2">
        <v>43430.727754629632</v>
      </c>
      <c r="E317" s="3" t="s">
        <v>1551</v>
      </c>
      <c r="F317" s="3">
        <v>20545</v>
      </c>
      <c r="G317" s="3" t="s">
        <v>18</v>
      </c>
      <c r="H317" s="3">
        <v>6690</v>
      </c>
      <c r="I317" s="3">
        <v>7</v>
      </c>
      <c r="J317" s="3">
        <v>11</v>
      </c>
      <c r="K317" s="3">
        <v>1</v>
      </c>
      <c r="M317" s="2">
        <v>43430.729525462964</v>
      </c>
      <c r="N317" s="2">
        <v>43430.735150462962</v>
      </c>
      <c r="O317" s="3" t="s">
        <v>30</v>
      </c>
      <c r="P317" s="3" t="s">
        <v>31</v>
      </c>
      <c r="Q317" s="3" t="s">
        <v>26</v>
      </c>
      <c r="R317" s="3" t="s">
        <v>27</v>
      </c>
      <c r="S317" s="2">
        <v>43430.730208333334</v>
      </c>
      <c r="T317" s="2">
        <v>43430.730208333334</v>
      </c>
      <c r="U317" s="2">
        <v>43430.738182870373</v>
      </c>
      <c r="V317" s="2">
        <v>43430.738182870373</v>
      </c>
      <c r="X317" s="8">
        <f t="shared" si="160"/>
        <v>43430.727754629632</v>
      </c>
      <c r="Y317" s="9">
        <f t="shared" si="161"/>
        <v>5.6249999979627319E-3</v>
      </c>
      <c r="Z317" s="9">
        <f t="shared" si="162"/>
        <v>5.6249999979627319E-3</v>
      </c>
      <c r="AA317" s="10"/>
      <c r="AB317" s="10">
        <f t="shared" si="132"/>
        <v>0</v>
      </c>
      <c r="AC317" s="10">
        <f t="shared" si="133"/>
        <v>1.7708333325572312E-3</v>
      </c>
      <c r="AD317" s="30"/>
      <c r="AE317" s="30"/>
    </row>
    <row r="318" spans="1:33" s="3" customFormat="1" x14ac:dyDescent="0.4">
      <c r="A318" s="16" t="str">
        <f>IF(W318&gt;0, "★", "-")</f>
        <v>-</v>
      </c>
      <c r="B318" s="16" t="str">
        <f>IF(L318&gt;0, "☆", "-")</f>
        <v>-</v>
      </c>
      <c r="C318" s="7">
        <v>17</v>
      </c>
      <c r="D318" s="2">
        <v>43430.728437500002</v>
      </c>
      <c r="E318" s="3" t="s">
        <v>1577</v>
      </c>
      <c r="F318" s="3">
        <v>20546</v>
      </c>
      <c r="G318" s="3" t="s">
        <v>96</v>
      </c>
      <c r="H318" s="3">
        <v>0</v>
      </c>
      <c r="I318" s="3">
        <v>390</v>
      </c>
      <c r="J318" s="3">
        <v>13</v>
      </c>
      <c r="K318" s="3">
        <v>1</v>
      </c>
      <c r="M318" s="2">
        <v>43430.732002314813</v>
      </c>
      <c r="N318" s="2">
        <v>43430.741562499999</v>
      </c>
      <c r="O318" s="3" t="s">
        <v>51</v>
      </c>
      <c r="P318" s="3" t="s">
        <v>52</v>
      </c>
      <c r="Q318" s="3" t="s">
        <v>104</v>
      </c>
      <c r="R318" s="3" t="s">
        <v>19</v>
      </c>
      <c r="S318" s="2">
        <v>43430.730821759258</v>
      </c>
      <c r="T318" s="2">
        <v>43430.731574074074</v>
      </c>
      <c r="U318" s="2">
        <v>43430.738657407404</v>
      </c>
      <c r="V318" s="2">
        <v>43430.746099537035</v>
      </c>
      <c r="X318" s="8">
        <f t="shared" si="160"/>
        <v>43430.728437500002</v>
      </c>
      <c r="Y318" s="9">
        <f t="shared" si="161"/>
        <v>9.560185186273884E-3</v>
      </c>
      <c r="Z318" s="9">
        <f t="shared" si="162"/>
        <v>9.560185186273884E-3</v>
      </c>
      <c r="AA318" s="10"/>
      <c r="AB318" s="10">
        <f t="shared" ref="AB318:AB383" si="163">IF(IF(A318="☆",L318-S318,M318-S318)&lt;0,0,IF(A318="☆",L318-S318,M318-S318))</f>
        <v>1.1805555550381541E-3</v>
      </c>
      <c r="AC318" s="10">
        <f t="shared" ref="AC318:AC383" si="164">IF(IF(B318="☆",(IF(L318&gt;S318,L318-X318,S318-X318)),M318-X318)&lt;0,0,IF(B318="☆",(IF(L318&gt;S318,L318-X318,S318-X318)),M318-X318))</f>
        <v>3.5648148113978095E-3</v>
      </c>
      <c r="AD318" s="30"/>
      <c r="AE318" s="30"/>
    </row>
    <row r="319" spans="1:33" s="3" customFormat="1" x14ac:dyDescent="0.4">
      <c r="A319" s="16" t="str">
        <f>IF(W319&gt;0, "★", "-")</f>
        <v>★</v>
      </c>
      <c r="B319" s="16" t="str">
        <f>IF(L319&gt;0, "☆", "-")</f>
        <v>-</v>
      </c>
      <c r="C319" s="7">
        <v>17</v>
      </c>
      <c r="D319" s="2">
        <v>43430.729050925926</v>
      </c>
      <c r="E319" s="3" t="s">
        <v>1578</v>
      </c>
      <c r="F319" s="3">
        <v>20547</v>
      </c>
      <c r="G319" s="3" t="s">
        <v>32</v>
      </c>
      <c r="H319" s="3">
        <v>7171</v>
      </c>
      <c r="I319" s="3">
        <v>116</v>
      </c>
      <c r="J319" s="3">
        <v>5</v>
      </c>
      <c r="K319" s="3">
        <v>1</v>
      </c>
      <c r="M319" s="2">
        <v>43430.735300925924</v>
      </c>
      <c r="N319" s="2">
        <v>43430.739849537036</v>
      </c>
      <c r="O319" s="3" t="s">
        <v>26</v>
      </c>
      <c r="P319" s="3" t="s">
        <v>27</v>
      </c>
      <c r="Q319" s="3" t="s">
        <v>33</v>
      </c>
      <c r="R319" s="3" t="s">
        <v>34</v>
      </c>
      <c r="S319" s="2">
        <v>43430.735983796294</v>
      </c>
      <c r="T319" s="2">
        <v>43430.735983796294</v>
      </c>
      <c r="U319" s="2">
        <v>43430.743634259263</v>
      </c>
      <c r="V319" s="2">
        <v>43430.743634259263</v>
      </c>
      <c r="W319" s="2">
        <v>43430.735983796294</v>
      </c>
      <c r="X319" s="8">
        <f t="shared" si="160"/>
        <v>43430.735983796294</v>
      </c>
      <c r="Y319" s="9">
        <f t="shared" si="161"/>
        <v>4.5486111121135764E-3</v>
      </c>
      <c r="Z319" s="9">
        <f t="shared" si="162"/>
        <v>4.5486111121135764E-3</v>
      </c>
      <c r="AA319" s="10"/>
      <c r="AB319" s="10">
        <f t="shared" si="163"/>
        <v>0</v>
      </c>
      <c r="AC319" s="10">
        <f t="shared" si="164"/>
        <v>0</v>
      </c>
      <c r="AD319" s="30"/>
      <c r="AE319" s="30"/>
    </row>
    <row r="320" spans="1:33" s="3" customFormat="1" x14ac:dyDescent="0.4">
      <c r="A320" s="16" t="str">
        <f>IF(W320&gt;0, "★", "-")</f>
        <v>-</v>
      </c>
      <c r="B320" s="16" t="str">
        <f>IF(L320&gt;0, "☆", "-")</f>
        <v>-</v>
      </c>
      <c r="C320" s="7">
        <v>17</v>
      </c>
      <c r="D320" s="2">
        <v>43430.73033564815</v>
      </c>
      <c r="E320" s="3" t="s">
        <v>1579</v>
      </c>
      <c r="F320" s="3">
        <v>20549</v>
      </c>
      <c r="G320" s="3" t="s">
        <v>18</v>
      </c>
      <c r="H320" s="3">
        <v>1478</v>
      </c>
      <c r="I320" s="3">
        <v>751</v>
      </c>
      <c r="J320" s="3">
        <v>6</v>
      </c>
      <c r="K320" s="3">
        <v>3</v>
      </c>
      <c r="M320" s="2">
        <v>43430.734895833331</v>
      </c>
      <c r="N320" s="2">
        <v>43430.744155092594</v>
      </c>
      <c r="O320" s="3" t="s">
        <v>66</v>
      </c>
      <c r="P320" s="3" t="s">
        <v>67</v>
      </c>
      <c r="Q320" s="3" t="s">
        <v>63</v>
      </c>
      <c r="R320" s="3" t="s">
        <v>64</v>
      </c>
      <c r="S320" s="2">
        <v>43430.734074074076</v>
      </c>
      <c r="T320" s="2">
        <v>43430.734074074076</v>
      </c>
      <c r="U320" s="2">
        <v>43430.744513888887</v>
      </c>
      <c r="V320" s="2">
        <v>43430.744513888887</v>
      </c>
      <c r="X320" s="8">
        <f t="shared" si="160"/>
        <v>43430.73033564815</v>
      </c>
      <c r="Y320" s="9">
        <f t="shared" si="161"/>
        <v>9.2592592627624981E-3</v>
      </c>
      <c r="Z320" s="9">
        <f t="shared" si="162"/>
        <v>2.7777777788287494E-2</v>
      </c>
      <c r="AA320" s="30"/>
      <c r="AB320" s="10">
        <f t="shared" si="163"/>
        <v>8.2175925490446389E-4</v>
      </c>
      <c r="AC320" s="10">
        <f t="shared" si="164"/>
        <v>4.5601851816172712E-3</v>
      </c>
      <c r="AD320" s="30"/>
      <c r="AE320" s="30"/>
    </row>
    <row r="321" spans="1:33" s="3" customFormat="1" x14ac:dyDescent="0.4">
      <c r="A321" s="16" t="str">
        <f t="shared" si="158"/>
        <v>-</v>
      </c>
      <c r="B321" s="16" t="str">
        <f t="shared" si="159"/>
        <v>-</v>
      </c>
      <c r="C321" s="7">
        <v>17</v>
      </c>
      <c r="D321" s="2">
        <v>43430.731203703705</v>
      </c>
      <c r="E321" s="3" t="s">
        <v>1580</v>
      </c>
      <c r="F321" s="3">
        <v>20550</v>
      </c>
      <c r="G321" s="3" t="s">
        <v>143</v>
      </c>
      <c r="H321" s="3">
        <v>5719</v>
      </c>
      <c r="I321" s="3">
        <v>291</v>
      </c>
      <c r="J321" s="3">
        <v>11</v>
      </c>
      <c r="K321" s="3">
        <v>1</v>
      </c>
      <c r="M321" s="2">
        <v>43430.740555555552</v>
      </c>
      <c r="N321" s="2">
        <v>43430.748842592591</v>
      </c>
      <c r="O321" s="3" t="s">
        <v>57</v>
      </c>
      <c r="P321" s="3" t="s">
        <v>58</v>
      </c>
      <c r="Q321" s="3" t="s">
        <v>43</v>
      </c>
      <c r="R321" s="3" t="s">
        <v>89</v>
      </c>
      <c r="S321" s="2">
        <v>43430.742118055554</v>
      </c>
      <c r="T321" s="2">
        <v>43430.742118055554</v>
      </c>
      <c r="U321" s="2">
        <v>43430.75167824074</v>
      </c>
      <c r="V321" s="2">
        <v>43430.75167824074</v>
      </c>
      <c r="X321" s="8">
        <f t="shared" si="160"/>
        <v>43430.731203703705</v>
      </c>
      <c r="Y321" s="9">
        <f t="shared" si="161"/>
        <v>8.2870370388263837E-3</v>
      </c>
      <c r="Z321" s="9">
        <f t="shared" si="162"/>
        <v>8.2870370388263837E-3</v>
      </c>
      <c r="AA321" s="30"/>
      <c r="AB321" s="10">
        <f t="shared" si="163"/>
        <v>0</v>
      </c>
      <c r="AC321" s="10">
        <f t="shared" si="164"/>
        <v>9.3518518478958867E-3</v>
      </c>
      <c r="AD321" s="30"/>
      <c r="AE321" s="30"/>
    </row>
    <row r="322" spans="1:33" s="3" customFormat="1" x14ac:dyDescent="0.4">
      <c r="A322" s="16" t="str">
        <f t="shared" si="158"/>
        <v>★</v>
      </c>
      <c r="B322" s="16" t="str">
        <f t="shared" si="159"/>
        <v>-</v>
      </c>
      <c r="C322" s="7">
        <v>17</v>
      </c>
      <c r="D322" s="2">
        <v>43430.731342592589</v>
      </c>
      <c r="E322" s="3" t="s">
        <v>1581</v>
      </c>
      <c r="F322" s="3">
        <v>20551</v>
      </c>
      <c r="G322" s="3" t="s">
        <v>32</v>
      </c>
      <c r="H322" s="3">
        <v>7522</v>
      </c>
      <c r="I322" s="3">
        <v>235</v>
      </c>
      <c r="J322" s="3">
        <v>13</v>
      </c>
      <c r="K322" s="3">
        <v>1</v>
      </c>
      <c r="M322" s="2">
        <v>43430.74145833333</v>
      </c>
      <c r="N322" s="2">
        <v>43430.750428240739</v>
      </c>
      <c r="O322" s="3" t="s">
        <v>51</v>
      </c>
      <c r="P322" s="3" t="s">
        <v>52</v>
      </c>
      <c r="Q322" s="3" t="s">
        <v>22</v>
      </c>
      <c r="R322" s="3" t="s">
        <v>23</v>
      </c>
      <c r="S322" s="2">
        <v>43430.738263888888</v>
      </c>
      <c r="T322" s="2">
        <v>43430.738263888888</v>
      </c>
      <c r="U322" s="2">
        <v>43430.754675925928</v>
      </c>
      <c r="V322" s="2">
        <v>43430.754675925928</v>
      </c>
      <c r="W322" s="2">
        <v>43430.738263888888</v>
      </c>
      <c r="X322" s="8">
        <f t="shared" si="160"/>
        <v>43430.738263888888</v>
      </c>
      <c r="Y322" s="9">
        <f t="shared" si="161"/>
        <v>8.969907408754807E-3</v>
      </c>
      <c r="Z322" s="9">
        <f t="shared" si="162"/>
        <v>8.969907408754807E-3</v>
      </c>
      <c r="AA322" s="30"/>
      <c r="AB322" s="10">
        <f t="shared" si="163"/>
        <v>3.1944444417604245E-3</v>
      </c>
      <c r="AC322" s="10">
        <f t="shared" si="164"/>
        <v>3.1944444417604245E-3</v>
      </c>
      <c r="AD322" s="30"/>
      <c r="AE322" s="30"/>
    </row>
    <row r="323" spans="1:33" s="3" customFormat="1" x14ac:dyDescent="0.4">
      <c r="A323" s="16" t="str">
        <f t="shared" si="158"/>
        <v>-</v>
      </c>
      <c r="B323" s="16" t="str">
        <f t="shared" si="159"/>
        <v>-</v>
      </c>
      <c r="C323" s="7">
        <v>17</v>
      </c>
      <c r="D323" s="2">
        <v>43430.73164351852</v>
      </c>
      <c r="E323" s="3" t="s">
        <v>1582</v>
      </c>
      <c r="F323" s="3">
        <v>20552</v>
      </c>
      <c r="G323" s="3" t="s">
        <v>95</v>
      </c>
      <c r="H323" s="3">
        <v>0</v>
      </c>
      <c r="I323" s="3">
        <v>442</v>
      </c>
      <c r="J323" s="3">
        <v>10</v>
      </c>
      <c r="K323" s="3">
        <v>4</v>
      </c>
      <c r="M323" s="2">
        <v>43430.739085648151</v>
      </c>
      <c r="N323" s="2">
        <v>43430.741354166668</v>
      </c>
      <c r="O323" s="3" t="s">
        <v>61</v>
      </c>
      <c r="P323" s="3" t="s">
        <v>62</v>
      </c>
      <c r="Q323" s="3" t="s">
        <v>46</v>
      </c>
      <c r="R323" s="3" t="s">
        <v>47</v>
      </c>
      <c r="S323" s="2">
        <v>43430.738171296296</v>
      </c>
      <c r="T323" s="2">
        <v>43430.738171296296</v>
      </c>
      <c r="U323" s="2">
        <v>43430.74417824074</v>
      </c>
      <c r="V323" s="2">
        <v>43430.74417824074</v>
      </c>
      <c r="X323" s="8">
        <f t="shared" si="160"/>
        <v>43430.73164351852</v>
      </c>
      <c r="Y323" s="9">
        <f t="shared" si="161"/>
        <v>2.268518517666962E-3</v>
      </c>
      <c r="Z323" s="9">
        <f t="shared" si="162"/>
        <v>9.074074070667848E-3</v>
      </c>
      <c r="AA323" s="30"/>
      <c r="AB323" s="10">
        <f t="shared" si="163"/>
        <v>9.1435185458976775E-4</v>
      </c>
      <c r="AC323" s="10">
        <f t="shared" si="164"/>
        <v>7.442129630362615E-3</v>
      </c>
      <c r="AD323" s="30"/>
      <c r="AE323" s="30"/>
    </row>
    <row r="324" spans="1:33" s="3" customFormat="1" x14ac:dyDescent="0.4">
      <c r="A324" s="16" t="str">
        <f t="shared" ref="A324:A331" si="165">IF(W324&gt;0, "★", "-")</f>
        <v>-</v>
      </c>
      <c r="B324" s="16" t="str">
        <f t="shared" ref="B324:B331" si="166">IF(L324&gt;0, "☆", "-")</f>
        <v>-</v>
      </c>
      <c r="C324" s="7">
        <v>17</v>
      </c>
      <c r="D324" s="2">
        <v>43430.73333333333</v>
      </c>
      <c r="E324" s="3" t="s">
        <v>1538</v>
      </c>
      <c r="F324" s="3">
        <v>20553</v>
      </c>
      <c r="G324" s="3" t="s">
        <v>97</v>
      </c>
      <c r="H324" s="3">
        <v>7510</v>
      </c>
      <c r="I324" s="3">
        <v>493</v>
      </c>
      <c r="J324" s="3">
        <v>15</v>
      </c>
      <c r="K324" s="3">
        <v>2</v>
      </c>
      <c r="M324" s="2">
        <v>43430.735266203701</v>
      </c>
      <c r="N324" s="2">
        <v>43430.738912037035</v>
      </c>
      <c r="O324" s="3" t="s">
        <v>39</v>
      </c>
      <c r="P324" s="3" t="s">
        <v>40</v>
      </c>
      <c r="Q324" s="3" t="s">
        <v>43</v>
      </c>
      <c r="R324" s="3" t="s">
        <v>89</v>
      </c>
      <c r="S324" s="2">
        <v>43430.736250000002</v>
      </c>
      <c r="T324" s="2">
        <v>43430.736250000002</v>
      </c>
      <c r="U324" s="2">
        <v>43430.741597222222</v>
      </c>
      <c r="V324" s="2">
        <v>43430.741597222222</v>
      </c>
      <c r="X324" s="8">
        <f t="shared" si="160"/>
        <v>43430.73333333333</v>
      </c>
      <c r="Y324" s="9">
        <f t="shared" si="161"/>
        <v>3.645833334303461E-3</v>
      </c>
      <c r="Z324" s="9">
        <f t="shared" si="162"/>
        <v>7.291666668606922E-3</v>
      </c>
      <c r="AA324" s="10"/>
      <c r="AB324" s="10">
        <f t="shared" si="163"/>
        <v>0</v>
      </c>
      <c r="AC324" s="10">
        <f t="shared" si="164"/>
        <v>1.9328703710925765E-3</v>
      </c>
      <c r="AD324" s="30"/>
      <c r="AE324" s="30"/>
      <c r="AG324" s="7"/>
    </row>
    <row r="325" spans="1:33" s="3" customFormat="1" x14ac:dyDescent="0.4">
      <c r="A325" s="16" t="str">
        <f t="shared" si="165"/>
        <v>-</v>
      </c>
      <c r="B325" s="16" t="str">
        <f t="shared" si="166"/>
        <v>-</v>
      </c>
      <c r="C325" s="7">
        <v>17</v>
      </c>
      <c r="D325" s="2">
        <v>43430.734131944446</v>
      </c>
      <c r="E325" s="3" t="s">
        <v>1440</v>
      </c>
      <c r="F325" s="3">
        <v>20554</v>
      </c>
      <c r="G325" s="3" t="s">
        <v>50</v>
      </c>
      <c r="H325" s="3">
        <v>3318</v>
      </c>
      <c r="I325" s="3">
        <v>597</v>
      </c>
      <c r="J325" s="3">
        <v>9</v>
      </c>
      <c r="K325" s="3">
        <v>1</v>
      </c>
      <c r="M325" s="2">
        <v>43430.739803240744</v>
      </c>
      <c r="N325" s="2">
        <v>43430.748425925929</v>
      </c>
      <c r="O325" s="3" t="s">
        <v>51</v>
      </c>
      <c r="P325" s="3" t="s">
        <v>52</v>
      </c>
      <c r="Q325" s="3" t="s">
        <v>57</v>
      </c>
      <c r="R325" s="3" t="s">
        <v>58</v>
      </c>
      <c r="S325" s="2">
        <v>43430.741273148145</v>
      </c>
      <c r="T325" s="2">
        <v>43430.741273148145</v>
      </c>
      <c r="U325" s="2">
        <v>43430.751967592594</v>
      </c>
      <c r="V325" s="2">
        <v>43430.754872685182</v>
      </c>
      <c r="X325" s="8">
        <f t="shared" si="160"/>
        <v>43430.734131944446</v>
      </c>
      <c r="Y325" s="9">
        <f t="shared" si="161"/>
        <v>8.6226851854007691E-3</v>
      </c>
      <c r="Z325" s="9">
        <f t="shared" si="162"/>
        <v>8.6226851854007691E-3</v>
      </c>
      <c r="AA325" s="10"/>
      <c r="AB325" s="10">
        <f t="shared" si="163"/>
        <v>0</v>
      </c>
      <c r="AC325" s="10">
        <f t="shared" si="164"/>
        <v>5.6712962978053838E-3</v>
      </c>
      <c r="AD325" s="30"/>
      <c r="AE325" s="30"/>
    </row>
    <row r="326" spans="1:33" s="3" customFormat="1" x14ac:dyDescent="0.4">
      <c r="A326" s="16" t="str">
        <f t="shared" si="165"/>
        <v>-</v>
      </c>
      <c r="B326" s="16" t="str">
        <f t="shared" si="166"/>
        <v>-</v>
      </c>
      <c r="C326" s="7">
        <v>17</v>
      </c>
      <c r="D326" s="2">
        <v>43430.736909722225</v>
      </c>
      <c r="E326" s="3" t="s">
        <v>1583</v>
      </c>
      <c r="F326" s="3">
        <v>20556</v>
      </c>
      <c r="G326" s="3" t="s">
        <v>95</v>
      </c>
      <c r="H326" s="3">
        <v>0</v>
      </c>
      <c r="I326" s="3">
        <v>728</v>
      </c>
      <c r="J326" s="3">
        <v>9</v>
      </c>
      <c r="K326" s="3">
        <v>1</v>
      </c>
      <c r="M326" s="2">
        <v>43430.739895833336</v>
      </c>
      <c r="N326" s="2">
        <v>43430.744108796294</v>
      </c>
      <c r="O326" s="3" t="s">
        <v>51</v>
      </c>
      <c r="P326" s="3" t="s">
        <v>52</v>
      </c>
      <c r="Q326" s="3" t="s">
        <v>104</v>
      </c>
      <c r="R326" s="3" t="s">
        <v>19</v>
      </c>
      <c r="S326" s="2">
        <v>43430.741620370369</v>
      </c>
      <c r="T326" s="2">
        <v>43430.741620370369</v>
      </c>
      <c r="U326" s="2">
        <v>43430.749456018515</v>
      </c>
      <c r="V326" s="2">
        <v>43430.749456018515</v>
      </c>
      <c r="X326" s="8">
        <f t="shared" si="160"/>
        <v>43430.736909722225</v>
      </c>
      <c r="Y326" s="9">
        <f t="shared" si="161"/>
        <v>4.2129629582632333E-3</v>
      </c>
      <c r="Z326" s="9">
        <f t="shared" si="162"/>
        <v>4.2129629582632333E-3</v>
      </c>
      <c r="AA326" s="10"/>
      <c r="AB326" s="10">
        <f t="shared" si="163"/>
        <v>0</v>
      </c>
      <c r="AC326" s="10">
        <f t="shared" si="164"/>
        <v>2.9861111106583849E-3</v>
      </c>
      <c r="AD326" s="30"/>
      <c r="AE326" s="30"/>
      <c r="AG326" s="7"/>
    </row>
    <row r="327" spans="1:33" s="3" customFormat="1" x14ac:dyDescent="0.4">
      <c r="A327" s="16" t="str">
        <f t="shared" si="165"/>
        <v>-</v>
      </c>
      <c r="B327" s="16" t="str">
        <f t="shared" si="166"/>
        <v>-</v>
      </c>
      <c r="C327" s="7">
        <v>17</v>
      </c>
      <c r="D327" s="2">
        <v>43430.737060185187</v>
      </c>
      <c r="E327" s="3" t="s">
        <v>1584</v>
      </c>
      <c r="F327" s="3">
        <v>20557</v>
      </c>
      <c r="G327" s="3" t="s">
        <v>143</v>
      </c>
      <c r="H327" s="3">
        <v>5351</v>
      </c>
      <c r="I327" s="3">
        <v>57</v>
      </c>
      <c r="J327" s="3">
        <v>7</v>
      </c>
      <c r="K327" s="3">
        <v>1</v>
      </c>
      <c r="M327" s="2">
        <v>43430.742210648146</v>
      </c>
      <c r="N327" s="2">
        <v>43430.752997685187</v>
      </c>
      <c r="O327" s="3" t="s">
        <v>55</v>
      </c>
      <c r="P327" s="3" t="s">
        <v>56</v>
      </c>
      <c r="Q327" s="3" t="s">
        <v>63</v>
      </c>
      <c r="R327" s="3" t="s">
        <v>64</v>
      </c>
      <c r="S327" s="2">
        <v>43430.73940972222</v>
      </c>
      <c r="T327" s="2">
        <v>43430.73978009259</v>
      </c>
      <c r="U327" s="2">
        <v>43430.754108796296</v>
      </c>
      <c r="V327" s="2">
        <v>43430.760324074072</v>
      </c>
      <c r="X327" s="8">
        <f t="shared" si="160"/>
        <v>43430.737060185187</v>
      </c>
      <c r="Y327" s="9">
        <f t="shared" si="161"/>
        <v>1.078703704115469E-2</v>
      </c>
      <c r="Z327" s="9">
        <f t="shared" si="162"/>
        <v>1.078703704115469E-2</v>
      </c>
      <c r="AA327" s="10"/>
      <c r="AB327" s="10">
        <f t="shared" si="163"/>
        <v>2.8009259258396924E-3</v>
      </c>
      <c r="AC327" s="10">
        <f t="shared" si="164"/>
        <v>5.1504629591363482E-3</v>
      </c>
      <c r="AD327" s="30"/>
      <c r="AE327" s="30"/>
    </row>
    <row r="328" spans="1:33" s="3" customFormat="1" x14ac:dyDescent="0.4">
      <c r="A328" s="16" t="str">
        <f t="shared" si="165"/>
        <v>-</v>
      </c>
      <c r="B328" s="16" t="str">
        <f t="shared" si="166"/>
        <v>-</v>
      </c>
      <c r="C328" s="7">
        <v>17</v>
      </c>
      <c r="D328" s="2">
        <v>43430.738206018519</v>
      </c>
      <c r="E328" s="3" t="s">
        <v>1446</v>
      </c>
      <c r="F328" s="3">
        <v>20558</v>
      </c>
      <c r="G328" s="3" t="s">
        <v>97</v>
      </c>
      <c r="H328" s="3">
        <v>7500</v>
      </c>
      <c r="I328" s="3">
        <v>596</v>
      </c>
      <c r="J328" s="3">
        <v>11</v>
      </c>
      <c r="K328" s="3">
        <v>2</v>
      </c>
      <c r="M328" s="2">
        <v>43430.75309027778</v>
      </c>
      <c r="N328" s="2">
        <v>43430.758159722223</v>
      </c>
      <c r="O328" s="3" t="s">
        <v>39</v>
      </c>
      <c r="P328" s="3" t="s">
        <v>40</v>
      </c>
      <c r="Q328" s="3" t="s">
        <v>30</v>
      </c>
      <c r="R328" s="3" t="s">
        <v>31</v>
      </c>
      <c r="S328" s="2">
        <v>43430.755520833336</v>
      </c>
      <c r="T328" s="2">
        <v>43430.755520833336</v>
      </c>
      <c r="U328" s="2">
        <v>43430.765335648146</v>
      </c>
      <c r="V328" s="2">
        <v>43430.766898148147</v>
      </c>
      <c r="X328" s="8">
        <f t="shared" si="160"/>
        <v>43430.738206018519</v>
      </c>
      <c r="Y328" s="9">
        <f t="shared" si="161"/>
        <v>5.0694444435066544E-3</v>
      </c>
      <c r="Z328" s="9">
        <f t="shared" si="162"/>
        <v>1.0138888887013309E-2</v>
      </c>
      <c r="AA328" s="10"/>
      <c r="AB328" s="10">
        <f t="shared" si="163"/>
        <v>0</v>
      </c>
      <c r="AC328" s="10">
        <f t="shared" si="164"/>
        <v>1.488425926072523E-2</v>
      </c>
      <c r="AD328" s="30"/>
      <c r="AE328" s="30"/>
    </row>
    <row r="329" spans="1:33" s="3" customFormat="1" x14ac:dyDescent="0.4">
      <c r="A329" s="16" t="str">
        <f t="shared" si="165"/>
        <v>-</v>
      </c>
      <c r="B329" s="16" t="str">
        <f t="shared" si="166"/>
        <v>-</v>
      </c>
      <c r="C329" s="7">
        <v>17</v>
      </c>
      <c r="D329" s="2">
        <v>43430.740844907406</v>
      </c>
      <c r="E329" s="3" t="s">
        <v>1476</v>
      </c>
      <c r="F329" s="3">
        <v>20562</v>
      </c>
      <c r="G329" s="3" t="s">
        <v>32</v>
      </c>
      <c r="H329" s="3">
        <v>5422</v>
      </c>
      <c r="I329" s="3">
        <v>784</v>
      </c>
      <c r="J329" s="3">
        <v>8</v>
      </c>
      <c r="K329" s="3">
        <v>1</v>
      </c>
      <c r="M329" s="2">
        <v>43430.741354166668</v>
      </c>
      <c r="N329" s="2">
        <v>43430.748854166668</v>
      </c>
      <c r="O329" s="3" t="s">
        <v>63</v>
      </c>
      <c r="P329" s="3" t="s">
        <v>64</v>
      </c>
      <c r="Q329" s="3" t="s">
        <v>104</v>
      </c>
      <c r="R329" s="3" t="s">
        <v>19</v>
      </c>
      <c r="S329" s="2">
        <v>43430.742430555554</v>
      </c>
      <c r="T329" s="2">
        <v>43430.742430555554</v>
      </c>
      <c r="U329" s="2">
        <v>43430.750891203701</v>
      </c>
      <c r="V329" s="2">
        <v>43430.750891203701</v>
      </c>
      <c r="X329" s="8">
        <f t="shared" si="160"/>
        <v>43430.740844907406</v>
      </c>
      <c r="Y329" s="9">
        <f t="shared" si="161"/>
        <v>7.4999999997089617E-3</v>
      </c>
      <c r="Z329" s="9">
        <f t="shared" si="162"/>
        <v>7.4999999997089617E-3</v>
      </c>
      <c r="AA329" s="10"/>
      <c r="AB329" s="10">
        <f t="shared" si="163"/>
        <v>0</v>
      </c>
      <c r="AC329" s="10">
        <f t="shared" si="164"/>
        <v>5.092592618893832E-4</v>
      </c>
      <c r="AD329" s="30"/>
      <c r="AE329" s="30"/>
    </row>
    <row r="330" spans="1:33" s="3" customFormat="1" x14ac:dyDescent="0.4">
      <c r="A330" s="16" t="str">
        <f t="shared" si="165"/>
        <v>-</v>
      </c>
      <c r="B330" s="16" t="str">
        <f t="shared" si="166"/>
        <v>-</v>
      </c>
      <c r="C330" s="7">
        <v>17</v>
      </c>
      <c r="D330" s="2">
        <v>43430.741365740738</v>
      </c>
      <c r="E330" s="3" t="s">
        <v>1586</v>
      </c>
      <c r="F330" s="3">
        <v>20563</v>
      </c>
      <c r="G330" s="3" t="s">
        <v>96</v>
      </c>
      <c r="H330" s="3">
        <v>0</v>
      </c>
      <c r="I330" s="3">
        <v>79</v>
      </c>
      <c r="J330" s="3">
        <v>9</v>
      </c>
      <c r="K330" s="3">
        <v>1</v>
      </c>
      <c r="M330" s="2">
        <v>43430.751805555556</v>
      </c>
      <c r="N330" s="2">
        <v>43430.755983796298</v>
      </c>
      <c r="O330" s="3" t="s">
        <v>44</v>
      </c>
      <c r="P330" s="3" t="s">
        <v>45</v>
      </c>
      <c r="Q330" s="3" t="s">
        <v>71</v>
      </c>
      <c r="R330" s="3" t="s">
        <v>72</v>
      </c>
      <c r="S330" s="2">
        <v>43430.758981481478</v>
      </c>
      <c r="T330" s="2">
        <v>43430.758981481478</v>
      </c>
      <c r="U330" s="2">
        <v>43430.764421296299</v>
      </c>
      <c r="V330" s="2">
        <v>43430.764768518522</v>
      </c>
      <c r="X330" s="8">
        <f t="shared" si="160"/>
        <v>43430.741365740738</v>
      </c>
      <c r="Y330" s="9">
        <f t="shared" si="161"/>
        <v>4.1782407424761914E-3</v>
      </c>
      <c r="Z330" s="9">
        <f t="shared" si="162"/>
        <v>4.1782407424761914E-3</v>
      </c>
      <c r="AA330" s="10"/>
      <c r="AB330" s="10">
        <f t="shared" si="163"/>
        <v>0</v>
      </c>
      <c r="AC330" s="10">
        <f t="shared" si="164"/>
        <v>1.0439814817800652E-2</v>
      </c>
      <c r="AD330" s="30"/>
      <c r="AE330" s="30"/>
    </row>
    <row r="331" spans="1:33" s="3" customFormat="1" x14ac:dyDescent="0.4">
      <c r="A331" s="16" t="str">
        <f t="shared" si="165"/>
        <v>-</v>
      </c>
      <c r="B331" s="16" t="str">
        <f t="shared" si="166"/>
        <v>-</v>
      </c>
      <c r="C331" s="7">
        <v>17</v>
      </c>
      <c r="D331" s="2">
        <v>43430.743750000001</v>
      </c>
      <c r="E331" s="3" t="s">
        <v>1587</v>
      </c>
      <c r="F331" s="3">
        <v>20564</v>
      </c>
      <c r="G331" s="3" t="s">
        <v>96</v>
      </c>
      <c r="H331" s="3">
        <v>0</v>
      </c>
      <c r="I331" s="3">
        <v>879</v>
      </c>
      <c r="J331" s="3">
        <v>13</v>
      </c>
      <c r="K331" s="3">
        <v>2</v>
      </c>
      <c r="M331" s="2">
        <v>43430.746331018519</v>
      </c>
      <c r="N331" s="2">
        <v>43430.756388888891</v>
      </c>
      <c r="O331" s="3" t="s">
        <v>44</v>
      </c>
      <c r="P331" s="3" t="s">
        <v>45</v>
      </c>
      <c r="Q331" s="3" t="s">
        <v>33</v>
      </c>
      <c r="R331" s="3" t="s">
        <v>34</v>
      </c>
      <c r="S331" s="2">
        <v>43430.749930555554</v>
      </c>
      <c r="T331" s="2">
        <v>43430.749930555554</v>
      </c>
      <c r="U331" s="2">
        <v>43430.765335648146</v>
      </c>
      <c r="V331" s="2">
        <v>43430.765335648146</v>
      </c>
      <c r="X331" s="8">
        <f t="shared" si="160"/>
        <v>43430.743750000001</v>
      </c>
      <c r="Y331" s="9">
        <f t="shared" si="161"/>
        <v>1.0057870371383615E-2</v>
      </c>
      <c r="Z331" s="9">
        <f t="shared" si="162"/>
        <v>2.011574074276723E-2</v>
      </c>
      <c r="AA331" s="10"/>
      <c r="AB331" s="10">
        <f t="shared" si="163"/>
        <v>0</v>
      </c>
      <c r="AC331" s="10">
        <f t="shared" si="164"/>
        <v>2.5810185179580003E-3</v>
      </c>
      <c r="AD331" s="30"/>
      <c r="AE331" s="30"/>
    </row>
    <row r="332" spans="1:33" s="3" customFormat="1" x14ac:dyDescent="0.4">
      <c r="A332" s="16" t="str">
        <f t="shared" si="158"/>
        <v>-</v>
      </c>
      <c r="B332" s="16" t="str">
        <f t="shared" si="159"/>
        <v>-</v>
      </c>
      <c r="C332" s="7">
        <v>17</v>
      </c>
      <c r="D332" s="2">
        <v>43430.747615740744</v>
      </c>
      <c r="E332" s="3" t="s">
        <v>1589</v>
      </c>
      <c r="F332" s="3">
        <v>20567</v>
      </c>
      <c r="G332" s="3" t="s">
        <v>32</v>
      </c>
      <c r="H332" s="3">
        <v>4610</v>
      </c>
      <c r="I332" s="3">
        <v>263</v>
      </c>
      <c r="J332" s="3">
        <v>8</v>
      </c>
      <c r="K332" s="3">
        <v>2</v>
      </c>
      <c r="M332" s="2">
        <v>43430.748935185184</v>
      </c>
      <c r="N332" s="2">
        <v>43430.756180555552</v>
      </c>
      <c r="O332" s="3" t="s">
        <v>104</v>
      </c>
      <c r="P332" s="3" t="s">
        <v>19</v>
      </c>
      <c r="Q332" s="3" t="s">
        <v>44</v>
      </c>
      <c r="R332" s="3" t="s">
        <v>45</v>
      </c>
      <c r="S332" s="2">
        <v>43430.749699074076</v>
      </c>
      <c r="T332" s="2">
        <v>43430.749699074076</v>
      </c>
      <c r="U332" s="2">
        <v>43430.758935185186</v>
      </c>
      <c r="V332" s="2">
        <v>43430.758935185186</v>
      </c>
      <c r="X332" s="8">
        <f t="shared" si="160"/>
        <v>43430.747615740744</v>
      </c>
      <c r="Y332" s="9">
        <f t="shared" si="161"/>
        <v>7.2453703687642701E-3</v>
      </c>
      <c r="Z332" s="9">
        <f t="shared" si="162"/>
        <v>1.449074073752854E-2</v>
      </c>
      <c r="AA332" s="30"/>
      <c r="AB332" s="10">
        <f t="shared" si="163"/>
        <v>0</v>
      </c>
      <c r="AC332" s="10">
        <f t="shared" si="164"/>
        <v>1.3194444400141947E-3</v>
      </c>
      <c r="AD332" s="30"/>
      <c r="AE332" s="30"/>
    </row>
    <row r="333" spans="1:33" s="3" customFormat="1" x14ac:dyDescent="0.4">
      <c r="A333" s="16" t="str">
        <f t="shared" ref="A333:A342" si="167">IF(W333&gt;0, "★", "-")</f>
        <v>★</v>
      </c>
      <c r="B333" s="16" t="str">
        <f t="shared" ref="B333:B342" si="168">IF(L333&gt;0, "☆", "-")</f>
        <v>☆</v>
      </c>
      <c r="C333" s="7">
        <v>17</v>
      </c>
      <c r="D333" s="2">
        <v>43430.673113425924</v>
      </c>
      <c r="E333" s="3" t="s">
        <v>1545</v>
      </c>
      <c r="F333" s="3">
        <v>20491</v>
      </c>
      <c r="G333" s="3" t="s">
        <v>98</v>
      </c>
      <c r="H333" s="3">
        <v>7515</v>
      </c>
      <c r="I333" s="3">
        <v>838</v>
      </c>
      <c r="J333" s="3">
        <v>10</v>
      </c>
      <c r="K333" s="3">
        <v>1</v>
      </c>
      <c r="L333" s="2">
        <v>43430.673750000002</v>
      </c>
      <c r="O333" s="3" t="s">
        <v>20</v>
      </c>
      <c r="P333" s="3" t="s">
        <v>21</v>
      </c>
      <c r="Q333" s="3" t="s">
        <v>73</v>
      </c>
      <c r="R333" s="3" t="s">
        <v>74</v>
      </c>
      <c r="S333" s="2">
        <v>43430.714768518519</v>
      </c>
      <c r="U333" s="2">
        <v>43430.721342592595</v>
      </c>
      <c r="W333" s="2">
        <v>43430.714768518519</v>
      </c>
      <c r="X333" s="8">
        <f t="shared" ref="X333:X342" si="169">IF(W333&gt;0,W333,D333)</f>
        <v>43430.714768518519</v>
      </c>
      <c r="Y333" s="9">
        <f t="shared" ref="Y333:Y342" si="170">N333-M333</f>
        <v>0</v>
      </c>
      <c r="Z333" s="9">
        <f t="shared" ref="Z333:Z342" si="171">Y333*K333</f>
        <v>0</v>
      </c>
      <c r="AA333" s="10"/>
      <c r="AB333" s="10">
        <f t="shared" ref="AB333:AB342" si="172">IF(IF(A333="☆",L333-S333,M333-S333)&lt;0,0,IF(A333="☆",L333-S333,M333-S333))</f>
        <v>0</v>
      </c>
      <c r="AC333" s="10">
        <f t="shared" ref="AC333:AC338" si="173">IF(IF(B333="☆",(IF(L333&gt;S333,L333-X333,S333-X333)),M333-X333)&lt;0,0,IF(B333="☆",(IF(L333&gt;S333,L333-X333,S333-X333)),M333-X333))</f>
        <v>0</v>
      </c>
      <c r="AD333" s="30"/>
      <c r="AE333" s="30"/>
    </row>
    <row r="334" spans="1:33" s="3" customFormat="1" x14ac:dyDescent="0.4">
      <c r="A334" s="16" t="str">
        <f t="shared" si="167"/>
        <v>-</v>
      </c>
      <c r="B334" s="16" t="str">
        <f t="shared" si="168"/>
        <v>☆</v>
      </c>
      <c r="C334" s="7">
        <v>17</v>
      </c>
      <c r="D334" s="2">
        <v>43430.709155092591</v>
      </c>
      <c r="E334" s="3" t="s">
        <v>1556</v>
      </c>
      <c r="F334" s="3">
        <v>20528</v>
      </c>
      <c r="G334" s="3" t="s">
        <v>32</v>
      </c>
      <c r="H334" s="3">
        <v>7484</v>
      </c>
      <c r="I334" s="3">
        <v>413</v>
      </c>
      <c r="J334" s="3">
        <v>11</v>
      </c>
      <c r="K334" s="3">
        <v>1</v>
      </c>
      <c r="L334" s="2">
        <v>43430.70994212963</v>
      </c>
      <c r="O334" s="3" t="s">
        <v>48</v>
      </c>
      <c r="P334" s="3" t="s">
        <v>49</v>
      </c>
      <c r="Q334" s="3" t="s">
        <v>36</v>
      </c>
      <c r="R334" s="3" t="s">
        <v>37</v>
      </c>
      <c r="S334" s="2">
        <v>43430.710543981484</v>
      </c>
      <c r="U334" s="2">
        <v>43430.722222222219</v>
      </c>
      <c r="X334" s="8">
        <f t="shared" si="169"/>
        <v>43430.709155092591</v>
      </c>
      <c r="Y334" s="9">
        <f t="shared" si="170"/>
        <v>0</v>
      </c>
      <c r="Z334" s="9">
        <f t="shared" si="171"/>
        <v>0</v>
      </c>
      <c r="AA334" s="10"/>
      <c r="AB334" s="10">
        <f t="shared" si="172"/>
        <v>0</v>
      </c>
      <c r="AC334" s="10">
        <f t="shared" si="173"/>
        <v>1.3888888934161514E-3</v>
      </c>
      <c r="AD334" s="30"/>
      <c r="AE334" s="30"/>
    </row>
    <row r="335" spans="1:33" s="3" customFormat="1" x14ac:dyDescent="0.4">
      <c r="A335" s="16" t="str">
        <f t="shared" si="167"/>
        <v>★</v>
      </c>
      <c r="B335" s="16" t="str">
        <f t="shared" si="168"/>
        <v>☆</v>
      </c>
      <c r="C335" s="7">
        <v>17</v>
      </c>
      <c r="D335" s="2">
        <v>43430.72451388889</v>
      </c>
      <c r="E335" s="3" t="s">
        <v>1574</v>
      </c>
      <c r="F335" s="3">
        <v>20542</v>
      </c>
      <c r="G335" s="3" t="s">
        <v>18</v>
      </c>
      <c r="H335" s="3">
        <v>1478</v>
      </c>
      <c r="I335" s="3">
        <v>866</v>
      </c>
      <c r="J335" s="3">
        <v>9</v>
      </c>
      <c r="K335" s="3">
        <v>1</v>
      </c>
      <c r="L335" s="2">
        <v>43430.730046296296</v>
      </c>
      <c r="O335" s="3" t="s">
        <v>66</v>
      </c>
      <c r="P335" s="3" t="s">
        <v>67</v>
      </c>
      <c r="Q335" s="3" t="s">
        <v>63</v>
      </c>
      <c r="R335" s="3" t="s">
        <v>64</v>
      </c>
      <c r="S335" s="2">
        <v>43430.731435185182</v>
      </c>
      <c r="U335" s="2">
        <v>43430.74726851852</v>
      </c>
      <c r="W335" s="2">
        <v>43430.731435185182</v>
      </c>
      <c r="X335" s="8">
        <f t="shared" si="169"/>
        <v>43430.731435185182</v>
      </c>
      <c r="Y335" s="9">
        <f t="shared" si="170"/>
        <v>0</v>
      </c>
      <c r="Z335" s="9">
        <f t="shared" si="171"/>
        <v>0</v>
      </c>
      <c r="AA335" s="30"/>
      <c r="AB335" s="10">
        <f t="shared" si="172"/>
        <v>0</v>
      </c>
      <c r="AC335" s="10">
        <f t="shared" si="173"/>
        <v>0</v>
      </c>
      <c r="AD335" s="30"/>
      <c r="AE335" s="30"/>
    </row>
    <row r="336" spans="1:33" s="3" customFormat="1" x14ac:dyDescent="0.4">
      <c r="A336" s="16" t="str">
        <f t="shared" si="167"/>
        <v>-</v>
      </c>
      <c r="B336" s="16" t="str">
        <f t="shared" si="168"/>
        <v>☆</v>
      </c>
      <c r="C336" s="7">
        <v>17</v>
      </c>
      <c r="D336" s="2">
        <v>43430.736111111109</v>
      </c>
      <c r="E336" s="3" t="s">
        <v>1525</v>
      </c>
      <c r="F336" s="3">
        <v>20555</v>
      </c>
      <c r="G336" s="3" t="s">
        <v>18</v>
      </c>
      <c r="H336" s="3">
        <v>4452</v>
      </c>
      <c r="I336" s="3">
        <v>568</v>
      </c>
      <c r="J336" s="3">
        <v>6</v>
      </c>
      <c r="K336" s="3">
        <v>1</v>
      </c>
      <c r="L336" s="2">
        <v>43430.737974537034</v>
      </c>
      <c r="O336" s="3" t="s">
        <v>71</v>
      </c>
      <c r="P336" s="3" t="s">
        <v>72</v>
      </c>
      <c r="Q336" s="3" t="s">
        <v>104</v>
      </c>
      <c r="R336" s="3" t="s">
        <v>19</v>
      </c>
      <c r="S336" s="2">
        <v>43430.738356481481</v>
      </c>
      <c r="U336" s="2">
        <v>43430.742256944446</v>
      </c>
      <c r="X336" s="8">
        <f t="shared" si="169"/>
        <v>43430.736111111109</v>
      </c>
      <c r="Y336" s="9">
        <f t="shared" si="170"/>
        <v>0</v>
      </c>
      <c r="Z336" s="9">
        <f t="shared" si="171"/>
        <v>0</v>
      </c>
      <c r="AA336" s="10"/>
      <c r="AB336" s="10">
        <f t="shared" si="172"/>
        <v>0</v>
      </c>
      <c r="AC336" s="10">
        <f t="shared" si="173"/>
        <v>2.2453703713836148E-3</v>
      </c>
      <c r="AD336" s="30"/>
      <c r="AE336" s="30"/>
      <c r="AG336" s="7" t="s">
        <v>133</v>
      </c>
    </row>
    <row r="337" spans="1:33" s="3" customFormat="1" x14ac:dyDescent="0.4">
      <c r="A337" s="16" t="str">
        <f t="shared" si="167"/>
        <v>-</v>
      </c>
      <c r="B337" s="16" t="str">
        <f t="shared" si="168"/>
        <v>☆</v>
      </c>
      <c r="C337" s="7">
        <v>17</v>
      </c>
      <c r="D337" s="2">
        <v>43430.738217592596</v>
      </c>
      <c r="E337" s="3" t="s">
        <v>1511</v>
      </c>
      <c r="F337" s="3">
        <v>20559</v>
      </c>
      <c r="G337" s="3" t="s">
        <v>32</v>
      </c>
      <c r="H337" s="3">
        <v>5973</v>
      </c>
      <c r="I337" s="3">
        <v>60</v>
      </c>
      <c r="J337" s="3">
        <v>7</v>
      </c>
      <c r="K337" s="3">
        <v>1</v>
      </c>
      <c r="L337" s="2">
        <v>43430.738796296297</v>
      </c>
      <c r="O337" s="3" t="s">
        <v>24</v>
      </c>
      <c r="P337" s="3" t="s">
        <v>25</v>
      </c>
      <c r="Q337" s="3" t="s">
        <v>22</v>
      </c>
      <c r="R337" s="3" t="s">
        <v>23</v>
      </c>
      <c r="S337" s="2">
        <v>43430.750069444446</v>
      </c>
      <c r="U337" s="2">
        <v>43430.756516203706</v>
      </c>
      <c r="X337" s="8">
        <f t="shared" si="169"/>
        <v>43430.738217592596</v>
      </c>
      <c r="Y337" s="9">
        <f t="shared" si="170"/>
        <v>0</v>
      </c>
      <c r="Z337" s="9">
        <f t="shared" si="171"/>
        <v>0</v>
      </c>
      <c r="AA337" s="10"/>
      <c r="AB337" s="10">
        <f t="shared" si="172"/>
        <v>0</v>
      </c>
      <c r="AC337" s="10">
        <f t="shared" si="173"/>
        <v>1.1851851850224193E-2</v>
      </c>
      <c r="AD337" s="30"/>
      <c r="AE337" s="30"/>
      <c r="AG337" s="7"/>
    </row>
    <row r="338" spans="1:33" s="3" customFormat="1" x14ac:dyDescent="0.4">
      <c r="A338" s="16" t="str">
        <f t="shared" si="167"/>
        <v>-</v>
      </c>
      <c r="B338" s="16" t="str">
        <f t="shared" si="168"/>
        <v>☆</v>
      </c>
      <c r="C338" s="7">
        <v>17</v>
      </c>
      <c r="D338" s="2">
        <v>43430.739259259259</v>
      </c>
      <c r="E338" s="3" t="s">
        <v>1585</v>
      </c>
      <c r="F338" s="3">
        <v>20560</v>
      </c>
      <c r="G338" s="3" t="s">
        <v>32</v>
      </c>
      <c r="H338" s="3">
        <v>4474</v>
      </c>
      <c r="I338" s="3">
        <v>503</v>
      </c>
      <c r="J338" s="3">
        <v>4</v>
      </c>
      <c r="K338" s="3">
        <v>3</v>
      </c>
      <c r="L338" s="2">
        <v>43430.73951388889</v>
      </c>
      <c r="O338" s="3" t="s">
        <v>39</v>
      </c>
      <c r="P338" s="3" t="s">
        <v>40</v>
      </c>
      <c r="Q338" s="3" t="s">
        <v>30</v>
      </c>
      <c r="R338" s="3" t="s">
        <v>31</v>
      </c>
      <c r="S338" s="2">
        <v>43430.764386574076</v>
      </c>
      <c r="U338" s="2">
        <v>43430.774895833332</v>
      </c>
      <c r="X338" s="8">
        <f t="shared" si="169"/>
        <v>43430.739259259259</v>
      </c>
      <c r="Y338" s="9">
        <f t="shared" si="170"/>
        <v>0</v>
      </c>
      <c r="Z338" s="9">
        <f t="shared" si="171"/>
        <v>0</v>
      </c>
      <c r="AA338" s="10"/>
      <c r="AB338" s="10">
        <f t="shared" si="172"/>
        <v>0</v>
      </c>
      <c r="AC338" s="10">
        <f t="shared" si="173"/>
        <v>2.5127314816927537E-2</v>
      </c>
      <c r="AD338" s="30"/>
      <c r="AE338" s="30"/>
    </row>
    <row r="339" spans="1:33" s="3" customFormat="1" x14ac:dyDescent="0.4">
      <c r="A339" s="16" t="str">
        <f t="shared" si="167"/>
        <v>-</v>
      </c>
      <c r="B339" s="16" t="str">
        <f t="shared" si="168"/>
        <v>☆</v>
      </c>
      <c r="C339" s="7">
        <v>17</v>
      </c>
      <c r="D339" s="2">
        <v>43430.739444444444</v>
      </c>
      <c r="E339" s="3" t="s">
        <v>1525</v>
      </c>
      <c r="F339" s="3">
        <v>20561</v>
      </c>
      <c r="G339" s="3" t="s">
        <v>18</v>
      </c>
      <c r="H339" s="3">
        <v>4452</v>
      </c>
      <c r="I339" s="3">
        <v>872</v>
      </c>
      <c r="J339" s="3">
        <v>9</v>
      </c>
      <c r="K339" s="3">
        <v>1</v>
      </c>
      <c r="L339" s="2">
        <v>43430.739849537036</v>
      </c>
      <c r="O339" s="3" t="s">
        <v>44</v>
      </c>
      <c r="P339" s="3" t="s">
        <v>45</v>
      </c>
      <c r="Q339" s="3" t="s">
        <v>104</v>
      </c>
      <c r="R339" s="3" t="s">
        <v>19</v>
      </c>
      <c r="S339" s="2">
        <v>43430.760127314818</v>
      </c>
      <c r="U339" s="2">
        <v>43430.767638888887</v>
      </c>
      <c r="X339" s="8">
        <f t="shared" si="169"/>
        <v>43430.739444444444</v>
      </c>
      <c r="Y339" s="9">
        <f t="shared" si="170"/>
        <v>0</v>
      </c>
      <c r="Z339" s="9">
        <f t="shared" si="171"/>
        <v>0</v>
      </c>
      <c r="AA339" s="10"/>
      <c r="AB339" s="10">
        <f t="shared" si="172"/>
        <v>0</v>
      </c>
      <c r="AC339" s="10"/>
      <c r="AD339" s="30"/>
      <c r="AE339" s="30"/>
      <c r="AG339" s="7" t="s">
        <v>136</v>
      </c>
    </row>
    <row r="340" spans="1:33" s="3" customFormat="1" x14ac:dyDescent="0.4">
      <c r="A340" s="16" t="str">
        <f t="shared" si="167"/>
        <v>-</v>
      </c>
      <c r="B340" s="16" t="str">
        <f t="shared" si="168"/>
        <v>☆</v>
      </c>
      <c r="C340" s="7">
        <v>17</v>
      </c>
      <c r="D340" s="2">
        <v>43430.744780092595</v>
      </c>
      <c r="E340" s="3" t="s">
        <v>1536</v>
      </c>
      <c r="F340" s="3">
        <v>20565</v>
      </c>
      <c r="G340" s="3" t="s">
        <v>95</v>
      </c>
      <c r="H340" s="3">
        <v>0</v>
      </c>
      <c r="I340" s="3">
        <v>582</v>
      </c>
      <c r="J340" s="3">
        <v>11</v>
      </c>
      <c r="K340" s="3">
        <v>1</v>
      </c>
      <c r="L340" s="2">
        <v>43430.745173611111</v>
      </c>
      <c r="O340" s="3" t="s">
        <v>51</v>
      </c>
      <c r="P340" s="3" t="s">
        <v>52</v>
      </c>
      <c r="Q340" s="3" t="s">
        <v>33</v>
      </c>
      <c r="R340" s="3" t="s">
        <v>34</v>
      </c>
      <c r="S340" s="2">
        <v>43430.757835648146</v>
      </c>
      <c r="U340" s="2">
        <v>43430.775787037041</v>
      </c>
      <c r="X340" s="8">
        <f t="shared" si="169"/>
        <v>43430.744780092595</v>
      </c>
      <c r="Y340" s="9">
        <f t="shared" si="170"/>
        <v>0</v>
      </c>
      <c r="Z340" s="9">
        <f t="shared" si="171"/>
        <v>0</v>
      </c>
      <c r="AA340" s="10"/>
      <c r="AB340" s="10">
        <f t="shared" si="172"/>
        <v>0</v>
      </c>
      <c r="AC340" s="10">
        <f>IF(IF(B340="☆",(IF(L340&gt;S340,L340-X340,S340-X340)),M340-X340)&lt;0,0,IF(B340="☆",(IF(L340&gt;S340,L340-X340,S340-X340)),M340-X340))</f>
        <v>1.3055555551545694E-2</v>
      </c>
      <c r="AD340" s="30"/>
      <c r="AE340" s="30"/>
      <c r="AG340" s="7"/>
    </row>
    <row r="341" spans="1:33" s="5" customFormat="1" x14ac:dyDescent="0.4">
      <c r="A341" s="17" t="str">
        <f t="shared" si="167"/>
        <v>-</v>
      </c>
      <c r="B341" s="17" t="str">
        <f t="shared" si="168"/>
        <v>☆</v>
      </c>
      <c r="C341" s="12">
        <v>17</v>
      </c>
      <c r="D341" s="4">
        <v>43430.744884259257</v>
      </c>
      <c r="E341" s="5" t="s">
        <v>1588</v>
      </c>
      <c r="F341" s="5">
        <v>20566</v>
      </c>
      <c r="G341" s="5" t="s">
        <v>95</v>
      </c>
      <c r="H341" s="5">
        <v>0</v>
      </c>
      <c r="I341" s="5">
        <v>681</v>
      </c>
      <c r="J341" s="5">
        <v>9</v>
      </c>
      <c r="K341" s="5">
        <v>1</v>
      </c>
      <c r="L341" s="4">
        <v>43430.74523148148</v>
      </c>
      <c r="O341" s="5" t="s">
        <v>44</v>
      </c>
      <c r="P341" s="5" t="s">
        <v>45</v>
      </c>
      <c r="Q341" s="5" t="s">
        <v>104</v>
      </c>
      <c r="R341" s="5" t="s">
        <v>19</v>
      </c>
      <c r="S341" s="4">
        <v>43430.759328703702</v>
      </c>
      <c r="U341" s="4">
        <v>43430.768321759257</v>
      </c>
      <c r="X341" s="13">
        <f t="shared" si="169"/>
        <v>43430.744884259257</v>
      </c>
      <c r="Y341" s="18">
        <f t="shared" si="170"/>
        <v>0</v>
      </c>
      <c r="Z341" s="18">
        <f t="shared" si="171"/>
        <v>0</v>
      </c>
      <c r="AA341" s="31"/>
      <c r="AB341" s="19">
        <f t="shared" si="172"/>
        <v>0</v>
      </c>
      <c r="AC341" s="19">
        <f>IF(IF(B341="☆",(IF(L341&gt;S341,L341-X341,S341-X341)),M341-X341)&lt;0,0,IF(B341="☆",(IF(L341&gt;S341,L341-X341,S341-X341)),M341-X341))</f>
        <v>1.4444444444961846E-2</v>
      </c>
      <c r="AD341" s="31"/>
      <c r="AE341" s="31"/>
    </row>
    <row r="342" spans="1:33" s="21" customFormat="1" x14ac:dyDescent="0.4">
      <c r="A342" s="20" t="str">
        <f t="shared" si="167"/>
        <v>★</v>
      </c>
      <c r="B342" s="20" t="str">
        <f t="shared" si="168"/>
        <v>-</v>
      </c>
      <c r="C342" s="23">
        <v>18</v>
      </c>
      <c r="D342" s="22">
        <v>43430.712592592594</v>
      </c>
      <c r="E342" s="21" t="s">
        <v>1568</v>
      </c>
      <c r="F342" s="21">
        <v>20533</v>
      </c>
      <c r="G342" s="21" t="s">
        <v>95</v>
      </c>
      <c r="H342" s="21">
        <v>0</v>
      </c>
      <c r="I342" s="21">
        <v>829</v>
      </c>
      <c r="J342" s="21">
        <v>10</v>
      </c>
      <c r="K342" s="21">
        <v>5</v>
      </c>
      <c r="M342" s="22">
        <v>43430.750011574077</v>
      </c>
      <c r="N342" s="22">
        <v>43430.756736111114</v>
      </c>
      <c r="O342" s="21" t="s">
        <v>63</v>
      </c>
      <c r="P342" s="21" t="s">
        <v>64</v>
      </c>
      <c r="Q342" s="21" t="s">
        <v>26</v>
      </c>
      <c r="R342" s="21" t="s">
        <v>27</v>
      </c>
      <c r="S342" s="22">
        <v>43430.753784722219</v>
      </c>
      <c r="T342" s="22">
        <v>43430.753784722219</v>
      </c>
      <c r="U342" s="22">
        <v>43430.766122685185</v>
      </c>
      <c r="V342" s="22">
        <v>43430.766122685185</v>
      </c>
      <c r="W342" s="22">
        <v>43430.753784722219</v>
      </c>
      <c r="X342" s="24">
        <f t="shared" si="169"/>
        <v>43430.753784722219</v>
      </c>
      <c r="Y342" s="25">
        <f t="shared" si="170"/>
        <v>6.7245370373711921E-3</v>
      </c>
      <c r="Z342" s="25">
        <f t="shared" si="171"/>
        <v>3.3622685186855961E-2</v>
      </c>
      <c r="AA342" s="26">
        <f>SUM(Z342:Z367)</f>
        <v>0.18168981481721858</v>
      </c>
      <c r="AB342" s="26">
        <f t="shared" si="172"/>
        <v>0</v>
      </c>
      <c r="AC342" s="26">
        <f>IF(IF(B342="☆",(IF(L342&gt;S342,L342-X342,S342-X342)),M342-X342)&lt;0,0,IF(B342="☆",(IF(L342&gt;S342,L342-X342,S342-X342)),M342-X342))</f>
        <v>0</v>
      </c>
      <c r="AD342" s="32">
        <f>AVERAGE(AC342:AC367)</f>
        <v>2.564814815414138E-3</v>
      </c>
      <c r="AE342" s="32">
        <f>MEDIAN(AC342:AC367)</f>
        <v>2.4537037024856545E-3</v>
      </c>
    </row>
    <row r="343" spans="1:33" s="3" customFormat="1" x14ac:dyDescent="0.4">
      <c r="A343" s="16" t="str">
        <f t="shared" si="158"/>
        <v>-</v>
      </c>
      <c r="B343" s="16" t="str">
        <f t="shared" si="159"/>
        <v>-</v>
      </c>
      <c r="C343" s="7">
        <v>18</v>
      </c>
      <c r="D343" s="2">
        <v>43430.752951388888</v>
      </c>
      <c r="E343" s="3" t="s">
        <v>1233</v>
      </c>
      <c r="F343" s="3">
        <v>20569</v>
      </c>
      <c r="G343" s="3" t="s">
        <v>32</v>
      </c>
      <c r="H343" s="3">
        <v>3765</v>
      </c>
      <c r="I343" s="3">
        <v>551</v>
      </c>
      <c r="J343" s="3">
        <v>1</v>
      </c>
      <c r="K343" s="3">
        <v>1</v>
      </c>
      <c r="M343" s="2">
        <v>43430.758310185185</v>
      </c>
      <c r="N343" s="2">
        <v>43430.765381944446</v>
      </c>
      <c r="O343" s="3" t="s">
        <v>66</v>
      </c>
      <c r="P343" s="3" t="s">
        <v>67</v>
      </c>
      <c r="Q343" s="3" t="s">
        <v>68</v>
      </c>
      <c r="R343" s="3" t="s">
        <v>69</v>
      </c>
      <c r="S343" s="2">
        <v>43430.755601851852</v>
      </c>
      <c r="T343" s="2">
        <v>43430.755601851852</v>
      </c>
      <c r="U343" s="2">
        <v>43430.76085648148</v>
      </c>
      <c r="V343" s="2">
        <v>43430.76085648148</v>
      </c>
      <c r="X343" s="8">
        <f t="shared" si="160"/>
        <v>43430.752951388888</v>
      </c>
      <c r="Y343" s="9">
        <f t="shared" si="161"/>
        <v>7.07175926072523E-3</v>
      </c>
      <c r="Z343" s="9">
        <f t="shared" si="162"/>
        <v>7.07175926072523E-3</v>
      </c>
      <c r="AA343" s="30"/>
      <c r="AB343" s="10">
        <f t="shared" si="163"/>
        <v>2.7083333334303461E-3</v>
      </c>
      <c r="AC343" s="10">
        <f t="shared" si="164"/>
        <v>5.3587962975143455E-3</v>
      </c>
      <c r="AD343" s="30"/>
      <c r="AE343" s="30"/>
    </row>
    <row r="344" spans="1:33" s="3" customFormat="1" x14ac:dyDescent="0.4">
      <c r="A344" s="16" t="str">
        <f t="shared" si="158"/>
        <v>-</v>
      </c>
      <c r="B344" s="16" t="str">
        <f t="shared" si="159"/>
        <v>-</v>
      </c>
      <c r="C344" s="7">
        <v>18</v>
      </c>
      <c r="D344" s="2">
        <v>43430.753912037035</v>
      </c>
      <c r="E344" s="3" t="s">
        <v>1590</v>
      </c>
      <c r="F344" s="3">
        <v>20570</v>
      </c>
      <c r="G344" s="3" t="s">
        <v>32</v>
      </c>
      <c r="H344" s="3">
        <v>2471</v>
      </c>
      <c r="I344" s="3">
        <v>769</v>
      </c>
      <c r="J344" s="3">
        <v>2</v>
      </c>
      <c r="K344" s="3">
        <v>1</v>
      </c>
      <c r="M344" s="2">
        <v>43430.760659722226</v>
      </c>
      <c r="N344" s="2">
        <v>43430.769872685189</v>
      </c>
      <c r="O344" s="3" t="s">
        <v>63</v>
      </c>
      <c r="P344" s="3" t="s">
        <v>64</v>
      </c>
      <c r="Q344" s="3" t="s">
        <v>26</v>
      </c>
      <c r="R344" s="3" t="s">
        <v>27</v>
      </c>
      <c r="S344" s="2">
        <v>43430.760497685187</v>
      </c>
      <c r="T344" s="2">
        <v>43430.760497685187</v>
      </c>
      <c r="U344" s="2">
        <v>43430.768287037034</v>
      </c>
      <c r="V344" s="2">
        <v>43430.768287037034</v>
      </c>
      <c r="X344" s="8">
        <f t="shared" si="160"/>
        <v>43430.753912037035</v>
      </c>
      <c r="Y344" s="9">
        <f t="shared" si="161"/>
        <v>9.2129629629198462E-3</v>
      </c>
      <c r="Z344" s="9">
        <f t="shared" si="162"/>
        <v>9.2129629629198462E-3</v>
      </c>
      <c r="AA344" s="30"/>
      <c r="AB344" s="10">
        <f t="shared" si="163"/>
        <v>1.6203703853534535E-4</v>
      </c>
      <c r="AC344" s="10">
        <f t="shared" si="164"/>
        <v>6.7476851909304969E-3</v>
      </c>
      <c r="AD344" s="30"/>
      <c r="AE344" s="30"/>
    </row>
    <row r="345" spans="1:33" s="3" customFormat="1" x14ac:dyDescent="0.4">
      <c r="A345" s="16" t="str">
        <f t="shared" si="158"/>
        <v>-</v>
      </c>
      <c r="B345" s="16" t="str">
        <f t="shared" si="159"/>
        <v>-</v>
      </c>
      <c r="C345" s="7">
        <v>18</v>
      </c>
      <c r="D345" s="2">
        <v>43430.760451388887</v>
      </c>
      <c r="E345" s="3" t="s">
        <v>1403</v>
      </c>
      <c r="F345" s="3">
        <v>20571</v>
      </c>
      <c r="G345" s="3" t="s">
        <v>32</v>
      </c>
      <c r="H345" s="3">
        <v>2535</v>
      </c>
      <c r="I345" s="3">
        <v>429</v>
      </c>
      <c r="J345" s="3">
        <v>13</v>
      </c>
      <c r="K345" s="3">
        <v>1</v>
      </c>
      <c r="M345" s="2">
        <v>43430.763148148151</v>
      </c>
      <c r="N345" s="2">
        <v>43430.769895833335</v>
      </c>
      <c r="O345" s="3" t="s">
        <v>33</v>
      </c>
      <c r="P345" s="3" t="s">
        <v>34</v>
      </c>
      <c r="Q345" s="3" t="s">
        <v>38</v>
      </c>
      <c r="R345" s="3" t="s">
        <v>108</v>
      </c>
      <c r="S345" s="2">
        <v>43430.76289351852</v>
      </c>
      <c r="T345" s="2">
        <v>43430.76289351852</v>
      </c>
      <c r="U345" s="2">
        <v>43430.772233796299</v>
      </c>
      <c r="V345" s="2">
        <v>43430.772233796299</v>
      </c>
      <c r="X345" s="8">
        <f t="shared" si="160"/>
        <v>43430.760451388887</v>
      </c>
      <c r="Y345" s="9">
        <f t="shared" si="161"/>
        <v>6.7476851836545393E-3</v>
      </c>
      <c r="Z345" s="9">
        <f t="shared" si="162"/>
        <v>6.7476851836545393E-3</v>
      </c>
      <c r="AA345" s="30"/>
      <c r="AB345" s="10">
        <f t="shared" si="163"/>
        <v>2.546296309446916E-4</v>
      </c>
      <c r="AC345" s="10">
        <f t="shared" si="164"/>
        <v>2.6967592639266513E-3</v>
      </c>
      <c r="AD345" s="30"/>
      <c r="AE345" s="30"/>
    </row>
    <row r="346" spans="1:33" s="3" customFormat="1" x14ac:dyDescent="0.4">
      <c r="A346" s="16" t="str">
        <f t="shared" si="158"/>
        <v>-</v>
      </c>
      <c r="B346" s="16" t="str">
        <f t="shared" si="159"/>
        <v>-</v>
      </c>
      <c r="C346" s="7">
        <v>18</v>
      </c>
      <c r="D346" s="2">
        <v>43430.761666666665</v>
      </c>
      <c r="E346" s="3" t="s">
        <v>1591</v>
      </c>
      <c r="F346" s="3">
        <v>20572</v>
      </c>
      <c r="G346" s="3" t="s">
        <v>143</v>
      </c>
      <c r="H346" s="3">
        <v>1059</v>
      </c>
      <c r="I346" s="3">
        <v>705</v>
      </c>
      <c r="J346" s="3">
        <v>4</v>
      </c>
      <c r="K346" s="3">
        <v>1</v>
      </c>
      <c r="M346" s="2">
        <v>43430.763553240744</v>
      </c>
      <c r="N346" s="2">
        <v>43430.768148148149</v>
      </c>
      <c r="O346" s="3" t="s">
        <v>43</v>
      </c>
      <c r="P346" s="3" t="s">
        <v>89</v>
      </c>
      <c r="Q346" s="3" t="s">
        <v>46</v>
      </c>
      <c r="R346" s="3" t="s">
        <v>47</v>
      </c>
      <c r="S346" s="2">
        <v>43430.76353009259</v>
      </c>
      <c r="T346" s="2">
        <v>43430.76353009259</v>
      </c>
      <c r="U346" s="2">
        <v>43430.773113425923</v>
      </c>
      <c r="V346" s="2">
        <v>43430.773113425923</v>
      </c>
      <c r="X346" s="8">
        <f t="shared" si="160"/>
        <v>43430.761666666665</v>
      </c>
      <c r="Y346" s="9">
        <f t="shared" si="161"/>
        <v>4.5949074046802707E-3</v>
      </c>
      <c r="Z346" s="9">
        <f t="shared" si="162"/>
        <v>4.5949074046802707E-3</v>
      </c>
      <c r="AA346" s="30"/>
      <c r="AB346" s="10">
        <f t="shared" si="163"/>
        <v>2.3148153559304774E-5</v>
      </c>
      <c r="AC346" s="10">
        <f t="shared" si="164"/>
        <v>1.8865740785258822E-3</v>
      </c>
      <c r="AD346" s="30"/>
      <c r="AE346" s="30"/>
    </row>
    <row r="347" spans="1:33" s="3" customFormat="1" x14ac:dyDescent="0.4">
      <c r="A347" s="16" t="str">
        <f t="shared" si="158"/>
        <v>-</v>
      </c>
      <c r="B347" s="16" t="str">
        <f t="shared" si="159"/>
        <v>-</v>
      </c>
      <c r="C347" s="7">
        <v>18</v>
      </c>
      <c r="D347" s="2">
        <v>43430.762164351851</v>
      </c>
      <c r="E347" s="3" t="s">
        <v>1592</v>
      </c>
      <c r="F347" s="3">
        <v>20573</v>
      </c>
      <c r="G347" s="3" t="s">
        <v>18</v>
      </c>
      <c r="H347" s="3">
        <v>938</v>
      </c>
      <c r="I347" s="3">
        <v>384</v>
      </c>
      <c r="J347" s="3">
        <v>3</v>
      </c>
      <c r="K347" s="3">
        <v>1</v>
      </c>
      <c r="M347" s="2">
        <v>43430.765509259261</v>
      </c>
      <c r="N347" s="2">
        <v>43430.782777777778</v>
      </c>
      <c r="O347" s="3" t="s">
        <v>63</v>
      </c>
      <c r="P347" s="3" t="s">
        <v>64</v>
      </c>
      <c r="Q347" s="3" t="s">
        <v>53</v>
      </c>
      <c r="R347" s="3" t="s">
        <v>54</v>
      </c>
      <c r="S347" s="2">
        <v>43430.764074074075</v>
      </c>
      <c r="T347" s="2">
        <v>43430.765590277777</v>
      </c>
      <c r="U347" s="2">
        <v>43430.774699074071</v>
      </c>
      <c r="V347" s="2">
        <v>43430.781273148146</v>
      </c>
      <c r="X347" s="8">
        <f t="shared" si="160"/>
        <v>43430.762164351851</v>
      </c>
      <c r="Y347" s="9">
        <f t="shared" si="161"/>
        <v>1.7268518517084885E-2</v>
      </c>
      <c r="Z347" s="9">
        <f t="shared" si="162"/>
        <v>1.7268518517084885E-2</v>
      </c>
      <c r="AA347" s="30"/>
      <c r="AB347" s="10">
        <f t="shared" si="163"/>
        <v>1.4351851859828457E-3</v>
      </c>
      <c r="AC347" s="10">
        <f t="shared" si="164"/>
        <v>3.3449074107920751E-3</v>
      </c>
      <c r="AD347" s="30"/>
      <c r="AE347" s="30"/>
    </row>
    <row r="348" spans="1:33" s="3" customFormat="1" x14ac:dyDescent="0.4">
      <c r="A348" s="16" t="str">
        <f t="shared" si="158"/>
        <v>★</v>
      </c>
      <c r="B348" s="16" t="str">
        <f t="shared" si="159"/>
        <v>-</v>
      </c>
      <c r="C348" s="7">
        <v>18</v>
      </c>
      <c r="D348" s="2">
        <v>43430.763715277775</v>
      </c>
      <c r="E348" s="3" t="s">
        <v>1593</v>
      </c>
      <c r="F348" s="3">
        <v>20574</v>
      </c>
      <c r="G348" s="3" t="s">
        <v>18</v>
      </c>
      <c r="H348" s="3">
        <v>5357</v>
      </c>
      <c r="I348" s="3">
        <v>909</v>
      </c>
      <c r="J348" s="3">
        <v>3</v>
      </c>
      <c r="K348" s="3">
        <v>1</v>
      </c>
      <c r="M348" s="2">
        <v>43430.769270833334</v>
      </c>
      <c r="N348" s="2">
        <v>43430.778553240743</v>
      </c>
      <c r="O348" s="3" t="s">
        <v>36</v>
      </c>
      <c r="P348" s="3" t="s">
        <v>37</v>
      </c>
      <c r="Q348" s="3" t="s">
        <v>41</v>
      </c>
      <c r="R348" s="3" t="s">
        <v>42</v>
      </c>
      <c r="S348" s="2">
        <v>43430.770648148151</v>
      </c>
      <c r="T348" s="2">
        <v>43430.770648148151</v>
      </c>
      <c r="U348" s="2">
        <v>43430.779386574075</v>
      </c>
      <c r="V348" s="2">
        <v>43430.779386574075</v>
      </c>
      <c r="W348" s="2">
        <v>43430.770648148151</v>
      </c>
      <c r="X348" s="8">
        <f t="shared" si="160"/>
        <v>43430.770648148151</v>
      </c>
      <c r="Y348" s="9">
        <f t="shared" si="161"/>
        <v>9.2824074090458453E-3</v>
      </c>
      <c r="Z348" s="9">
        <f t="shared" si="162"/>
        <v>9.2824074090458453E-3</v>
      </c>
      <c r="AA348" s="30"/>
      <c r="AB348" s="10">
        <f t="shared" si="163"/>
        <v>0</v>
      </c>
      <c r="AC348" s="10">
        <f t="shared" si="164"/>
        <v>0</v>
      </c>
      <c r="AD348" s="30"/>
      <c r="AE348" s="30"/>
    </row>
    <row r="349" spans="1:33" s="3" customFormat="1" x14ac:dyDescent="0.4">
      <c r="A349" s="16" t="str">
        <f t="shared" si="158"/>
        <v>-</v>
      </c>
      <c r="B349" s="16" t="str">
        <f t="shared" si="159"/>
        <v>-</v>
      </c>
      <c r="C349" s="7">
        <v>18</v>
      </c>
      <c r="D349" s="2">
        <v>43430.770520833335</v>
      </c>
      <c r="E349" s="3" t="s">
        <v>1594</v>
      </c>
      <c r="F349" s="3">
        <v>20575</v>
      </c>
      <c r="G349" s="3" t="s">
        <v>32</v>
      </c>
      <c r="H349" s="3">
        <v>1789</v>
      </c>
      <c r="I349" s="3">
        <v>50</v>
      </c>
      <c r="J349" s="3">
        <v>4</v>
      </c>
      <c r="K349" s="3">
        <v>1</v>
      </c>
      <c r="M349" s="2">
        <v>43430.773622685185</v>
      </c>
      <c r="N349" s="2">
        <v>43430.778946759259</v>
      </c>
      <c r="O349" s="3" t="s">
        <v>46</v>
      </c>
      <c r="P349" s="3" t="s">
        <v>47</v>
      </c>
      <c r="Q349" s="3" t="s">
        <v>77</v>
      </c>
      <c r="R349" s="3" t="s">
        <v>78</v>
      </c>
      <c r="S349" s="2">
        <v>43430.775092592594</v>
      </c>
      <c r="T349" s="2">
        <v>43430.775092592594</v>
      </c>
      <c r="U349" s="2">
        <v>43430.783090277779</v>
      </c>
      <c r="V349" s="2">
        <v>43430.783090277779</v>
      </c>
      <c r="X349" s="8">
        <f t="shared" si="160"/>
        <v>43430.770520833335</v>
      </c>
      <c r="Y349" s="9">
        <f t="shared" si="161"/>
        <v>5.324074074451346E-3</v>
      </c>
      <c r="Z349" s="9">
        <f t="shared" si="162"/>
        <v>5.324074074451346E-3</v>
      </c>
      <c r="AA349" s="30"/>
      <c r="AB349" s="10">
        <f t="shared" si="163"/>
        <v>0</v>
      </c>
      <c r="AC349" s="10">
        <f t="shared" si="164"/>
        <v>3.1018518493510783E-3</v>
      </c>
      <c r="AD349" s="30"/>
      <c r="AE349" s="30"/>
    </row>
    <row r="350" spans="1:33" s="3" customFormat="1" x14ac:dyDescent="0.4">
      <c r="A350" s="16" t="str">
        <f t="shared" si="158"/>
        <v>-</v>
      </c>
      <c r="B350" s="16" t="str">
        <f t="shared" si="159"/>
        <v>-</v>
      </c>
      <c r="C350" s="7">
        <v>18</v>
      </c>
      <c r="D350" s="2">
        <v>43430.774155092593</v>
      </c>
      <c r="E350" s="3" t="s">
        <v>1403</v>
      </c>
      <c r="F350" s="3">
        <v>20577</v>
      </c>
      <c r="G350" s="3" t="s">
        <v>32</v>
      </c>
      <c r="H350" s="3">
        <v>2535</v>
      </c>
      <c r="I350" s="3">
        <v>672</v>
      </c>
      <c r="J350" s="3">
        <v>2</v>
      </c>
      <c r="K350" s="3">
        <v>1</v>
      </c>
      <c r="M350" s="2">
        <v>43430.77857638889</v>
      </c>
      <c r="N350" s="2">
        <v>43430.783553240741</v>
      </c>
      <c r="O350" s="3" t="s">
        <v>41</v>
      </c>
      <c r="P350" s="3" t="s">
        <v>42</v>
      </c>
      <c r="Q350" s="3" t="s">
        <v>24</v>
      </c>
      <c r="R350" s="3" t="s">
        <v>25</v>
      </c>
      <c r="S350" s="2">
        <v>43430.776909722219</v>
      </c>
      <c r="T350" s="2">
        <v>43430.776909722219</v>
      </c>
      <c r="U350" s="2">
        <v>43430.784826388888</v>
      </c>
      <c r="V350" s="2">
        <v>43430.784826388888</v>
      </c>
      <c r="X350" s="8">
        <f t="shared" si="160"/>
        <v>43430.774155092593</v>
      </c>
      <c r="Y350" s="9">
        <f t="shared" si="161"/>
        <v>4.9768518510973081E-3</v>
      </c>
      <c r="Z350" s="9">
        <f t="shared" si="162"/>
        <v>4.9768518510973081E-3</v>
      </c>
      <c r="AA350" s="30"/>
      <c r="AB350" s="10">
        <f t="shared" si="163"/>
        <v>1.6666666706441902E-3</v>
      </c>
      <c r="AC350" s="10">
        <f t="shared" si="164"/>
        <v>4.4212962966412306E-3</v>
      </c>
      <c r="AD350" s="30"/>
      <c r="AE350" s="30"/>
    </row>
    <row r="351" spans="1:33" s="3" customFormat="1" x14ac:dyDescent="0.4">
      <c r="A351" s="16" t="str">
        <f t="shared" si="158"/>
        <v>-</v>
      </c>
      <c r="B351" s="16" t="str">
        <f t="shared" si="159"/>
        <v>-</v>
      </c>
      <c r="C351" s="7">
        <v>18</v>
      </c>
      <c r="D351" s="2">
        <v>43430.775567129633</v>
      </c>
      <c r="E351" s="3" t="s">
        <v>1480</v>
      </c>
      <c r="F351" s="3">
        <v>20578</v>
      </c>
      <c r="G351" s="3" t="s">
        <v>32</v>
      </c>
      <c r="H351" s="3">
        <v>1310</v>
      </c>
      <c r="I351" s="3">
        <v>995</v>
      </c>
      <c r="J351" s="3">
        <v>6</v>
      </c>
      <c r="K351" s="3">
        <v>1</v>
      </c>
      <c r="M351" s="2">
        <v>43430.778460648151</v>
      </c>
      <c r="N351" s="2">
        <v>43430.781157407408</v>
      </c>
      <c r="O351" s="3" t="s">
        <v>36</v>
      </c>
      <c r="P351" s="3" t="s">
        <v>37</v>
      </c>
      <c r="Q351" s="3" t="s">
        <v>104</v>
      </c>
      <c r="R351" s="3" t="s">
        <v>19</v>
      </c>
      <c r="S351" s="2">
        <v>43430.780185185184</v>
      </c>
      <c r="T351" s="2">
        <v>43430.780185185184</v>
      </c>
      <c r="U351" s="2">
        <v>43430.786076388889</v>
      </c>
      <c r="V351" s="2">
        <v>43430.786076388889</v>
      </c>
      <c r="X351" s="8">
        <f t="shared" si="160"/>
        <v>43430.775567129633</v>
      </c>
      <c r="Y351" s="9">
        <f t="shared" si="161"/>
        <v>2.6967592566506937E-3</v>
      </c>
      <c r="Z351" s="9">
        <f t="shared" si="162"/>
        <v>2.6967592566506937E-3</v>
      </c>
      <c r="AA351" s="30"/>
      <c r="AB351" s="10">
        <f t="shared" si="163"/>
        <v>0</v>
      </c>
      <c r="AC351" s="10">
        <f t="shared" si="164"/>
        <v>2.8935185182490386E-3</v>
      </c>
      <c r="AD351" s="30"/>
      <c r="AE351" s="30"/>
    </row>
    <row r="352" spans="1:33" s="3" customFormat="1" x14ac:dyDescent="0.4">
      <c r="A352" s="16" t="str">
        <f t="shared" si="158"/>
        <v>-</v>
      </c>
      <c r="B352" s="16" t="str">
        <f t="shared" si="159"/>
        <v>-</v>
      </c>
      <c r="C352" s="7">
        <v>18</v>
      </c>
      <c r="D352" s="2">
        <v>43430.777314814812</v>
      </c>
      <c r="E352" s="3" t="s">
        <v>1595</v>
      </c>
      <c r="F352" s="3">
        <v>20579</v>
      </c>
      <c r="G352" s="3" t="s">
        <v>95</v>
      </c>
      <c r="H352" s="3">
        <v>0</v>
      </c>
      <c r="I352" s="3">
        <v>709</v>
      </c>
      <c r="J352" s="3">
        <v>1</v>
      </c>
      <c r="K352" s="3">
        <v>1</v>
      </c>
      <c r="M352" s="2">
        <v>43430.779756944445</v>
      </c>
      <c r="N352" s="2">
        <v>43430.784907407404</v>
      </c>
      <c r="O352" s="3" t="s">
        <v>44</v>
      </c>
      <c r="P352" s="3" t="s">
        <v>45</v>
      </c>
      <c r="Q352" s="3" t="s">
        <v>22</v>
      </c>
      <c r="R352" s="3" t="s">
        <v>23</v>
      </c>
      <c r="S352" s="2">
        <v>43430.778715277775</v>
      </c>
      <c r="T352" s="2">
        <v>43430.778715277775</v>
      </c>
      <c r="U352" s="2">
        <v>43430.784942129627</v>
      </c>
      <c r="V352" s="2">
        <v>43430.784942129627</v>
      </c>
      <c r="X352" s="8">
        <f t="shared" si="160"/>
        <v>43430.777314814812</v>
      </c>
      <c r="Y352" s="9">
        <f t="shared" si="161"/>
        <v>5.1504629591363482E-3</v>
      </c>
      <c r="Z352" s="9">
        <f t="shared" si="162"/>
        <v>5.1504629591363482E-3</v>
      </c>
      <c r="AA352" s="30"/>
      <c r="AB352" s="10">
        <f t="shared" si="163"/>
        <v>1.0416666700621136E-3</v>
      </c>
      <c r="AC352" s="10">
        <f t="shared" si="164"/>
        <v>2.4421296329819597E-3</v>
      </c>
      <c r="AD352" s="30"/>
      <c r="AE352" s="30"/>
    </row>
    <row r="353" spans="1:33" s="3" customFormat="1" x14ac:dyDescent="0.4">
      <c r="A353" s="16" t="str">
        <f>IF(W353&gt;0, "★", "-")</f>
        <v>-</v>
      </c>
      <c r="B353" s="16" t="str">
        <f>IF(L353&gt;0, "☆", "-")</f>
        <v>-</v>
      </c>
      <c r="C353" s="7">
        <v>18</v>
      </c>
      <c r="D353" s="2">
        <v>43430.779965277776</v>
      </c>
      <c r="E353" s="3" t="s">
        <v>1596</v>
      </c>
      <c r="F353" s="3">
        <v>20580</v>
      </c>
      <c r="G353" s="3" t="s">
        <v>18</v>
      </c>
      <c r="H353" s="3">
        <v>4652</v>
      </c>
      <c r="I353" s="3">
        <v>296</v>
      </c>
      <c r="J353" s="3">
        <v>15</v>
      </c>
      <c r="K353" s="3">
        <v>1</v>
      </c>
      <c r="M353" s="2">
        <v>43430.784143518518</v>
      </c>
      <c r="N353" s="2">
        <v>43430.787881944445</v>
      </c>
      <c r="O353" s="3" t="s">
        <v>20</v>
      </c>
      <c r="P353" s="3" t="s">
        <v>21</v>
      </c>
      <c r="Q353" s="3" t="s">
        <v>104</v>
      </c>
      <c r="R353" s="3" t="s">
        <v>19</v>
      </c>
      <c r="S353" s="2">
        <v>43430.785416666666</v>
      </c>
      <c r="T353" s="2">
        <v>43430.785416666666</v>
      </c>
      <c r="U353" s="2">
        <v>43430.792395833334</v>
      </c>
      <c r="V353" s="2">
        <v>43430.792395833334</v>
      </c>
      <c r="X353" s="8">
        <f t="shared" si="160"/>
        <v>43430.779965277776</v>
      </c>
      <c r="Y353" s="9">
        <f t="shared" si="161"/>
        <v>3.7384259267128073E-3</v>
      </c>
      <c r="Z353" s="9">
        <f t="shared" si="162"/>
        <v>3.7384259267128073E-3</v>
      </c>
      <c r="AA353" s="30"/>
      <c r="AB353" s="10">
        <f t="shared" si="163"/>
        <v>0</v>
      </c>
      <c r="AC353" s="10">
        <f t="shared" si="164"/>
        <v>4.1782407424761914E-3</v>
      </c>
      <c r="AD353" s="30"/>
      <c r="AE353" s="30"/>
    </row>
    <row r="354" spans="1:33" s="3" customFormat="1" x14ac:dyDescent="0.4">
      <c r="A354" s="16" t="str">
        <f>IF(W354&gt;0, "★", "-")</f>
        <v>★</v>
      </c>
      <c r="B354" s="16" t="str">
        <f>IF(L354&gt;0, "☆", "-")</f>
        <v>-</v>
      </c>
      <c r="C354" s="7">
        <v>18</v>
      </c>
      <c r="D354" s="2">
        <v>43430.782233796293</v>
      </c>
      <c r="E354" s="3" t="s">
        <v>1598</v>
      </c>
      <c r="F354" s="3">
        <v>20582</v>
      </c>
      <c r="G354" s="3" t="s">
        <v>32</v>
      </c>
      <c r="H354" s="3">
        <v>3510</v>
      </c>
      <c r="I354" s="3">
        <v>957</v>
      </c>
      <c r="J354" s="3">
        <v>3</v>
      </c>
      <c r="K354" s="3">
        <v>2</v>
      </c>
      <c r="M354" s="2">
        <v>43430.786249999997</v>
      </c>
      <c r="N354" s="2">
        <v>43430.792662037034</v>
      </c>
      <c r="O354" s="3" t="s">
        <v>68</v>
      </c>
      <c r="P354" s="3" t="s">
        <v>69</v>
      </c>
      <c r="Q354" s="3" t="s">
        <v>30</v>
      </c>
      <c r="R354" s="3" t="s">
        <v>31</v>
      </c>
      <c r="S354" s="2">
        <v>43430.789166666669</v>
      </c>
      <c r="T354" s="2">
        <v>43430.789166666669</v>
      </c>
      <c r="U354" s="2">
        <v>43430.798206018517</v>
      </c>
      <c r="V354" s="2">
        <v>43430.798206018517</v>
      </c>
      <c r="W354" s="2">
        <v>43430.789166666669</v>
      </c>
      <c r="X354" s="8">
        <f t="shared" si="160"/>
        <v>43430.789166666669</v>
      </c>
      <c r="Y354" s="9">
        <f t="shared" si="161"/>
        <v>6.4120370370801538E-3</v>
      </c>
      <c r="Z354" s="9">
        <f t="shared" si="162"/>
        <v>1.2824074074160308E-2</v>
      </c>
      <c r="AA354" s="30"/>
      <c r="AB354" s="10">
        <f t="shared" si="163"/>
        <v>0</v>
      </c>
      <c r="AC354" s="10">
        <f t="shared" si="164"/>
        <v>0</v>
      </c>
      <c r="AD354" s="30"/>
      <c r="AE354" s="30"/>
    </row>
    <row r="355" spans="1:33" s="3" customFormat="1" x14ac:dyDescent="0.4">
      <c r="A355" s="16" t="str">
        <f t="shared" ref="A355:A401" si="174">IF(W355&gt;0, "★", "-")</f>
        <v>-</v>
      </c>
      <c r="B355" s="16" t="str">
        <f t="shared" ref="B355:B401" si="175">IF(L355&gt;0, "☆", "-")</f>
        <v>-</v>
      </c>
      <c r="C355" s="7">
        <v>18</v>
      </c>
      <c r="D355" s="2">
        <v>43430.784363425926</v>
      </c>
      <c r="E355" s="3" t="s">
        <v>1600</v>
      </c>
      <c r="F355" s="3">
        <v>20584</v>
      </c>
      <c r="G355" s="3" t="s">
        <v>95</v>
      </c>
      <c r="H355" s="3">
        <v>0</v>
      </c>
      <c r="I355" s="3">
        <v>71</v>
      </c>
      <c r="J355" s="3">
        <v>8</v>
      </c>
      <c r="K355" s="3">
        <v>1</v>
      </c>
      <c r="M355" s="2">
        <v>43430.786249999997</v>
      </c>
      <c r="N355" s="2">
        <v>43430.789340277777</v>
      </c>
      <c r="O355" s="3" t="s">
        <v>20</v>
      </c>
      <c r="P355" s="3" t="s">
        <v>21</v>
      </c>
      <c r="Q355" s="3" t="s">
        <v>104</v>
      </c>
      <c r="R355" s="3" t="s">
        <v>19</v>
      </c>
      <c r="S355" s="2">
        <v>43430.785393518519</v>
      </c>
      <c r="T355" s="2">
        <v>43430.785393518519</v>
      </c>
      <c r="U355" s="2">
        <v>43430.792372685188</v>
      </c>
      <c r="V355" s="2">
        <v>43430.792372685188</v>
      </c>
      <c r="X355" s="8">
        <f t="shared" si="160"/>
        <v>43430.784363425926</v>
      </c>
      <c r="Y355" s="9">
        <f t="shared" si="161"/>
        <v>3.0902777798473835E-3</v>
      </c>
      <c r="Z355" s="9">
        <f t="shared" si="162"/>
        <v>3.0902777798473835E-3</v>
      </c>
      <c r="AA355" s="30"/>
      <c r="AB355" s="10">
        <f t="shared" si="163"/>
        <v>8.5648147796746343E-4</v>
      </c>
      <c r="AC355" s="10">
        <f t="shared" si="164"/>
        <v>1.8865740712499246E-3</v>
      </c>
      <c r="AD355" s="30"/>
      <c r="AE355" s="30"/>
    </row>
    <row r="356" spans="1:33" s="3" customFormat="1" x14ac:dyDescent="0.4">
      <c r="A356" s="16" t="str">
        <f t="shared" si="174"/>
        <v>-</v>
      </c>
      <c r="B356" s="16" t="str">
        <f t="shared" si="175"/>
        <v>-</v>
      </c>
      <c r="C356" s="7">
        <v>18</v>
      </c>
      <c r="D356" s="2">
        <v>43430.785312499997</v>
      </c>
      <c r="E356" s="3" t="s">
        <v>1601</v>
      </c>
      <c r="F356" s="3">
        <v>20585</v>
      </c>
      <c r="G356" s="3" t="s">
        <v>18</v>
      </c>
      <c r="H356" s="3">
        <v>3435</v>
      </c>
      <c r="I356" s="3">
        <v>905</v>
      </c>
      <c r="J356" s="3">
        <v>5</v>
      </c>
      <c r="K356" s="3">
        <v>1</v>
      </c>
      <c r="M356" s="2">
        <v>43430.787002314813</v>
      </c>
      <c r="N356" s="2">
        <v>43430.791435185187</v>
      </c>
      <c r="O356" s="3" t="s">
        <v>44</v>
      </c>
      <c r="P356" s="3" t="s">
        <v>45</v>
      </c>
      <c r="Q356" s="3" t="s">
        <v>46</v>
      </c>
      <c r="R356" s="3" t="s">
        <v>47</v>
      </c>
      <c r="S356" s="2">
        <v>43430.78634259259</v>
      </c>
      <c r="T356" s="2">
        <v>43430.78634259259</v>
      </c>
      <c r="U356" s="2">
        <v>43430.79283564815</v>
      </c>
      <c r="V356" s="2">
        <v>43430.79283564815</v>
      </c>
      <c r="X356" s="8">
        <f t="shared" si="160"/>
        <v>43430.785312499997</v>
      </c>
      <c r="Y356" s="9">
        <f t="shared" si="161"/>
        <v>4.432870373420883E-3</v>
      </c>
      <c r="Z356" s="9">
        <f t="shared" si="162"/>
        <v>4.432870373420883E-3</v>
      </c>
      <c r="AA356" s="30"/>
      <c r="AB356" s="10">
        <f t="shared" si="163"/>
        <v>6.5972222364507616E-4</v>
      </c>
      <c r="AC356" s="10">
        <f t="shared" si="164"/>
        <v>1.6898148169275373E-3</v>
      </c>
      <c r="AD356" s="30"/>
      <c r="AE356" s="30"/>
    </row>
    <row r="357" spans="1:33" s="3" customFormat="1" x14ac:dyDescent="0.4">
      <c r="A357" s="16" t="str">
        <f t="shared" si="174"/>
        <v>-</v>
      </c>
      <c r="B357" s="16" t="str">
        <f t="shared" si="175"/>
        <v>-</v>
      </c>
      <c r="C357" s="7">
        <v>18</v>
      </c>
      <c r="D357" s="2">
        <v>43430.787175925929</v>
      </c>
      <c r="E357" s="3" t="s">
        <v>1602</v>
      </c>
      <c r="F357" s="3">
        <v>20586</v>
      </c>
      <c r="G357" s="3" t="s">
        <v>32</v>
      </c>
      <c r="H357" s="3">
        <v>6745</v>
      </c>
      <c r="I357" s="3">
        <v>284</v>
      </c>
      <c r="J357" s="3">
        <v>2</v>
      </c>
      <c r="K357" s="3">
        <v>4</v>
      </c>
      <c r="M357" s="2">
        <v>43430.789710648147</v>
      </c>
      <c r="N357" s="2">
        <v>43430.79550925926</v>
      </c>
      <c r="O357" s="3" t="s">
        <v>63</v>
      </c>
      <c r="P357" s="3" t="s">
        <v>64</v>
      </c>
      <c r="Q357" s="3" t="s">
        <v>104</v>
      </c>
      <c r="R357" s="3" t="s">
        <v>19</v>
      </c>
      <c r="S357" s="2">
        <v>43430.788414351853</v>
      </c>
      <c r="T357" s="2">
        <v>43430.788414351853</v>
      </c>
      <c r="U357" s="2">
        <v>43430.794988425929</v>
      </c>
      <c r="V357" s="2">
        <v>43430.794988425929</v>
      </c>
      <c r="X357" s="8">
        <f t="shared" si="160"/>
        <v>43430.787175925929</v>
      </c>
      <c r="Y357" s="9">
        <f t="shared" si="161"/>
        <v>5.7986111132777296E-3</v>
      </c>
      <c r="Z357" s="9">
        <f t="shared" si="162"/>
        <v>2.3194444453110918E-2</v>
      </c>
      <c r="AA357" s="30"/>
      <c r="AB357" s="10">
        <f t="shared" si="163"/>
        <v>1.2962962937308475E-3</v>
      </c>
      <c r="AC357" s="10">
        <f t="shared" si="164"/>
        <v>2.5347222181153484E-3</v>
      </c>
      <c r="AD357" s="30"/>
      <c r="AE357" s="30"/>
    </row>
    <row r="358" spans="1:33" s="3" customFormat="1" x14ac:dyDescent="0.4">
      <c r="A358" s="16" t="str">
        <f t="shared" si="174"/>
        <v>-</v>
      </c>
      <c r="B358" s="16" t="str">
        <f t="shared" si="175"/>
        <v>-</v>
      </c>
      <c r="C358" s="7">
        <v>18</v>
      </c>
      <c r="D358" s="2">
        <v>43430.787488425929</v>
      </c>
      <c r="E358" s="3" t="s">
        <v>1603</v>
      </c>
      <c r="F358" s="3">
        <v>20587</v>
      </c>
      <c r="G358" s="3" t="s">
        <v>95</v>
      </c>
      <c r="H358" s="3">
        <v>0</v>
      </c>
      <c r="I358" s="3">
        <v>652</v>
      </c>
      <c r="J358" s="3">
        <v>4</v>
      </c>
      <c r="K358" s="3">
        <v>1</v>
      </c>
      <c r="M358" s="2">
        <v>43430.788518518515</v>
      </c>
      <c r="N358" s="2">
        <v>43430.794710648152</v>
      </c>
      <c r="O358" s="3" t="s">
        <v>20</v>
      </c>
      <c r="P358" s="3" t="s">
        <v>21</v>
      </c>
      <c r="Q358" s="3" t="s">
        <v>33</v>
      </c>
      <c r="R358" s="3" t="s">
        <v>34</v>
      </c>
      <c r="S358" s="2">
        <v>43430.789039351854</v>
      </c>
      <c r="T358" s="2">
        <v>43430.789039351854</v>
      </c>
      <c r="U358" s="2">
        <v>43430.796678240738</v>
      </c>
      <c r="V358" s="2">
        <v>43430.796678240738</v>
      </c>
      <c r="X358" s="8">
        <f t="shared" si="160"/>
        <v>43430.787488425929</v>
      </c>
      <c r="Y358" s="9">
        <f t="shared" si="161"/>
        <v>6.1921296364744194E-3</v>
      </c>
      <c r="Z358" s="9">
        <f t="shared" si="162"/>
        <v>6.1921296364744194E-3</v>
      </c>
      <c r="AA358" s="30"/>
      <c r="AB358" s="10">
        <f t="shared" si="163"/>
        <v>0</v>
      </c>
      <c r="AC358" s="10">
        <f t="shared" si="164"/>
        <v>1.0300925860065036E-3</v>
      </c>
      <c r="AD358" s="30"/>
      <c r="AE358" s="30"/>
    </row>
    <row r="359" spans="1:33" s="3" customFormat="1" x14ac:dyDescent="0.4">
      <c r="A359" s="16" t="str">
        <f t="shared" si="174"/>
        <v>-</v>
      </c>
      <c r="B359" s="16" t="str">
        <f t="shared" si="175"/>
        <v>-</v>
      </c>
      <c r="C359" s="7">
        <v>18</v>
      </c>
      <c r="D359" s="2">
        <v>43430.789340277777</v>
      </c>
      <c r="E359" s="3" t="s">
        <v>1604</v>
      </c>
      <c r="F359" s="3">
        <v>20588</v>
      </c>
      <c r="G359" s="3" t="s">
        <v>95</v>
      </c>
      <c r="H359" s="3">
        <v>0</v>
      </c>
      <c r="I359" s="3">
        <v>638</v>
      </c>
      <c r="J359" s="3">
        <v>1</v>
      </c>
      <c r="K359" s="3">
        <v>1</v>
      </c>
      <c r="M359" s="2">
        <v>43430.791458333333</v>
      </c>
      <c r="N359" s="2">
        <v>43430.797453703701</v>
      </c>
      <c r="O359" s="3" t="s">
        <v>44</v>
      </c>
      <c r="P359" s="3" t="s">
        <v>45</v>
      </c>
      <c r="Q359" s="3" t="s">
        <v>26</v>
      </c>
      <c r="R359" s="3" t="s">
        <v>27</v>
      </c>
      <c r="S359" s="2">
        <v>43430.791458333333</v>
      </c>
      <c r="T359" s="2">
        <v>43430.791458333333</v>
      </c>
      <c r="U359" s="2">
        <v>43430.797789351855</v>
      </c>
      <c r="V359" s="2">
        <v>43430.797789351855</v>
      </c>
      <c r="X359" s="8">
        <f t="shared" si="160"/>
        <v>43430.789340277777</v>
      </c>
      <c r="Y359" s="9">
        <f t="shared" si="161"/>
        <v>5.9953703676001169E-3</v>
      </c>
      <c r="Z359" s="9">
        <f t="shared" si="162"/>
        <v>5.9953703676001169E-3</v>
      </c>
      <c r="AA359" s="30"/>
      <c r="AB359" s="10">
        <f t="shared" si="163"/>
        <v>0</v>
      </c>
      <c r="AC359" s="10">
        <f t="shared" si="164"/>
        <v>2.118055555911269E-3</v>
      </c>
      <c r="AD359" s="30"/>
      <c r="AE359" s="30"/>
    </row>
    <row r="360" spans="1:33" s="3" customFormat="1" x14ac:dyDescent="0.4">
      <c r="A360" s="16" t="str">
        <f t="shared" ref="A360:A375" si="176">IF(W360&gt;0, "★", "-")</f>
        <v>-</v>
      </c>
      <c r="B360" s="16" t="str">
        <f t="shared" ref="B360:B375" si="177">IF(L360&gt;0, "☆", "-")</f>
        <v>-</v>
      </c>
      <c r="C360" s="7">
        <v>18</v>
      </c>
      <c r="D360" s="2">
        <v>43430.789872685185</v>
      </c>
      <c r="E360" s="3" t="s">
        <v>1606</v>
      </c>
      <c r="F360" s="3">
        <v>20591</v>
      </c>
      <c r="G360" s="3" t="s">
        <v>96</v>
      </c>
      <c r="H360" s="3">
        <v>0</v>
      </c>
      <c r="I360" s="3">
        <v>76</v>
      </c>
      <c r="J360" s="3">
        <v>8</v>
      </c>
      <c r="K360" s="3">
        <v>2</v>
      </c>
      <c r="M360" s="2">
        <v>43430.792326388888</v>
      </c>
      <c r="N360" s="2">
        <v>43430.795243055552</v>
      </c>
      <c r="O360" s="3" t="s">
        <v>44</v>
      </c>
      <c r="P360" s="3" t="s">
        <v>45</v>
      </c>
      <c r="Q360" s="3" t="s">
        <v>104</v>
      </c>
      <c r="R360" s="3" t="s">
        <v>19</v>
      </c>
      <c r="S360" s="2">
        <v>43430.794131944444</v>
      </c>
      <c r="T360" s="2">
        <v>43430.794131944444</v>
      </c>
      <c r="U360" s="2">
        <v>43430.80097222222</v>
      </c>
      <c r="V360" s="2">
        <v>43430.80097222222</v>
      </c>
      <c r="X360" s="8">
        <f t="shared" si="160"/>
        <v>43430.789872685185</v>
      </c>
      <c r="Y360" s="9">
        <f t="shared" si="161"/>
        <v>2.9166666645323858E-3</v>
      </c>
      <c r="Z360" s="9">
        <f t="shared" si="162"/>
        <v>5.8333333290647715E-3</v>
      </c>
      <c r="AA360" s="30"/>
      <c r="AB360" s="10">
        <f t="shared" si="163"/>
        <v>0</v>
      </c>
      <c r="AC360" s="10">
        <f t="shared" si="164"/>
        <v>2.4537037024856545E-3</v>
      </c>
      <c r="AD360" s="30"/>
      <c r="AE360" s="30"/>
      <c r="AG360" s="7"/>
    </row>
    <row r="361" spans="1:33" s="3" customFormat="1" x14ac:dyDescent="0.4">
      <c r="A361" s="16" t="str">
        <f t="shared" si="176"/>
        <v>-</v>
      </c>
      <c r="B361" s="16" t="str">
        <f t="shared" si="177"/>
        <v>-</v>
      </c>
      <c r="C361" s="7">
        <v>18</v>
      </c>
      <c r="D361" s="2">
        <v>43430.790706018517</v>
      </c>
      <c r="E361" s="3" t="s">
        <v>1136</v>
      </c>
      <c r="F361" s="3">
        <v>20592</v>
      </c>
      <c r="G361" s="3" t="s">
        <v>95</v>
      </c>
      <c r="H361" s="3">
        <v>0</v>
      </c>
      <c r="I361" s="3">
        <v>524</v>
      </c>
      <c r="J361" s="3">
        <v>6</v>
      </c>
      <c r="K361" s="3">
        <v>2</v>
      </c>
      <c r="M361" s="2">
        <v>43430.795416666668</v>
      </c>
      <c r="N361" s="2">
        <v>43430.800636574073</v>
      </c>
      <c r="O361" s="3" t="s">
        <v>36</v>
      </c>
      <c r="P361" s="3" t="s">
        <v>37</v>
      </c>
      <c r="Q361" s="3" t="s">
        <v>43</v>
      </c>
      <c r="R361" s="3" t="s">
        <v>89</v>
      </c>
      <c r="S361" s="2">
        <v>43430.796168981484</v>
      </c>
      <c r="T361" s="2">
        <v>43430.796168981484</v>
      </c>
      <c r="U361" s="2">
        <v>43430.805</v>
      </c>
      <c r="V361" s="2">
        <v>43430.805</v>
      </c>
      <c r="X361" s="8">
        <f t="shared" si="160"/>
        <v>43430.790706018517</v>
      </c>
      <c r="Y361" s="9">
        <f t="shared" si="161"/>
        <v>5.2199074052623473E-3</v>
      </c>
      <c r="Z361" s="9">
        <f t="shared" si="162"/>
        <v>1.0439814810524695E-2</v>
      </c>
      <c r="AA361" s="30"/>
      <c r="AB361" s="10">
        <f t="shared" si="163"/>
        <v>0</v>
      </c>
      <c r="AC361" s="10">
        <f t="shared" si="164"/>
        <v>4.7106481506489217E-3</v>
      </c>
      <c r="AD361" s="30"/>
      <c r="AE361" s="30"/>
      <c r="AG361" s="7"/>
    </row>
    <row r="362" spans="1:33" s="3" customFormat="1" x14ac:dyDescent="0.4">
      <c r="A362" s="16" t="str">
        <f t="shared" ref="A362:A369" si="178">IF(W362&gt;0, "★", "-")</f>
        <v>★</v>
      </c>
      <c r="B362" s="16" t="str">
        <f t="shared" ref="B362:B369" si="179">IF(L362&gt;0, "☆", "-")</f>
        <v>☆</v>
      </c>
      <c r="C362" s="7">
        <v>18</v>
      </c>
      <c r="D362" s="2">
        <v>43430.718171296299</v>
      </c>
      <c r="E362" s="3" t="s">
        <v>1570</v>
      </c>
      <c r="F362" s="3">
        <v>20537</v>
      </c>
      <c r="G362" s="3" t="s">
        <v>18</v>
      </c>
      <c r="H362" s="3">
        <v>5495</v>
      </c>
      <c r="I362" s="3">
        <v>511</v>
      </c>
      <c r="J362" s="3">
        <v>1</v>
      </c>
      <c r="K362" s="3">
        <v>1</v>
      </c>
      <c r="L362" s="2">
        <v>43430.718425925923</v>
      </c>
      <c r="O362" s="3" t="s">
        <v>22</v>
      </c>
      <c r="P362" s="3" t="s">
        <v>23</v>
      </c>
      <c r="Q362" s="3" t="s">
        <v>75</v>
      </c>
      <c r="R362" s="3" t="s">
        <v>76</v>
      </c>
      <c r="S362" s="2">
        <v>43430.759826388887</v>
      </c>
      <c r="U362" s="2">
        <v>43430.772627314815</v>
      </c>
      <c r="W362" s="2">
        <v>43430.759826388887</v>
      </c>
      <c r="X362" s="8">
        <f t="shared" ref="X362:X369" si="180">IF(W362&gt;0,W362,D362)</f>
        <v>43430.759826388887</v>
      </c>
      <c r="Y362" s="9">
        <f t="shared" ref="Y362:Y369" si="181">N362-M362</f>
        <v>0</v>
      </c>
      <c r="Z362" s="9">
        <f t="shared" ref="Z362:Z369" si="182">Y362*K362</f>
        <v>0</v>
      </c>
      <c r="AA362" s="10"/>
      <c r="AB362" s="10">
        <f t="shared" ref="AB362:AB369" si="183">IF(IF(A362="☆",L362-S362,M362-S362)&lt;0,0,IF(A362="☆",L362-S362,M362-S362))</f>
        <v>0</v>
      </c>
      <c r="AC362" s="10">
        <f>IF(IF(B362="☆",(IF(L362&gt;S362,L362-X362,S362-X362)),M362-X362)&lt;0,0,IF(B362="☆",(IF(L362&gt;S362,L362-X362,S362-X362)),M362-X362))</f>
        <v>0</v>
      </c>
      <c r="AD362" s="30"/>
      <c r="AE362" s="30"/>
      <c r="AG362" s="7" t="s">
        <v>1658</v>
      </c>
    </row>
    <row r="363" spans="1:33" s="3" customFormat="1" x14ac:dyDescent="0.4">
      <c r="A363" s="16" t="str">
        <f t="shared" si="178"/>
        <v>★</v>
      </c>
      <c r="B363" s="16" t="str">
        <f t="shared" si="179"/>
        <v>☆</v>
      </c>
      <c r="C363" s="7">
        <v>18</v>
      </c>
      <c r="D363" s="2">
        <v>43430.719236111108</v>
      </c>
      <c r="E363" s="3" t="s">
        <v>1570</v>
      </c>
      <c r="F363" s="3">
        <v>20538</v>
      </c>
      <c r="G363" s="3" t="s">
        <v>18</v>
      </c>
      <c r="H363" s="3">
        <v>5495</v>
      </c>
      <c r="I363" s="3">
        <v>26</v>
      </c>
      <c r="J363" s="3">
        <v>13</v>
      </c>
      <c r="K363" s="3">
        <v>1</v>
      </c>
      <c r="L363" s="2">
        <v>43430.719513888886</v>
      </c>
      <c r="O363" s="3" t="s">
        <v>51</v>
      </c>
      <c r="P363" s="3" t="s">
        <v>52</v>
      </c>
      <c r="Q363" s="3" t="s">
        <v>75</v>
      </c>
      <c r="R363" s="3" t="s">
        <v>76</v>
      </c>
      <c r="S363" s="2">
        <v>43430.760891203703</v>
      </c>
      <c r="U363" s="2">
        <v>43430.764178240737</v>
      </c>
      <c r="W363" s="2">
        <v>43430.760891203703</v>
      </c>
      <c r="X363" s="8">
        <f t="shared" si="180"/>
        <v>43430.760891203703</v>
      </c>
      <c r="Y363" s="9">
        <f t="shared" si="181"/>
        <v>0</v>
      </c>
      <c r="Z363" s="9">
        <f t="shared" si="182"/>
        <v>0</v>
      </c>
      <c r="AA363" s="10"/>
      <c r="AB363" s="10">
        <f t="shared" si="183"/>
        <v>0</v>
      </c>
      <c r="AC363" s="10"/>
      <c r="AD363" s="30"/>
      <c r="AE363" s="30"/>
      <c r="AG363" s="7" t="s">
        <v>167</v>
      </c>
    </row>
    <row r="364" spans="1:33" s="3" customFormat="1" x14ac:dyDescent="0.4">
      <c r="A364" s="16" t="str">
        <f t="shared" si="178"/>
        <v>★</v>
      </c>
      <c r="B364" s="16" t="str">
        <f t="shared" si="179"/>
        <v>☆</v>
      </c>
      <c r="C364" s="7">
        <v>18</v>
      </c>
      <c r="D364" s="2">
        <v>43430.72996527778</v>
      </c>
      <c r="E364" s="3" t="s">
        <v>1544</v>
      </c>
      <c r="F364" s="3">
        <v>20548</v>
      </c>
      <c r="G364" s="3" t="s">
        <v>98</v>
      </c>
      <c r="H364" s="3">
        <v>5795</v>
      </c>
      <c r="I364" s="3">
        <v>397</v>
      </c>
      <c r="J364" s="3">
        <v>13</v>
      </c>
      <c r="K364" s="3">
        <v>1</v>
      </c>
      <c r="L364" s="2">
        <v>43430.749837962961</v>
      </c>
      <c r="O364" s="3" t="s">
        <v>63</v>
      </c>
      <c r="P364" s="3" t="s">
        <v>64</v>
      </c>
      <c r="Q364" s="3" t="s">
        <v>24</v>
      </c>
      <c r="R364" s="3" t="s">
        <v>25</v>
      </c>
      <c r="S364" s="2">
        <v>43430.771631944444</v>
      </c>
      <c r="U364" s="2">
        <v>43430.779988425929</v>
      </c>
      <c r="W364" s="2">
        <v>43430.771631944444</v>
      </c>
      <c r="X364" s="8">
        <f t="shared" si="180"/>
        <v>43430.771631944444</v>
      </c>
      <c r="Y364" s="9">
        <f t="shared" si="181"/>
        <v>0</v>
      </c>
      <c r="Z364" s="9">
        <f t="shared" si="182"/>
        <v>0</v>
      </c>
      <c r="AA364" s="10"/>
      <c r="AB364" s="10">
        <f t="shared" si="183"/>
        <v>0</v>
      </c>
      <c r="AC364" s="10">
        <f t="shared" ref="AC364:AC369" si="184">IF(IF(B364="☆",(IF(L364&gt;S364,L364-X364,S364-X364)),M364-X364)&lt;0,0,IF(B364="☆",(IF(L364&gt;S364,L364-X364,S364-X364)),M364-X364))</f>
        <v>0</v>
      </c>
      <c r="AD364" s="30"/>
      <c r="AE364" s="30"/>
      <c r="AG364" s="7"/>
    </row>
    <row r="365" spans="1:33" s="3" customFormat="1" x14ac:dyDescent="0.4">
      <c r="A365" s="16" t="str">
        <f t="shared" si="178"/>
        <v>-</v>
      </c>
      <c r="B365" s="16" t="str">
        <f t="shared" si="179"/>
        <v>☆</v>
      </c>
      <c r="C365" s="7">
        <v>18</v>
      </c>
      <c r="D365" s="2">
        <v>43430.772476851853</v>
      </c>
      <c r="E365" s="3" t="s">
        <v>1403</v>
      </c>
      <c r="F365" s="3">
        <v>20576</v>
      </c>
      <c r="G365" s="3" t="s">
        <v>32</v>
      </c>
      <c r="H365" s="3">
        <v>2535</v>
      </c>
      <c r="I365" s="3">
        <v>408</v>
      </c>
      <c r="J365" s="3">
        <v>2</v>
      </c>
      <c r="K365" s="3">
        <v>1</v>
      </c>
      <c r="L365" s="2">
        <v>43430.773634259262</v>
      </c>
      <c r="O365" s="3" t="s">
        <v>38</v>
      </c>
      <c r="P365" s="3" t="s">
        <v>108</v>
      </c>
      <c r="Q365" s="3" t="s">
        <v>63</v>
      </c>
      <c r="R365" s="3" t="s">
        <v>64</v>
      </c>
      <c r="S365" s="2">
        <v>43430.777013888888</v>
      </c>
      <c r="U365" s="2">
        <v>43430.787777777776</v>
      </c>
      <c r="X365" s="8">
        <f t="shared" si="180"/>
        <v>43430.772476851853</v>
      </c>
      <c r="Y365" s="9">
        <f t="shared" si="181"/>
        <v>0</v>
      </c>
      <c r="Z365" s="9">
        <f t="shared" si="182"/>
        <v>0</v>
      </c>
      <c r="AA365" s="30"/>
      <c r="AB365" s="10">
        <f t="shared" si="183"/>
        <v>0</v>
      </c>
      <c r="AC365" s="10">
        <f t="shared" si="184"/>
        <v>4.537037035333924E-3</v>
      </c>
      <c r="AD365" s="30"/>
      <c r="AE365" s="30"/>
    </row>
    <row r="366" spans="1:33" s="3" customFormat="1" x14ac:dyDescent="0.4">
      <c r="A366" s="16" t="str">
        <f t="shared" si="178"/>
        <v>-</v>
      </c>
      <c r="B366" s="16" t="str">
        <f t="shared" si="179"/>
        <v>☆</v>
      </c>
      <c r="C366" s="7">
        <v>18</v>
      </c>
      <c r="D366" s="2">
        <v>43430.781956018516</v>
      </c>
      <c r="E366" s="3" t="s">
        <v>1597</v>
      </c>
      <c r="F366" s="3">
        <v>20581</v>
      </c>
      <c r="G366" s="3" t="s">
        <v>32</v>
      </c>
      <c r="H366" s="3">
        <v>5506</v>
      </c>
      <c r="I366" s="3">
        <v>441</v>
      </c>
      <c r="J366" s="3">
        <v>6</v>
      </c>
      <c r="K366" s="3">
        <v>1</v>
      </c>
      <c r="L366" s="2">
        <v>43430.782280092593</v>
      </c>
      <c r="O366" s="3" t="s">
        <v>33</v>
      </c>
      <c r="P366" s="3" t="s">
        <v>34</v>
      </c>
      <c r="Q366" s="3" t="s">
        <v>68</v>
      </c>
      <c r="R366" s="3" t="s">
        <v>69</v>
      </c>
      <c r="S366" s="2">
        <v>43430.783379629633</v>
      </c>
      <c r="U366" s="2">
        <v>43430.792407407411</v>
      </c>
      <c r="X366" s="8">
        <f t="shared" si="180"/>
        <v>43430.781956018516</v>
      </c>
      <c r="Y366" s="9">
        <f t="shared" si="181"/>
        <v>0</v>
      </c>
      <c r="Z366" s="9">
        <f t="shared" si="182"/>
        <v>0</v>
      </c>
      <c r="AA366" s="30"/>
      <c r="AB366" s="10">
        <f t="shared" si="183"/>
        <v>0</v>
      </c>
      <c r="AC366" s="10">
        <f t="shared" si="184"/>
        <v>1.423611116479151E-3</v>
      </c>
      <c r="AD366" s="30"/>
      <c r="AE366" s="30"/>
    </row>
    <row r="367" spans="1:33" s="5" customFormat="1" x14ac:dyDescent="0.4">
      <c r="A367" s="17" t="str">
        <f t="shared" si="178"/>
        <v>-</v>
      </c>
      <c r="B367" s="17" t="str">
        <f t="shared" si="179"/>
        <v>☆</v>
      </c>
      <c r="C367" s="12">
        <v>18</v>
      </c>
      <c r="D367" s="4">
        <v>43430.789479166669</v>
      </c>
      <c r="E367" s="5" t="s">
        <v>1605</v>
      </c>
      <c r="F367" s="5">
        <v>20589</v>
      </c>
      <c r="G367" s="5" t="s">
        <v>32</v>
      </c>
      <c r="H367" s="5">
        <v>3361</v>
      </c>
      <c r="I367" s="5">
        <v>967</v>
      </c>
      <c r="J367" s="5">
        <v>15</v>
      </c>
      <c r="K367" s="5">
        <v>1</v>
      </c>
      <c r="L367" s="4">
        <v>43430.789641203701</v>
      </c>
      <c r="O367" s="5" t="s">
        <v>24</v>
      </c>
      <c r="P367" s="5" t="s">
        <v>25</v>
      </c>
      <c r="Q367" s="5" t="s">
        <v>104</v>
      </c>
      <c r="R367" s="5" t="s">
        <v>19</v>
      </c>
      <c r="S367" s="4">
        <v>43430.79414351852</v>
      </c>
      <c r="U367" s="4">
        <v>43430.800578703704</v>
      </c>
      <c r="X367" s="13">
        <f t="shared" si="180"/>
        <v>43430.789479166669</v>
      </c>
      <c r="Y367" s="18">
        <f t="shared" si="181"/>
        <v>0</v>
      </c>
      <c r="Z367" s="18">
        <f t="shared" si="182"/>
        <v>0</v>
      </c>
      <c r="AA367" s="31"/>
      <c r="AB367" s="19">
        <f t="shared" si="183"/>
        <v>0</v>
      </c>
      <c r="AC367" s="19">
        <f t="shared" si="184"/>
        <v>4.6643518508062698E-3</v>
      </c>
      <c r="AD367" s="31"/>
      <c r="AE367" s="31"/>
    </row>
    <row r="368" spans="1:33" s="21" customFormat="1" x14ac:dyDescent="0.4">
      <c r="A368" s="20" t="str">
        <f t="shared" si="178"/>
        <v>★</v>
      </c>
      <c r="B368" s="20" t="str">
        <f t="shared" si="179"/>
        <v>-</v>
      </c>
      <c r="C368" s="23">
        <v>19</v>
      </c>
      <c r="D368" s="22">
        <v>43430.750694444447</v>
      </c>
      <c r="E368" s="21" t="s">
        <v>1544</v>
      </c>
      <c r="F368" s="21">
        <v>20568</v>
      </c>
      <c r="G368" s="21" t="s">
        <v>98</v>
      </c>
      <c r="H368" s="21">
        <v>5795</v>
      </c>
      <c r="I368" s="21">
        <v>840</v>
      </c>
      <c r="J368" s="21">
        <v>7</v>
      </c>
      <c r="K368" s="21">
        <v>1</v>
      </c>
      <c r="M368" s="22">
        <v>43430.791678240741</v>
      </c>
      <c r="N368" s="22">
        <v>43430.80667824074</v>
      </c>
      <c r="O368" s="21" t="s">
        <v>63</v>
      </c>
      <c r="P368" s="21" t="s">
        <v>64</v>
      </c>
      <c r="Q368" s="21" t="s">
        <v>48</v>
      </c>
      <c r="R368" s="21" t="s">
        <v>49</v>
      </c>
      <c r="S368" s="22">
        <v>43430.792349537034</v>
      </c>
      <c r="T368" s="22">
        <v>43430.792349537034</v>
      </c>
      <c r="U368" s="22">
        <v>43430.801064814812</v>
      </c>
      <c r="V368" s="22">
        <v>43430.801064814812</v>
      </c>
      <c r="W368" s="22">
        <v>43430.792349537034</v>
      </c>
      <c r="X368" s="24">
        <f t="shared" si="180"/>
        <v>43430.792349537034</v>
      </c>
      <c r="Y368" s="25">
        <f t="shared" si="181"/>
        <v>1.4999999999417923E-2</v>
      </c>
      <c r="Z368" s="25">
        <f t="shared" si="182"/>
        <v>1.4999999999417923E-2</v>
      </c>
      <c r="AA368" s="32">
        <f>SUM(Z368:Z414)</f>
        <v>0.32148148150736233</v>
      </c>
      <c r="AB368" s="26">
        <f t="shared" si="183"/>
        <v>0</v>
      </c>
      <c r="AC368" s="26">
        <f t="shared" si="184"/>
        <v>0</v>
      </c>
      <c r="AD368" s="32">
        <f>AVERAGE(AC368:AC414)</f>
        <v>2.0259554763237867E-3</v>
      </c>
      <c r="AE368" s="32">
        <f>MEDIAN(AC368:AC414)</f>
        <v>1.9675925941555761E-3</v>
      </c>
    </row>
    <row r="369" spans="1:33" s="3" customFormat="1" x14ac:dyDescent="0.4">
      <c r="A369" s="16" t="str">
        <f t="shared" si="178"/>
        <v>★</v>
      </c>
      <c r="B369" s="16" t="str">
        <f t="shared" si="179"/>
        <v>-</v>
      </c>
      <c r="C369" s="7">
        <v>19</v>
      </c>
      <c r="D369" s="2">
        <v>43430.789814814816</v>
      </c>
      <c r="E369" s="3" t="s">
        <v>1593</v>
      </c>
      <c r="F369" s="3">
        <v>20590</v>
      </c>
      <c r="G369" s="3" t="s">
        <v>32</v>
      </c>
      <c r="H369" s="3">
        <v>5357</v>
      </c>
      <c r="I369" s="3">
        <v>410</v>
      </c>
      <c r="J369" s="3">
        <v>15</v>
      </c>
      <c r="K369" s="3">
        <v>1</v>
      </c>
      <c r="M369" s="2">
        <v>43430.797731481478</v>
      </c>
      <c r="N369" s="2">
        <v>43430.799432870372</v>
      </c>
      <c r="O369" s="3" t="s">
        <v>41</v>
      </c>
      <c r="P369" s="3" t="s">
        <v>42</v>
      </c>
      <c r="Q369" s="3" t="s">
        <v>43</v>
      </c>
      <c r="R369" s="3" t="s">
        <v>89</v>
      </c>
      <c r="S369" s="2">
        <v>43430.796747685185</v>
      </c>
      <c r="T369" s="2">
        <v>43430.796747685185</v>
      </c>
      <c r="U369" s="2">
        <v>43430.800219907411</v>
      </c>
      <c r="V369" s="2">
        <v>43430.800219907411</v>
      </c>
      <c r="W369" s="2">
        <v>43430.796747685185</v>
      </c>
      <c r="X369" s="8">
        <f t="shared" si="180"/>
        <v>43430.796747685185</v>
      </c>
      <c r="Y369" s="9">
        <f t="shared" si="181"/>
        <v>1.7013888937071897E-3</v>
      </c>
      <c r="Z369" s="9">
        <f t="shared" si="182"/>
        <v>1.7013888937071897E-3</v>
      </c>
      <c r="AA369" s="30"/>
      <c r="AB369" s="10">
        <f t="shared" si="183"/>
        <v>9.8379629343980923E-4</v>
      </c>
      <c r="AC369" s="10">
        <f t="shared" si="184"/>
        <v>9.8379629343980923E-4</v>
      </c>
      <c r="AD369" s="30"/>
      <c r="AE369" s="30"/>
    </row>
    <row r="370" spans="1:33" s="3" customFormat="1" x14ac:dyDescent="0.4">
      <c r="A370" s="16" t="str">
        <f t="shared" si="176"/>
        <v>-</v>
      </c>
      <c r="B370" s="16" t="str">
        <f t="shared" si="177"/>
        <v>-</v>
      </c>
      <c r="C370" s="7">
        <v>19</v>
      </c>
      <c r="D370" s="2">
        <v>43430.79184027778</v>
      </c>
      <c r="E370" s="3" t="s">
        <v>1607</v>
      </c>
      <c r="F370" s="3">
        <v>20593</v>
      </c>
      <c r="G370" s="3" t="s">
        <v>18</v>
      </c>
      <c r="H370" s="3">
        <v>3900</v>
      </c>
      <c r="I370" s="3">
        <v>331</v>
      </c>
      <c r="J370" s="3">
        <v>5</v>
      </c>
      <c r="K370" s="3">
        <v>1</v>
      </c>
      <c r="M370" s="2">
        <v>43430.79415509259</v>
      </c>
      <c r="N370" s="2">
        <v>43430.800393518519</v>
      </c>
      <c r="O370" s="3" t="s">
        <v>46</v>
      </c>
      <c r="P370" s="3" t="s">
        <v>47</v>
      </c>
      <c r="Q370" s="3" t="s">
        <v>68</v>
      </c>
      <c r="R370" s="3" t="s">
        <v>69</v>
      </c>
      <c r="S370" s="2">
        <v>43430.792881944442</v>
      </c>
      <c r="T370" s="2">
        <v>43430.792881944442</v>
      </c>
      <c r="U370" s="2">
        <v>43430.801712962966</v>
      </c>
      <c r="V370" s="2">
        <v>43430.810428240744</v>
      </c>
      <c r="X370" s="8">
        <f t="shared" si="160"/>
        <v>43430.79184027778</v>
      </c>
      <c r="Y370" s="9">
        <f t="shared" si="161"/>
        <v>6.2384259290411137E-3</v>
      </c>
      <c r="Z370" s="9">
        <f t="shared" si="162"/>
        <v>6.2384259290411137E-3</v>
      </c>
      <c r="AA370" s="30"/>
      <c r="AB370" s="10">
        <f t="shared" si="163"/>
        <v>1.2731481474475004E-3</v>
      </c>
      <c r="AC370" s="10">
        <f t="shared" si="164"/>
        <v>2.3148148102336563E-3</v>
      </c>
      <c r="AD370" s="30"/>
      <c r="AE370" s="30"/>
    </row>
    <row r="371" spans="1:33" s="3" customFormat="1" x14ac:dyDescent="0.4">
      <c r="A371" s="16" t="str">
        <f t="shared" si="176"/>
        <v>-</v>
      </c>
      <c r="B371" s="16" t="str">
        <f t="shared" si="177"/>
        <v>-</v>
      </c>
      <c r="C371" s="7">
        <v>19</v>
      </c>
      <c r="D371" s="2">
        <v>43430.792673611111</v>
      </c>
      <c r="E371" s="3" t="s">
        <v>1608</v>
      </c>
      <c r="F371" s="3">
        <v>20594</v>
      </c>
      <c r="G371" s="3" t="s">
        <v>32</v>
      </c>
      <c r="H371" s="3">
        <v>3445</v>
      </c>
      <c r="I371" s="3">
        <v>623</v>
      </c>
      <c r="J371" s="3">
        <v>9</v>
      </c>
      <c r="K371" s="3">
        <v>1</v>
      </c>
      <c r="M371" s="2">
        <v>43430.796550925923</v>
      </c>
      <c r="N371" s="2">
        <v>43430.800370370373</v>
      </c>
      <c r="O371" s="3" t="s">
        <v>70</v>
      </c>
      <c r="P371" s="3" t="s">
        <v>107</v>
      </c>
      <c r="Q371" s="3" t="s">
        <v>48</v>
      </c>
      <c r="R371" s="3" t="s">
        <v>49</v>
      </c>
      <c r="S371" s="2">
        <v>43430.79650462963</v>
      </c>
      <c r="T371" s="2">
        <v>43430.79650462963</v>
      </c>
      <c r="U371" s="2">
        <v>43430.800844907404</v>
      </c>
      <c r="V371" s="2">
        <v>43430.800844907404</v>
      </c>
      <c r="X371" s="8">
        <f t="shared" si="160"/>
        <v>43430.792673611111</v>
      </c>
      <c r="Y371" s="9">
        <f t="shared" si="161"/>
        <v>3.8194444496184587E-3</v>
      </c>
      <c r="Z371" s="9">
        <f t="shared" si="162"/>
        <v>3.8194444496184587E-3</v>
      </c>
      <c r="AA371" s="30"/>
      <c r="AB371" s="10">
        <f t="shared" si="163"/>
        <v>4.6296292566694319E-5</v>
      </c>
      <c r="AC371" s="10">
        <f t="shared" si="164"/>
        <v>3.8773148116888478E-3</v>
      </c>
      <c r="AD371" s="30"/>
      <c r="AE371" s="30"/>
      <c r="AG371" s="7"/>
    </row>
    <row r="372" spans="1:33" s="3" customFormat="1" x14ac:dyDescent="0.4">
      <c r="A372" s="16" t="str">
        <f t="shared" si="176"/>
        <v>-</v>
      </c>
      <c r="B372" s="16" t="str">
        <f t="shared" si="177"/>
        <v>-</v>
      </c>
      <c r="C372" s="7">
        <v>19</v>
      </c>
      <c r="D372" s="2">
        <v>43430.793298611112</v>
      </c>
      <c r="E372" s="3" t="s">
        <v>1609</v>
      </c>
      <c r="F372" s="3">
        <v>20595</v>
      </c>
      <c r="G372" s="3" t="s">
        <v>143</v>
      </c>
      <c r="H372" s="3">
        <v>3462</v>
      </c>
      <c r="I372" s="3">
        <v>981</v>
      </c>
      <c r="J372" s="3">
        <v>10</v>
      </c>
      <c r="K372" s="3">
        <v>1</v>
      </c>
      <c r="M372" s="2">
        <v>43430.798101851855</v>
      </c>
      <c r="N372" s="2">
        <v>43430.803240740737</v>
      </c>
      <c r="O372" s="3" t="s">
        <v>63</v>
      </c>
      <c r="P372" s="3" t="s">
        <v>64</v>
      </c>
      <c r="Q372" s="3" t="s">
        <v>48</v>
      </c>
      <c r="R372" s="3" t="s">
        <v>49</v>
      </c>
      <c r="S372" s="2">
        <v>43430.799699074072</v>
      </c>
      <c r="T372" s="2">
        <v>43430.799699074072</v>
      </c>
      <c r="U372" s="2">
        <v>43430.80841435185</v>
      </c>
      <c r="V372" s="2">
        <v>43430.80841435185</v>
      </c>
      <c r="X372" s="8">
        <f t="shared" si="160"/>
        <v>43430.793298611112</v>
      </c>
      <c r="Y372" s="9">
        <f t="shared" si="161"/>
        <v>5.1388888823566958E-3</v>
      </c>
      <c r="Z372" s="9">
        <f t="shared" si="162"/>
        <v>5.1388888823566958E-3</v>
      </c>
      <c r="AA372" s="30"/>
      <c r="AB372" s="10">
        <f t="shared" si="163"/>
        <v>0</v>
      </c>
      <c r="AC372" s="10">
        <f t="shared" si="164"/>
        <v>4.803240743058268E-3</v>
      </c>
      <c r="AD372" s="30"/>
      <c r="AE372" s="30"/>
    </row>
    <row r="373" spans="1:33" s="3" customFormat="1" x14ac:dyDescent="0.4">
      <c r="A373" s="16" t="str">
        <f t="shared" si="176"/>
        <v>-</v>
      </c>
      <c r="B373" s="16" t="str">
        <f t="shared" si="177"/>
        <v>-</v>
      </c>
      <c r="C373" s="7">
        <v>19</v>
      </c>
      <c r="D373" s="2">
        <v>43430.793854166666</v>
      </c>
      <c r="E373" s="3" t="s">
        <v>1610</v>
      </c>
      <c r="F373" s="3">
        <v>20596</v>
      </c>
      <c r="G373" s="3" t="s">
        <v>95</v>
      </c>
      <c r="H373" s="3">
        <v>0</v>
      </c>
      <c r="I373" s="3">
        <v>26</v>
      </c>
      <c r="J373" s="3">
        <v>4</v>
      </c>
      <c r="K373" s="3">
        <v>2</v>
      </c>
      <c r="M373" s="2">
        <v>43430.797673611109</v>
      </c>
      <c r="N373" s="2">
        <v>43430.801979166667</v>
      </c>
      <c r="O373" s="3" t="s">
        <v>36</v>
      </c>
      <c r="P373" s="3" t="s">
        <v>37</v>
      </c>
      <c r="Q373" s="3" t="s">
        <v>61</v>
      </c>
      <c r="R373" s="3" t="s">
        <v>62</v>
      </c>
      <c r="S373" s="2">
        <v>43430.799872685187</v>
      </c>
      <c r="T373" s="2">
        <v>43430.799872685187</v>
      </c>
      <c r="U373" s="2">
        <v>43430.805625000001</v>
      </c>
      <c r="V373" s="2">
        <v>43430.805625000001</v>
      </c>
      <c r="X373" s="8">
        <f t="shared" si="160"/>
        <v>43430.793854166666</v>
      </c>
      <c r="Y373" s="9">
        <f t="shared" si="161"/>
        <v>4.3055555579485372E-3</v>
      </c>
      <c r="Z373" s="9">
        <f t="shared" si="162"/>
        <v>8.6111111158970743E-3</v>
      </c>
      <c r="AA373" s="30"/>
      <c r="AB373" s="10">
        <f t="shared" si="163"/>
        <v>0</v>
      </c>
      <c r="AC373" s="10">
        <f t="shared" si="164"/>
        <v>3.8194444423425011E-3</v>
      </c>
      <c r="AD373" s="30"/>
      <c r="AE373" s="30"/>
    </row>
    <row r="374" spans="1:33" s="3" customFormat="1" x14ac:dyDescent="0.4">
      <c r="A374" s="16" t="str">
        <f t="shared" si="176"/>
        <v>-</v>
      </c>
      <c r="B374" s="16" t="str">
        <f t="shared" si="177"/>
        <v>-</v>
      </c>
      <c r="C374" s="7">
        <v>19</v>
      </c>
      <c r="D374" s="2">
        <v>43430.794050925928</v>
      </c>
      <c r="E374" s="3" t="s">
        <v>1611</v>
      </c>
      <c r="F374" s="3">
        <v>20597</v>
      </c>
      <c r="G374" s="3" t="s">
        <v>18</v>
      </c>
      <c r="H374" s="3">
        <v>1291</v>
      </c>
      <c r="I374" s="3">
        <v>7</v>
      </c>
      <c r="J374" s="3">
        <v>3</v>
      </c>
      <c r="K374" s="3">
        <v>1</v>
      </c>
      <c r="M374" s="2">
        <v>43430.796724537038</v>
      </c>
      <c r="N374" s="2">
        <v>43430.801817129628</v>
      </c>
      <c r="O374" s="3" t="s">
        <v>20</v>
      </c>
      <c r="P374" s="3" t="s">
        <v>21</v>
      </c>
      <c r="Q374" s="3" t="s">
        <v>33</v>
      </c>
      <c r="R374" s="3" t="s">
        <v>34</v>
      </c>
      <c r="S374" s="2">
        <v>43430.79550925926</v>
      </c>
      <c r="T374" s="2">
        <v>43430.79550925926</v>
      </c>
      <c r="U374" s="2">
        <v>43430.803148148145</v>
      </c>
      <c r="V374" s="2">
        <v>43430.803148148145</v>
      </c>
      <c r="X374" s="8">
        <f t="shared" si="160"/>
        <v>43430.794050925928</v>
      </c>
      <c r="Y374" s="9">
        <f t="shared" si="161"/>
        <v>5.0925925897900015E-3</v>
      </c>
      <c r="Z374" s="9">
        <f t="shared" si="162"/>
        <v>5.0925925897900015E-3</v>
      </c>
      <c r="AA374" s="30"/>
      <c r="AB374" s="10">
        <f t="shared" si="163"/>
        <v>1.2152777781011537E-3</v>
      </c>
      <c r="AC374" s="10">
        <f t="shared" si="164"/>
        <v>2.6736111103673466E-3</v>
      </c>
      <c r="AD374" s="30"/>
      <c r="AE374" s="30"/>
    </row>
    <row r="375" spans="1:33" s="3" customFormat="1" x14ac:dyDescent="0.4">
      <c r="A375" s="16" t="str">
        <f t="shared" si="176"/>
        <v>-</v>
      </c>
      <c r="B375" s="16" t="str">
        <f t="shared" si="177"/>
        <v>-</v>
      </c>
      <c r="C375" s="7">
        <v>19</v>
      </c>
      <c r="D375" s="2">
        <v>43430.795405092591</v>
      </c>
      <c r="E375" s="3" t="s">
        <v>1403</v>
      </c>
      <c r="F375" s="3">
        <v>20599</v>
      </c>
      <c r="G375" s="3" t="s">
        <v>32</v>
      </c>
      <c r="H375" s="3">
        <v>2535</v>
      </c>
      <c r="I375" s="3">
        <v>493</v>
      </c>
      <c r="J375" s="3">
        <v>8</v>
      </c>
      <c r="K375" s="3">
        <v>1</v>
      </c>
      <c r="M375" s="2">
        <v>43430.798414351855</v>
      </c>
      <c r="N375" s="2">
        <v>43430.801874999997</v>
      </c>
      <c r="O375" s="3" t="s">
        <v>44</v>
      </c>
      <c r="P375" s="3" t="s">
        <v>45</v>
      </c>
      <c r="Q375" s="3" t="s">
        <v>51</v>
      </c>
      <c r="R375" s="3" t="s">
        <v>52</v>
      </c>
      <c r="S375" s="2">
        <v>43430.80027777778</v>
      </c>
      <c r="T375" s="2">
        <v>43430.80027777778</v>
      </c>
      <c r="U375" s="2">
        <v>43430.804895833331</v>
      </c>
      <c r="V375" s="2">
        <v>43430.804895833331</v>
      </c>
      <c r="X375" s="8">
        <f t="shared" si="160"/>
        <v>43430.795405092591</v>
      </c>
      <c r="Y375" s="9">
        <f t="shared" si="161"/>
        <v>3.4606481422088109E-3</v>
      </c>
      <c r="Z375" s="9">
        <f t="shared" si="162"/>
        <v>3.4606481422088109E-3</v>
      </c>
      <c r="AA375" s="30"/>
      <c r="AB375" s="10">
        <f t="shared" si="163"/>
        <v>0</v>
      </c>
      <c r="AC375" s="10">
        <f t="shared" si="164"/>
        <v>3.0092592642176896E-3</v>
      </c>
      <c r="AD375" s="30"/>
      <c r="AE375" s="30"/>
      <c r="AG375" s="7"/>
    </row>
    <row r="376" spans="1:33" s="3" customFormat="1" x14ac:dyDescent="0.4">
      <c r="A376" s="16" t="str">
        <f t="shared" si="174"/>
        <v>★</v>
      </c>
      <c r="B376" s="16" t="str">
        <f t="shared" si="175"/>
        <v>-</v>
      </c>
      <c r="C376" s="7">
        <v>19</v>
      </c>
      <c r="D376" s="2">
        <v>43430.795486111114</v>
      </c>
      <c r="E376" s="3" t="s">
        <v>1597</v>
      </c>
      <c r="F376" s="3">
        <v>20600</v>
      </c>
      <c r="G376" s="3" t="s">
        <v>32</v>
      </c>
      <c r="H376" s="3">
        <v>5506</v>
      </c>
      <c r="I376" s="3">
        <v>115</v>
      </c>
      <c r="J376" s="3">
        <v>7</v>
      </c>
      <c r="K376" s="3">
        <v>1</v>
      </c>
      <c r="M376" s="2">
        <v>43430.799826388888</v>
      </c>
      <c r="N376" s="2">
        <v>43430.810115740744</v>
      </c>
      <c r="O376" s="3" t="s">
        <v>33</v>
      </c>
      <c r="P376" s="3" t="s">
        <v>34</v>
      </c>
      <c r="Q376" s="3" t="s">
        <v>68</v>
      </c>
      <c r="R376" s="3" t="s">
        <v>69</v>
      </c>
      <c r="S376" s="2">
        <v>43430.802418981482</v>
      </c>
      <c r="T376" s="2">
        <v>43430.802418981482</v>
      </c>
      <c r="U376" s="2">
        <v>43430.812094907407</v>
      </c>
      <c r="V376" s="2">
        <v>43430.812094907407</v>
      </c>
      <c r="W376" s="2">
        <v>43430.802418981482</v>
      </c>
      <c r="X376" s="8">
        <f t="shared" si="160"/>
        <v>43430.802418981482</v>
      </c>
      <c r="Y376" s="9">
        <f t="shared" si="161"/>
        <v>1.0289351856044959E-2</v>
      </c>
      <c r="Z376" s="9">
        <f t="shared" si="162"/>
        <v>1.0289351856044959E-2</v>
      </c>
      <c r="AA376" s="30"/>
      <c r="AB376" s="10">
        <f t="shared" si="163"/>
        <v>0</v>
      </c>
      <c r="AC376" s="10">
        <f t="shared" si="164"/>
        <v>0</v>
      </c>
      <c r="AD376" s="30"/>
      <c r="AE376" s="30"/>
    </row>
    <row r="377" spans="1:33" s="3" customFormat="1" x14ac:dyDescent="0.4">
      <c r="A377" s="16" t="str">
        <f t="shared" si="174"/>
        <v>-</v>
      </c>
      <c r="B377" s="16" t="str">
        <f t="shared" si="175"/>
        <v>-</v>
      </c>
      <c r="C377" s="7">
        <v>19</v>
      </c>
      <c r="D377" s="2">
        <v>43430.797106481485</v>
      </c>
      <c r="E377" s="3" t="s">
        <v>1446</v>
      </c>
      <c r="F377" s="3">
        <v>20601</v>
      </c>
      <c r="G377" s="3" t="s">
        <v>97</v>
      </c>
      <c r="H377" s="3">
        <v>7500</v>
      </c>
      <c r="I377" s="3">
        <v>255</v>
      </c>
      <c r="J377" s="3">
        <v>2</v>
      </c>
      <c r="K377" s="3">
        <v>2</v>
      </c>
      <c r="M377" s="2">
        <v>43430.799363425926</v>
      </c>
      <c r="N377" s="2">
        <v>43430.804930555554</v>
      </c>
      <c r="O377" s="3" t="s">
        <v>30</v>
      </c>
      <c r="P377" s="3" t="s">
        <v>31</v>
      </c>
      <c r="Q377" s="3" t="s">
        <v>104</v>
      </c>
      <c r="R377" s="3" t="s">
        <v>19</v>
      </c>
      <c r="S377" s="2">
        <v>43430.801122685189</v>
      </c>
      <c r="T377" s="2">
        <v>43430.801122685189</v>
      </c>
      <c r="U377" s="2">
        <v>43430.808680555558</v>
      </c>
      <c r="V377" s="2">
        <v>43430.808680555558</v>
      </c>
      <c r="X377" s="8">
        <f t="shared" si="160"/>
        <v>43430.797106481485</v>
      </c>
      <c r="Y377" s="9">
        <f t="shared" si="161"/>
        <v>5.5671296286163852E-3</v>
      </c>
      <c r="Z377" s="9">
        <f t="shared" si="162"/>
        <v>1.113425925723277E-2</v>
      </c>
      <c r="AA377" s="30"/>
      <c r="AB377" s="10">
        <f t="shared" si="163"/>
        <v>0</v>
      </c>
      <c r="AC377" s="10">
        <f t="shared" si="164"/>
        <v>2.2569444408873096E-3</v>
      </c>
      <c r="AD377" s="30"/>
      <c r="AE377" s="30"/>
    </row>
    <row r="378" spans="1:33" s="3" customFormat="1" x14ac:dyDescent="0.4">
      <c r="A378" s="16" t="str">
        <f t="shared" si="174"/>
        <v>-</v>
      </c>
      <c r="B378" s="16" t="str">
        <f t="shared" si="175"/>
        <v>-</v>
      </c>
      <c r="C378" s="7">
        <v>19</v>
      </c>
      <c r="D378" s="2">
        <v>43430.797511574077</v>
      </c>
      <c r="E378" s="3" t="s">
        <v>1533</v>
      </c>
      <c r="F378" s="3">
        <v>20602</v>
      </c>
      <c r="G378" s="3" t="s">
        <v>32</v>
      </c>
      <c r="H378" s="3">
        <v>1894</v>
      </c>
      <c r="I378" s="3">
        <v>650</v>
      </c>
      <c r="J378" s="3">
        <v>1</v>
      </c>
      <c r="K378" s="3">
        <v>1</v>
      </c>
      <c r="M378" s="2">
        <v>43430.802303240744</v>
      </c>
      <c r="N378" s="2">
        <v>43430.80840277778</v>
      </c>
      <c r="O378" s="3" t="s">
        <v>24</v>
      </c>
      <c r="P378" s="3" t="s">
        <v>25</v>
      </c>
      <c r="Q378" s="3" t="s">
        <v>68</v>
      </c>
      <c r="R378" s="3" t="s">
        <v>69</v>
      </c>
      <c r="S378" s="2">
        <v>43430.802465277775</v>
      </c>
      <c r="T378" s="2">
        <v>43430.802465277775</v>
      </c>
      <c r="U378" s="2">
        <v>43430.811168981483</v>
      </c>
      <c r="V378" s="2">
        <v>43430.811168981483</v>
      </c>
      <c r="X378" s="8">
        <f t="shared" si="160"/>
        <v>43430.797511574077</v>
      </c>
      <c r="Y378" s="9">
        <f t="shared" si="161"/>
        <v>6.0995370367891155E-3</v>
      </c>
      <c r="Z378" s="9">
        <f t="shared" si="162"/>
        <v>6.0995370367891155E-3</v>
      </c>
      <c r="AA378" s="30"/>
      <c r="AB378" s="10">
        <f t="shared" si="163"/>
        <v>0</v>
      </c>
      <c r="AC378" s="10">
        <f t="shared" si="164"/>
        <v>4.7916666662786156E-3</v>
      </c>
      <c r="AD378" s="30"/>
      <c r="AE378" s="30"/>
    </row>
    <row r="379" spans="1:33" s="3" customFormat="1" x14ac:dyDescent="0.4">
      <c r="A379" s="16" t="str">
        <f t="shared" si="174"/>
        <v>-</v>
      </c>
      <c r="B379" s="16" t="str">
        <f t="shared" si="175"/>
        <v>-</v>
      </c>
      <c r="C379" s="7">
        <v>19</v>
      </c>
      <c r="D379" s="2">
        <v>43430.799976851849</v>
      </c>
      <c r="E379" s="3" t="s">
        <v>1578</v>
      </c>
      <c r="F379" s="3">
        <v>20603</v>
      </c>
      <c r="G379" s="3" t="s">
        <v>32</v>
      </c>
      <c r="H379" s="3">
        <v>7171</v>
      </c>
      <c r="I379" s="3">
        <v>201</v>
      </c>
      <c r="J379" s="3">
        <v>3</v>
      </c>
      <c r="K379" s="3">
        <v>1</v>
      </c>
      <c r="M379" s="2">
        <v>43430.802060185182</v>
      </c>
      <c r="N379" s="2">
        <v>43430.808449074073</v>
      </c>
      <c r="O379" s="3" t="s">
        <v>33</v>
      </c>
      <c r="P379" s="3" t="s">
        <v>34</v>
      </c>
      <c r="Q379" s="3" t="s">
        <v>26</v>
      </c>
      <c r="R379" s="3" t="s">
        <v>27</v>
      </c>
      <c r="S379" s="2">
        <v>43430.801921296297</v>
      </c>
      <c r="T379" s="2">
        <v>43430.801921296297</v>
      </c>
      <c r="U379" s="2">
        <v>43430.807546296295</v>
      </c>
      <c r="V379" s="2">
        <v>43430.807546296295</v>
      </c>
      <c r="X379" s="8">
        <f t="shared" si="160"/>
        <v>43430.799976851849</v>
      </c>
      <c r="Y379" s="9">
        <f t="shared" si="161"/>
        <v>6.3888888907968067E-3</v>
      </c>
      <c r="Z379" s="9">
        <f t="shared" si="162"/>
        <v>6.3888888907968067E-3</v>
      </c>
      <c r="AA379" s="30"/>
      <c r="AB379" s="10">
        <f t="shared" si="163"/>
        <v>1.3888888497604057E-4</v>
      </c>
      <c r="AC379" s="10">
        <f t="shared" si="164"/>
        <v>2.0833333328482695E-3</v>
      </c>
      <c r="AD379" s="30"/>
      <c r="AE379" s="30"/>
    </row>
    <row r="380" spans="1:33" s="3" customFormat="1" x14ac:dyDescent="0.4">
      <c r="A380" s="16" t="str">
        <f t="shared" si="174"/>
        <v>-</v>
      </c>
      <c r="B380" s="16" t="str">
        <f t="shared" si="175"/>
        <v>-</v>
      </c>
      <c r="C380" s="7">
        <v>19</v>
      </c>
      <c r="D380" s="2">
        <v>43430.800312500003</v>
      </c>
      <c r="E380" s="3" t="s">
        <v>1531</v>
      </c>
      <c r="F380" s="3">
        <v>20604</v>
      </c>
      <c r="G380" s="3" t="s">
        <v>32</v>
      </c>
      <c r="H380" s="3">
        <v>3217</v>
      </c>
      <c r="I380" s="3">
        <v>735</v>
      </c>
      <c r="J380" s="3">
        <v>15</v>
      </c>
      <c r="K380" s="3">
        <v>1</v>
      </c>
      <c r="M380" s="2">
        <v>43430.801689814813</v>
      </c>
      <c r="N380" s="2">
        <v>43430.808622685188</v>
      </c>
      <c r="O380" s="3" t="s">
        <v>59</v>
      </c>
      <c r="P380" s="3" t="s">
        <v>60</v>
      </c>
      <c r="Q380" s="3" t="s">
        <v>63</v>
      </c>
      <c r="R380" s="3" t="s">
        <v>64</v>
      </c>
      <c r="S380" s="2">
        <v>43430.802106481482</v>
      </c>
      <c r="T380" s="2">
        <v>43430.802106481482</v>
      </c>
      <c r="U380" s="2">
        <v>43430.813287037039</v>
      </c>
      <c r="V380" s="2">
        <v>43430.813287037039</v>
      </c>
      <c r="X380" s="8">
        <f t="shared" si="160"/>
        <v>43430.800312500003</v>
      </c>
      <c r="Y380" s="9">
        <f t="shared" si="161"/>
        <v>6.9328703757491894E-3</v>
      </c>
      <c r="Z380" s="9">
        <f t="shared" si="162"/>
        <v>6.9328703757491894E-3</v>
      </c>
      <c r="AA380" s="30"/>
      <c r="AB380" s="10">
        <f t="shared" si="163"/>
        <v>0</v>
      </c>
      <c r="AC380" s="10">
        <f t="shared" si="164"/>
        <v>1.3773148093605414E-3</v>
      </c>
      <c r="AD380" s="30"/>
      <c r="AE380" s="30"/>
    </row>
    <row r="381" spans="1:33" s="3" customFormat="1" x14ac:dyDescent="0.4">
      <c r="A381" s="16" t="str">
        <f t="shared" si="174"/>
        <v>-</v>
      </c>
      <c r="B381" s="16" t="str">
        <f t="shared" si="175"/>
        <v>-</v>
      </c>
      <c r="C381" s="7">
        <v>19</v>
      </c>
      <c r="D381" s="2">
        <v>43430.801296296297</v>
      </c>
      <c r="E381" s="3" t="s">
        <v>1612</v>
      </c>
      <c r="F381" s="3">
        <v>20605</v>
      </c>
      <c r="G381" s="3" t="s">
        <v>32</v>
      </c>
      <c r="H381" s="3">
        <v>5179</v>
      </c>
      <c r="I381" s="3">
        <v>810</v>
      </c>
      <c r="J381" s="3">
        <v>9</v>
      </c>
      <c r="K381" s="3">
        <v>1</v>
      </c>
      <c r="M381" s="2">
        <v>43430.80636574074</v>
      </c>
      <c r="N381" s="2">
        <v>43430.809444444443</v>
      </c>
      <c r="O381" s="3" t="s">
        <v>20</v>
      </c>
      <c r="P381" s="3" t="s">
        <v>21</v>
      </c>
      <c r="Q381" s="3" t="s">
        <v>36</v>
      </c>
      <c r="R381" s="3" t="s">
        <v>37</v>
      </c>
      <c r="S381" s="2">
        <v>43430.807870370372</v>
      </c>
      <c r="T381" s="2">
        <v>43430.807870370372</v>
      </c>
      <c r="U381" s="2">
        <v>43430.816250000003</v>
      </c>
      <c r="V381" s="2">
        <v>43430.816250000003</v>
      </c>
      <c r="X381" s="8">
        <f t="shared" si="160"/>
        <v>43430.801296296297</v>
      </c>
      <c r="Y381" s="9">
        <f t="shared" si="161"/>
        <v>3.0787037030677311E-3</v>
      </c>
      <c r="Z381" s="9">
        <f t="shared" si="162"/>
        <v>3.0787037030677311E-3</v>
      </c>
      <c r="AA381" s="30"/>
      <c r="AB381" s="10">
        <f t="shared" si="163"/>
        <v>0</v>
      </c>
      <c r="AC381" s="10">
        <f t="shared" si="164"/>
        <v>5.0694444435066544E-3</v>
      </c>
      <c r="AD381" s="30"/>
      <c r="AE381" s="30"/>
    </row>
    <row r="382" spans="1:33" s="3" customFormat="1" x14ac:dyDescent="0.4">
      <c r="A382" s="16" t="str">
        <f t="shared" si="174"/>
        <v>-</v>
      </c>
      <c r="B382" s="16" t="str">
        <f t="shared" si="175"/>
        <v>-</v>
      </c>
      <c r="C382" s="7">
        <v>19</v>
      </c>
      <c r="D382" s="2">
        <v>43430.802083333336</v>
      </c>
      <c r="E382" s="3" t="s">
        <v>1613</v>
      </c>
      <c r="F382" s="3">
        <v>20606</v>
      </c>
      <c r="G382" s="3" t="s">
        <v>96</v>
      </c>
      <c r="H382" s="3">
        <v>0</v>
      </c>
      <c r="I382" s="3">
        <v>327</v>
      </c>
      <c r="J382" s="3">
        <v>4</v>
      </c>
      <c r="K382" s="3">
        <v>1</v>
      </c>
      <c r="M382" s="2">
        <v>43430.806076388886</v>
      </c>
      <c r="N382" s="2">
        <v>43430.810752314814</v>
      </c>
      <c r="O382" s="3" t="s">
        <v>36</v>
      </c>
      <c r="P382" s="3" t="s">
        <v>37</v>
      </c>
      <c r="Q382" s="3" t="s">
        <v>61</v>
      </c>
      <c r="R382" s="3" t="s">
        <v>62</v>
      </c>
      <c r="S382" s="2">
        <v>43430.806851851848</v>
      </c>
      <c r="T382" s="2">
        <v>43430.806851851848</v>
      </c>
      <c r="U382" s="2">
        <v>43430.811909722222</v>
      </c>
      <c r="V382" s="2">
        <v>43430.811909722222</v>
      </c>
      <c r="X382" s="8">
        <f t="shared" si="160"/>
        <v>43430.802083333336</v>
      </c>
      <c r="Y382" s="9">
        <f t="shared" si="161"/>
        <v>4.6759259275859222E-3</v>
      </c>
      <c r="Z382" s="9">
        <f t="shared" si="162"/>
        <v>4.6759259275859222E-3</v>
      </c>
      <c r="AA382" s="30"/>
      <c r="AB382" s="10">
        <f t="shared" si="163"/>
        <v>0</v>
      </c>
      <c r="AC382" s="10">
        <f t="shared" si="164"/>
        <v>3.9930555503815413E-3</v>
      </c>
      <c r="AD382" s="30"/>
      <c r="AE382" s="30"/>
    </row>
    <row r="383" spans="1:33" s="3" customFormat="1" x14ac:dyDescent="0.4">
      <c r="A383" s="16" t="str">
        <f t="shared" si="174"/>
        <v>-</v>
      </c>
      <c r="B383" s="16" t="str">
        <f t="shared" si="175"/>
        <v>-</v>
      </c>
      <c r="C383" s="7">
        <v>19</v>
      </c>
      <c r="D383" s="2">
        <v>43430.802569444444</v>
      </c>
      <c r="E383" s="3" t="s">
        <v>1608</v>
      </c>
      <c r="F383" s="3">
        <v>20608</v>
      </c>
      <c r="G383" s="3" t="s">
        <v>32</v>
      </c>
      <c r="H383" s="3">
        <v>3445</v>
      </c>
      <c r="I383" s="3">
        <v>835</v>
      </c>
      <c r="J383" s="3">
        <v>10</v>
      </c>
      <c r="K383" s="3">
        <v>1</v>
      </c>
      <c r="M383" s="2">
        <v>43430.803391203706</v>
      </c>
      <c r="N383" s="2">
        <v>43430.80537037037</v>
      </c>
      <c r="O383" s="3" t="s">
        <v>48</v>
      </c>
      <c r="P383" s="3" t="s">
        <v>49</v>
      </c>
      <c r="Q383" s="3" t="s">
        <v>43</v>
      </c>
      <c r="R383" s="3" t="s">
        <v>89</v>
      </c>
      <c r="S383" s="2">
        <v>43430.803796296299</v>
      </c>
      <c r="T383" s="2">
        <v>43430.803796296299</v>
      </c>
      <c r="U383" s="2">
        <v>43430.80667824074</v>
      </c>
      <c r="V383" s="2">
        <v>43430.80667824074</v>
      </c>
      <c r="X383" s="8">
        <f t="shared" ref="X383:X401" si="185">IF(W383&gt;0,W383,D383)</f>
        <v>43430.802569444444</v>
      </c>
      <c r="Y383" s="9">
        <f t="shared" ref="Y383:Y401" si="186">N383-M383</f>
        <v>1.9791666636592709E-3</v>
      </c>
      <c r="Z383" s="9">
        <f t="shared" ref="Z383:Z401" si="187">Y383*K383</f>
        <v>1.9791666636592709E-3</v>
      </c>
      <c r="AA383" s="30"/>
      <c r="AB383" s="10">
        <f t="shared" si="163"/>
        <v>0</v>
      </c>
      <c r="AC383" s="10">
        <f t="shared" si="164"/>
        <v>8.217592621804215E-4</v>
      </c>
      <c r="AD383" s="30"/>
      <c r="AE383" s="30"/>
    </row>
    <row r="384" spans="1:33" s="3" customFormat="1" x14ac:dyDescent="0.4">
      <c r="A384" s="16" t="str">
        <f t="shared" si="174"/>
        <v>-</v>
      </c>
      <c r="B384" s="16" t="str">
        <f t="shared" si="175"/>
        <v>-</v>
      </c>
      <c r="C384" s="7">
        <v>19</v>
      </c>
      <c r="D384" s="2">
        <v>43430.804780092592</v>
      </c>
      <c r="E384" s="3" t="s">
        <v>1403</v>
      </c>
      <c r="F384" s="3">
        <v>20610</v>
      </c>
      <c r="G384" s="3" t="s">
        <v>32</v>
      </c>
      <c r="H384" s="3">
        <v>2535</v>
      </c>
      <c r="I384" s="3">
        <v>908</v>
      </c>
      <c r="J384" s="3">
        <v>11</v>
      </c>
      <c r="K384" s="3">
        <v>1</v>
      </c>
      <c r="M384" s="2">
        <v>43430.807523148149</v>
      </c>
      <c r="N384" s="2">
        <v>43430.811284722222</v>
      </c>
      <c r="O384" s="3" t="s">
        <v>51</v>
      </c>
      <c r="P384" s="3" t="s">
        <v>52</v>
      </c>
      <c r="Q384" s="3" t="s">
        <v>70</v>
      </c>
      <c r="R384" s="3" t="s">
        <v>107</v>
      </c>
      <c r="S384" s="2">
        <v>43430.806516203702</v>
      </c>
      <c r="T384" s="2">
        <v>43430.806516203702</v>
      </c>
      <c r="U384" s="2">
        <v>43430.813032407408</v>
      </c>
      <c r="V384" s="2">
        <v>43430.813032407408</v>
      </c>
      <c r="X384" s="8">
        <f t="shared" si="185"/>
        <v>43430.804780092592</v>
      </c>
      <c r="Y384" s="9">
        <f t="shared" si="186"/>
        <v>3.7615740729961544E-3</v>
      </c>
      <c r="Z384" s="9">
        <f t="shared" si="187"/>
        <v>3.7615740729961544E-3</v>
      </c>
      <c r="AA384" s="30"/>
      <c r="AB384" s="10">
        <f t="shared" ref="AB384:AB443" si="188">IF(IF(A384="☆",L384-S384,M384-S384)&lt;0,0,IF(A384="☆",L384-S384,M384-S384))</f>
        <v>1.006944446999114E-3</v>
      </c>
      <c r="AC384" s="10">
        <f t="shared" ref="AC384:AC443" si="189">IF(IF(B384="☆",(IF(L384&gt;S384,L384-X384,S384-X384)),M384-X384)&lt;0,0,IF(B384="☆",(IF(L384&gt;S384,L384-X384,S384-X384)),M384-X384))</f>
        <v>2.7430555564933456E-3</v>
      </c>
      <c r="AD384" s="30"/>
      <c r="AE384" s="30"/>
    </row>
    <row r="385" spans="1:31" s="3" customFormat="1" x14ac:dyDescent="0.4">
      <c r="A385" s="16" t="str">
        <f t="shared" si="174"/>
        <v>-</v>
      </c>
      <c r="B385" s="16" t="str">
        <f t="shared" si="175"/>
        <v>-</v>
      </c>
      <c r="C385" s="7">
        <v>19</v>
      </c>
      <c r="D385" s="2">
        <v>43430.804907407408</v>
      </c>
      <c r="E385" s="3" t="s">
        <v>1614</v>
      </c>
      <c r="F385" s="3">
        <v>20611</v>
      </c>
      <c r="G385" s="3" t="s">
        <v>95</v>
      </c>
      <c r="H385" s="3">
        <v>0</v>
      </c>
      <c r="I385" s="3">
        <v>579</v>
      </c>
      <c r="J385" s="3">
        <v>8</v>
      </c>
      <c r="K385" s="3">
        <v>1</v>
      </c>
      <c r="M385" s="2">
        <v>43430.805868055555</v>
      </c>
      <c r="N385" s="2">
        <v>43430.816562499997</v>
      </c>
      <c r="O385" s="3" t="s">
        <v>44</v>
      </c>
      <c r="P385" s="3" t="s">
        <v>45</v>
      </c>
      <c r="Q385" s="3" t="s">
        <v>48</v>
      </c>
      <c r="R385" s="3" t="s">
        <v>49</v>
      </c>
      <c r="S385" s="2">
        <v>43430.806238425925</v>
      </c>
      <c r="T385" s="2">
        <v>43430.806238425925</v>
      </c>
      <c r="U385" s="2">
        <v>43430.812164351853</v>
      </c>
      <c r="V385" s="2">
        <v>43430.818043981482</v>
      </c>
      <c r="X385" s="8">
        <f t="shared" si="185"/>
        <v>43430.804907407408</v>
      </c>
      <c r="Y385" s="9">
        <f t="shared" si="186"/>
        <v>1.0694444441469386E-2</v>
      </c>
      <c r="Z385" s="9">
        <f t="shared" si="187"/>
        <v>1.0694444441469386E-2</v>
      </c>
      <c r="AA385" s="30"/>
      <c r="AB385" s="10">
        <f t="shared" si="188"/>
        <v>0</v>
      </c>
      <c r="AC385" s="10">
        <f t="shared" si="189"/>
        <v>9.6064814715646207E-4</v>
      </c>
      <c r="AD385" s="30"/>
      <c r="AE385" s="30"/>
    </row>
    <row r="386" spans="1:31" s="3" customFormat="1" x14ac:dyDescent="0.4">
      <c r="A386" s="16" t="str">
        <f t="shared" si="174"/>
        <v>-</v>
      </c>
      <c r="B386" s="16" t="str">
        <f t="shared" si="175"/>
        <v>-</v>
      </c>
      <c r="C386" s="7">
        <v>19</v>
      </c>
      <c r="D386" s="2">
        <v>43430.804976851854</v>
      </c>
      <c r="E386" s="3" t="s">
        <v>1615</v>
      </c>
      <c r="F386" s="3">
        <v>20612</v>
      </c>
      <c r="G386" s="3" t="s">
        <v>32</v>
      </c>
      <c r="H386" s="3">
        <v>1771</v>
      </c>
      <c r="I386" s="3">
        <v>151</v>
      </c>
      <c r="J386" s="3">
        <v>5</v>
      </c>
      <c r="K386" s="3">
        <v>1</v>
      </c>
      <c r="M386" s="2">
        <v>43430.806111111109</v>
      </c>
      <c r="N386" s="2">
        <v>43430.809537037036</v>
      </c>
      <c r="O386" s="3" t="s">
        <v>24</v>
      </c>
      <c r="P386" s="3" t="s">
        <v>25</v>
      </c>
      <c r="Q386" s="3" t="s">
        <v>33</v>
      </c>
      <c r="R386" s="3" t="s">
        <v>34</v>
      </c>
      <c r="S386" s="2">
        <v>43430.806932870371</v>
      </c>
      <c r="T386" s="2">
        <v>43430.806932870371</v>
      </c>
      <c r="U386" s="2">
        <v>43430.812789351854</v>
      </c>
      <c r="V386" s="2">
        <v>43430.812789351854</v>
      </c>
      <c r="X386" s="8">
        <f t="shared" si="185"/>
        <v>43430.804976851854</v>
      </c>
      <c r="Y386" s="9">
        <f t="shared" si="186"/>
        <v>3.425925926421769E-3</v>
      </c>
      <c r="Z386" s="9">
        <f t="shared" si="187"/>
        <v>3.425925926421769E-3</v>
      </c>
      <c r="AA386" s="30"/>
      <c r="AB386" s="10">
        <f t="shared" si="188"/>
        <v>0</v>
      </c>
      <c r="AC386" s="10">
        <f t="shared" si="189"/>
        <v>1.1342592551955022E-3</v>
      </c>
      <c r="AD386" s="30"/>
      <c r="AE386" s="30"/>
    </row>
    <row r="387" spans="1:31" s="3" customFormat="1" x14ac:dyDescent="0.4">
      <c r="A387" s="16" t="str">
        <f t="shared" si="174"/>
        <v>★</v>
      </c>
      <c r="B387" s="16" t="str">
        <f t="shared" si="175"/>
        <v>-</v>
      </c>
      <c r="C387" s="7">
        <v>19</v>
      </c>
      <c r="D387" s="2">
        <v>43430.806018518517</v>
      </c>
      <c r="E387" s="3" t="s">
        <v>1572</v>
      </c>
      <c r="F387" s="3">
        <v>20613</v>
      </c>
      <c r="G387" s="3" t="s">
        <v>97</v>
      </c>
      <c r="H387" s="3">
        <v>7524</v>
      </c>
      <c r="I387" s="3">
        <v>921</v>
      </c>
      <c r="J387" s="3">
        <v>8</v>
      </c>
      <c r="K387" s="3">
        <v>2</v>
      </c>
      <c r="M387" s="2">
        <v>43430.812384259261</v>
      </c>
      <c r="N387" s="2">
        <v>43430.819756944446</v>
      </c>
      <c r="O387" s="3" t="s">
        <v>30</v>
      </c>
      <c r="P387" s="3" t="s">
        <v>31</v>
      </c>
      <c r="Q387" s="3" t="s">
        <v>75</v>
      </c>
      <c r="R387" s="3" t="s">
        <v>76</v>
      </c>
      <c r="S387" s="2">
        <v>43430.8125</v>
      </c>
      <c r="T387" s="2">
        <v>43430.8125</v>
      </c>
      <c r="U387" s="2">
        <v>43430.822187500002</v>
      </c>
      <c r="V387" s="2">
        <v>43430.822187500002</v>
      </c>
      <c r="W387" s="2">
        <v>43430.8125</v>
      </c>
      <c r="X387" s="8">
        <f t="shared" si="185"/>
        <v>43430.8125</v>
      </c>
      <c r="Y387" s="9">
        <f t="shared" si="186"/>
        <v>7.3726851842366159E-3</v>
      </c>
      <c r="Z387" s="9">
        <f t="shared" si="187"/>
        <v>1.4745370368473232E-2</v>
      </c>
      <c r="AA387" s="30"/>
      <c r="AB387" s="10">
        <f t="shared" si="188"/>
        <v>0</v>
      </c>
      <c r="AC387" s="10">
        <f t="shared" si="189"/>
        <v>0</v>
      </c>
      <c r="AD387" s="30"/>
      <c r="AE387" s="30"/>
    </row>
    <row r="388" spans="1:31" s="3" customFormat="1" x14ac:dyDescent="0.4">
      <c r="A388" s="16" t="str">
        <f t="shared" si="174"/>
        <v>-</v>
      </c>
      <c r="B388" s="16" t="str">
        <f t="shared" si="175"/>
        <v>-</v>
      </c>
      <c r="C388" s="7">
        <v>19</v>
      </c>
      <c r="D388" s="2">
        <v>43430.808287037034</v>
      </c>
      <c r="E388" s="3" t="s">
        <v>1616</v>
      </c>
      <c r="F388" s="3">
        <v>20614</v>
      </c>
      <c r="G388" s="3" t="s">
        <v>18</v>
      </c>
      <c r="H388" s="3">
        <v>3428</v>
      </c>
      <c r="I388" s="3">
        <v>547</v>
      </c>
      <c r="J388" s="3">
        <v>6</v>
      </c>
      <c r="K388" s="3">
        <v>1</v>
      </c>
      <c r="M388" s="2">
        <v>43430.811319444445</v>
      </c>
      <c r="N388" s="2">
        <v>43430.817465277774</v>
      </c>
      <c r="O388" s="3" t="s">
        <v>48</v>
      </c>
      <c r="P388" s="3" t="s">
        <v>49</v>
      </c>
      <c r="Q388" s="3" t="s">
        <v>75</v>
      </c>
      <c r="R388" s="3" t="s">
        <v>76</v>
      </c>
      <c r="S388" s="2">
        <v>43430.810960648145</v>
      </c>
      <c r="T388" s="2">
        <v>43430.810960648145</v>
      </c>
      <c r="U388" s="2">
        <v>43430.815104166664</v>
      </c>
      <c r="V388" s="2">
        <v>43430.821805555555</v>
      </c>
      <c r="X388" s="8">
        <f t="shared" si="185"/>
        <v>43430.808287037034</v>
      </c>
      <c r="Y388" s="9">
        <f t="shared" si="186"/>
        <v>6.1458333293558098E-3</v>
      </c>
      <c r="Z388" s="9">
        <f t="shared" si="187"/>
        <v>6.1458333293558098E-3</v>
      </c>
      <c r="AA388" s="30"/>
      <c r="AB388" s="10">
        <f t="shared" si="188"/>
        <v>3.5879630013369024E-4</v>
      </c>
      <c r="AC388" s="10">
        <f t="shared" si="189"/>
        <v>3.0324074105010368E-3</v>
      </c>
      <c r="AD388" s="30"/>
      <c r="AE388" s="30"/>
    </row>
    <row r="389" spans="1:31" s="3" customFormat="1" x14ac:dyDescent="0.4">
      <c r="A389" s="16" t="str">
        <f t="shared" si="174"/>
        <v>-</v>
      </c>
      <c r="B389" s="16" t="str">
        <f t="shared" si="175"/>
        <v>-</v>
      </c>
      <c r="C389" s="7">
        <v>19</v>
      </c>
      <c r="D389" s="2">
        <v>43430.808576388888</v>
      </c>
      <c r="E389" s="3" t="s">
        <v>1617</v>
      </c>
      <c r="F389" s="3">
        <v>20615</v>
      </c>
      <c r="G389" s="3" t="s">
        <v>18</v>
      </c>
      <c r="H389" s="3">
        <v>3030</v>
      </c>
      <c r="I389" s="3">
        <v>180</v>
      </c>
      <c r="J389" s="3">
        <v>10</v>
      </c>
      <c r="K389" s="3">
        <v>1</v>
      </c>
      <c r="M389" s="2">
        <v>43430.809930555559</v>
      </c>
      <c r="N389" s="2">
        <v>43430.813090277778</v>
      </c>
      <c r="O389" s="3" t="s">
        <v>88</v>
      </c>
      <c r="P389" s="3" t="s">
        <v>35</v>
      </c>
      <c r="Q389" s="3" t="s">
        <v>26</v>
      </c>
      <c r="R389" s="3" t="s">
        <v>27</v>
      </c>
      <c r="S389" s="2">
        <v>43430.810081018521</v>
      </c>
      <c r="T389" s="2">
        <v>43430.810081018521</v>
      </c>
      <c r="U389" s="2">
        <v>43430.814236111109</v>
      </c>
      <c r="V389" s="2">
        <v>43430.814236111109</v>
      </c>
      <c r="X389" s="8">
        <f t="shared" si="185"/>
        <v>43430.808576388888</v>
      </c>
      <c r="Y389" s="9">
        <f t="shared" si="186"/>
        <v>3.159722218697425E-3</v>
      </c>
      <c r="Z389" s="9">
        <f t="shared" si="187"/>
        <v>3.159722218697425E-3</v>
      </c>
      <c r="AA389" s="30"/>
      <c r="AB389" s="10">
        <f t="shared" si="188"/>
        <v>0</v>
      </c>
      <c r="AC389" s="10">
        <f t="shared" si="189"/>
        <v>1.3541666703531519E-3</v>
      </c>
      <c r="AD389" s="30"/>
      <c r="AE389" s="30"/>
    </row>
    <row r="390" spans="1:31" s="3" customFormat="1" x14ac:dyDescent="0.4">
      <c r="A390" s="16" t="str">
        <f t="shared" si="174"/>
        <v>-</v>
      </c>
      <c r="B390" s="16" t="str">
        <f t="shared" si="175"/>
        <v>-</v>
      </c>
      <c r="C390" s="7">
        <v>19</v>
      </c>
      <c r="D390" s="2">
        <v>43430.808715277781</v>
      </c>
      <c r="E390" s="3" t="s">
        <v>1538</v>
      </c>
      <c r="F390" s="3">
        <v>20616</v>
      </c>
      <c r="G390" s="3" t="s">
        <v>97</v>
      </c>
      <c r="H390" s="3">
        <v>7510</v>
      </c>
      <c r="I390" s="3">
        <v>796</v>
      </c>
      <c r="J390" s="3">
        <v>1</v>
      </c>
      <c r="K390" s="3">
        <v>2</v>
      </c>
      <c r="M390" s="2">
        <v>43430.811736111114</v>
      </c>
      <c r="N390" s="2">
        <v>43430.819097222222</v>
      </c>
      <c r="O390" s="3" t="s">
        <v>68</v>
      </c>
      <c r="P390" s="3" t="s">
        <v>69</v>
      </c>
      <c r="Q390" s="3" t="s">
        <v>30</v>
      </c>
      <c r="R390" s="3" t="s">
        <v>31</v>
      </c>
      <c r="S390" s="2">
        <v>43430.809861111113</v>
      </c>
      <c r="T390" s="2">
        <v>43430.809861111113</v>
      </c>
      <c r="U390" s="2">
        <v>43430.81890046296</v>
      </c>
      <c r="V390" s="2">
        <v>43430.81890046296</v>
      </c>
      <c r="X390" s="8">
        <f t="shared" si="185"/>
        <v>43430.808715277781</v>
      </c>
      <c r="Y390" s="9">
        <f t="shared" si="186"/>
        <v>7.3611111074569635E-3</v>
      </c>
      <c r="Z390" s="9">
        <f t="shared" si="187"/>
        <v>1.4722222214913927E-2</v>
      </c>
      <c r="AA390" s="30"/>
      <c r="AB390" s="10">
        <f t="shared" si="188"/>
        <v>1.8750000017462298E-3</v>
      </c>
      <c r="AC390" s="10">
        <f t="shared" si="189"/>
        <v>3.0208333337213844E-3</v>
      </c>
      <c r="AD390" s="30"/>
      <c r="AE390" s="30"/>
    </row>
    <row r="391" spans="1:31" s="3" customFormat="1" x14ac:dyDescent="0.4">
      <c r="A391" s="16" t="str">
        <f t="shared" si="174"/>
        <v>★</v>
      </c>
      <c r="B391" s="16" t="str">
        <f t="shared" si="175"/>
        <v>-</v>
      </c>
      <c r="C391" s="7">
        <v>19</v>
      </c>
      <c r="D391" s="2">
        <v>43430.810520833336</v>
      </c>
      <c r="E391" s="3" t="s">
        <v>1618</v>
      </c>
      <c r="F391" s="3">
        <v>20617</v>
      </c>
      <c r="G391" s="3" t="s">
        <v>96</v>
      </c>
      <c r="H391" s="3">
        <v>0</v>
      </c>
      <c r="I391" s="3">
        <v>829</v>
      </c>
      <c r="J391" s="3">
        <v>6</v>
      </c>
      <c r="K391" s="3">
        <v>5</v>
      </c>
      <c r="M391" s="2">
        <v>43430.81517361111</v>
      </c>
      <c r="N391" s="2">
        <v>43430.821631944447</v>
      </c>
      <c r="O391" s="3" t="s">
        <v>53</v>
      </c>
      <c r="P391" s="3" t="s">
        <v>54</v>
      </c>
      <c r="Q391" s="3" t="s">
        <v>44</v>
      </c>
      <c r="R391" s="3" t="s">
        <v>45</v>
      </c>
      <c r="S391" s="2">
        <v>43430.816967592589</v>
      </c>
      <c r="T391" s="2">
        <v>43430.816967592589</v>
      </c>
      <c r="U391" s="2">
        <v>43430.830324074072</v>
      </c>
      <c r="V391" s="2">
        <v>43430.830324074072</v>
      </c>
      <c r="W391" s="2">
        <v>43430.816967592589</v>
      </c>
      <c r="X391" s="8">
        <f t="shared" si="185"/>
        <v>43430.816967592589</v>
      </c>
      <c r="Y391" s="9">
        <f t="shared" si="186"/>
        <v>6.4583333369228058E-3</v>
      </c>
      <c r="Z391" s="9">
        <f t="shared" si="187"/>
        <v>3.2291666684614029E-2</v>
      </c>
      <c r="AA391" s="30"/>
      <c r="AB391" s="10">
        <f t="shared" si="188"/>
        <v>0</v>
      </c>
      <c r="AC391" s="10">
        <f t="shared" si="189"/>
        <v>0</v>
      </c>
      <c r="AD391" s="30"/>
      <c r="AE391" s="30"/>
    </row>
    <row r="392" spans="1:31" s="3" customFormat="1" x14ac:dyDescent="0.4">
      <c r="A392" s="16" t="str">
        <f t="shared" si="174"/>
        <v>★</v>
      </c>
      <c r="B392" s="16" t="str">
        <f t="shared" si="175"/>
        <v>-</v>
      </c>
      <c r="C392" s="7">
        <v>19</v>
      </c>
      <c r="D392" s="2">
        <v>43430.811620370368</v>
      </c>
      <c r="E392" s="3" t="s">
        <v>1619</v>
      </c>
      <c r="F392" s="3">
        <v>20618</v>
      </c>
      <c r="G392" s="3" t="s">
        <v>96</v>
      </c>
      <c r="H392" s="3">
        <v>0</v>
      </c>
      <c r="I392" s="3">
        <v>571</v>
      </c>
      <c r="J392" s="3">
        <v>2</v>
      </c>
      <c r="K392" s="3">
        <v>5</v>
      </c>
      <c r="M392" s="2">
        <v>43430.818310185183</v>
      </c>
      <c r="N392" s="2">
        <v>43430.82435185185</v>
      </c>
      <c r="O392" s="3" t="s">
        <v>53</v>
      </c>
      <c r="P392" s="3" t="s">
        <v>54</v>
      </c>
      <c r="Q392" s="3" t="s">
        <v>44</v>
      </c>
      <c r="R392" s="3" t="s">
        <v>45</v>
      </c>
      <c r="S392" s="2">
        <v>43430.818356481483</v>
      </c>
      <c r="T392" s="2">
        <v>43430.818356481483</v>
      </c>
      <c r="U392" s="2">
        <v>43430.829259259262</v>
      </c>
      <c r="V392" s="2">
        <v>43430.829259259262</v>
      </c>
      <c r="W392" s="2">
        <v>43430.818113425928</v>
      </c>
      <c r="X392" s="8">
        <f t="shared" si="185"/>
        <v>43430.818113425928</v>
      </c>
      <c r="Y392" s="9">
        <f t="shared" si="186"/>
        <v>6.0416666674427688E-3</v>
      </c>
      <c r="Z392" s="9">
        <f t="shared" si="187"/>
        <v>3.0208333337213844E-2</v>
      </c>
      <c r="AA392" s="30"/>
      <c r="AB392" s="10">
        <f t="shared" si="188"/>
        <v>0</v>
      </c>
      <c r="AC392" s="10">
        <f t="shared" si="189"/>
        <v>1.9675925432238728E-4</v>
      </c>
      <c r="AD392" s="30"/>
      <c r="AE392" s="30"/>
    </row>
    <row r="393" spans="1:31" s="3" customFormat="1" x14ac:dyDescent="0.4">
      <c r="A393" s="16" t="str">
        <f t="shared" si="174"/>
        <v>-</v>
      </c>
      <c r="B393" s="16" t="str">
        <f t="shared" si="175"/>
        <v>-</v>
      </c>
      <c r="C393" s="7">
        <v>19</v>
      </c>
      <c r="D393" s="2">
        <v>43430.8127662037</v>
      </c>
      <c r="E393" s="3" t="s">
        <v>1403</v>
      </c>
      <c r="F393" s="3">
        <v>20620</v>
      </c>
      <c r="G393" s="3" t="s">
        <v>32</v>
      </c>
      <c r="H393" s="3">
        <v>2535</v>
      </c>
      <c r="I393" s="3">
        <v>476</v>
      </c>
      <c r="J393" s="3">
        <v>3</v>
      </c>
      <c r="K393" s="3">
        <v>1</v>
      </c>
      <c r="M393" s="2">
        <v>43430.817326388889</v>
      </c>
      <c r="N393" s="2">
        <v>43430.8202662037</v>
      </c>
      <c r="O393" s="3" t="s">
        <v>66</v>
      </c>
      <c r="P393" s="3" t="s">
        <v>67</v>
      </c>
      <c r="Q393" s="3" t="s">
        <v>104</v>
      </c>
      <c r="R393" s="3" t="s">
        <v>19</v>
      </c>
      <c r="S393" s="2">
        <v>43430.813807870371</v>
      </c>
      <c r="T393" s="2">
        <v>43430.813807870371</v>
      </c>
      <c r="U393" s="2">
        <v>43430.817546296297</v>
      </c>
      <c r="V393" s="2">
        <v>43430.817546296297</v>
      </c>
      <c r="X393" s="8">
        <f t="shared" si="185"/>
        <v>43430.8127662037</v>
      </c>
      <c r="Y393" s="9">
        <f t="shared" si="186"/>
        <v>2.9398148108157329E-3</v>
      </c>
      <c r="Z393" s="9">
        <f t="shared" si="187"/>
        <v>2.9398148108157329E-3</v>
      </c>
      <c r="AA393" s="30"/>
      <c r="AB393" s="10">
        <f t="shared" si="188"/>
        <v>3.5185185188311152E-3</v>
      </c>
      <c r="AC393" s="10">
        <f t="shared" si="189"/>
        <v>4.5601851888932288E-3</v>
      </c>
      <c r="AD393" s="30"/>
      <c r="AE393" s="30"/>
    </row>
    <row r="394" spans="1:31" s="3" customFormat="1" x14ac:dyDescent="0.4">
      <c r="A394" s="16" t="str">
        <f t="shared" si="174"/>
        <v>-</v>
      </c>
      <c r="B394" s="16" t="str">
        <f t="shared" si="175"/>
        <v>-</v>
      </c>
      <c r="C394" s="7">
        <v>19</v>
      </c>
      <c r="D394" s="2">
        <v>43430.815011574072</v>
      </c>
      <c r="E394" s="3" t="s">
        <v>1620</v>
      </c>
      <c r="F394" s="3">
        <v>20621</v>
      </c>
      <c r="G394" s="3" t="s">
        <v>32</v>
      </c>
      <c r="H394" s="3">
        <v>3144</v>
      </c>
      <c r="I394" s="3">
        <v>678</v>
      </c>
      <c r="J394" s="3">
        <v>4</v>
      </c>
      <c r="K394" s="3">
        <v>1</v>
      </c>
      <c r="M394" s="2">
        <v>43430.817893518521</v>
      </c>
      <c r="N394" s="2">
        <v>43430.823113425926</v>
      </c>
      <c r="O394" s="3" t="s">
        <v>36</v>
      </c>
      <c r="P394" s="3" t="s">
        <v>37</v>
      </c>
      <c r="Q394" s="3" t="s">
        <v>48</v>
      </c>
      <c r="R394" s="3" t="s">
        <v>49</v>
      </c>
      <c r="S394" s="2">
        <v>43430.819745370369</v>
      </c>
      <c r="T394" s="2">
        <v>43430.819745370369</v>
      </c>
      <c r="U394" s="2">
        <v>43430.827384259261</v>
      </c>
      <c r="V394" s="2">
        <v>43430.827384259261</v>
      </c>
      <c r="X394" s="8">
        <f t="shared" si="185"/>
        <v>43430.815011574072</v>
      </c>
      <c r="Y394" s="9">
        <f t="shared" si="186"/>
        <v>5.2199074052623473E-3</v>
      </c>
      <c r="Z394" s="9">
        <f t="shared" si="187"/>
        <v>5.2199074052623473E-3</v>
      </c>
      <c r="AA394" s="30"/>
      <c r="AB394" s="10">
        <f t="shared" si="188"/>
        <v>0</v>
      </c>
      <c r="AC394" s="10">
        <f t="shared" si="189"/>
        <v>2.8819444487453438E-3</v>
      </c>
      <c r="AD394" s="30"/>
      <c r="AE394" s="30"/>
    </row>
    <row r="395" spans="1:31" s="3" customFormat="1" x14ac:dyDescent="0.4">
      <c r="A395" s="16" t="str">
        <f t="shared" si="174"/>
        <v>-</v>
      </c>
      <c r="B395" s="16" t="str">
        <f t="shared" si="175"/>
        <v>-</v>
      </c>
      <c r="C395" s="7">
        <v>19</v>
      </c>
      <c r="D395" s="2">
        <v>43430.818101851852</v>
      </c>
      <c r="E395" s="3" t="s">
        <v>1608</v>
      </c>
      <c r="F395" s="3">
        <v>20623</v>
      </c>
      <c r="G395" s="3" t="s">
        <v>32</v>
      </c>
      <c r="H395" s="3">
        <v>3445</v>
      </c>
      <c r="I395" s="3">
        <v>833</v>
      </c>
      <c r="J395" s="3">
        <v>7</v>
      </c>
      <c r="K395" s="3">
        <v>1</v>
      </c>
      <c r="M395" s="2">
        <v>43430.819374999999</v>
      </c>
      <c r="N395" s="2">
        <v>43430.827569444446</v>
      </c>
      <c r="O395" s="3" t="s">
        <v>43</v>
      </c>
      <c r="P395" s="3" t="s">
        <v>89</v>
      </c>
      <c r="Q395" s="3" t="s">
        <v>22</v>
      </c>
      <c r="R395" s="3" t="s">
        <v>23</v>
      </c>
      <c r="S395" s="2">
        <v>43430.819224537037</v>
      </c>
      <c r="T395" s="2">
        <v>43430.819224537037</v>
      </c>
      <c r="U395" s="2">
        <v>43430.830381944441</v>
      </c>
      <c r="V395" s="2">
        <v>43430.830381944441</v>
      </c>
      <c r="X395" s="8">
        <f t="shared" si="185"/>
        <v>43430.818101851852</v>
      </c>
      <c r="Y395" s="9">
        <f t="shared" si="186"/>
        <v>8.1944444464170374E-3</v>
      </c>
      <c r="Z395" s="9">
        <f t="shared" si="187"/>
        <v>8.1944444464170374E-3</v>
      </c>
      <c r="AA395" s="30"/>
      <c r="AB395" s="10">
        <f t="shared" si="188"/>
        <v>1.5046296175569296E-4</v>
      </c>
      <c r="AC395" s="10">
        <f t="shared" si="189"/>
        <v>1.2731481474475004E-3</v>
      </c>
      <c r="AD395" s="30"/>
      <c r="AE395" s="30"/>
    </row>
    <row r="396" spans="1:31" s="3" customFormat="1" x14ac:dyDescent="0.4">
      <c r="A396" s="16" t="str">
        <f t="shared" si="174"/>
        <v>-</v>
      </c>
      <c r="B396" s="16" t="str">
        <f t="shared" si="175"/>
        <v>-</v>
      </c>
      <c r="C396" s="7">
        <v>19</v>
      </c>
      <c r="D396" s="2">
        <v>43430.821400462963</v>
      </c>
      <c r="E396" s="3" t="s">
        <v>1621</v>
      </c>
      <c r="F396" s="3">
        <v>20624</v>
      </c>
      <c r="G396" s="3" t="s">
        <v>95</v>
      </c>
      <c r="H396" s="3">
        <v>0</v>
      </c>
      <c r="I396" s="3">
        <v>189</v>
      </c>
      <c r="J396" s="3">
        <v>11</v>
      </c>
      <c r="K396" s="3">
        <v>2</v>
      </c>
      <c r="M396" s="2">
        <v>43430.822928240741</v>
      </c>
      <c r="N396" s="2">
        <v>43430.833657407406</v>
      </c>
      <c r="O396" s="3" t="s">
        <v>44</v>
      </c>
      <c r="P396" s="3" t="s">
        <v>45</v>
      </c>
      <c r="Q396" s="3" t="s">
        <v>55</v>
      </c>
      <c r="R396" s="3" t="s">
        <v>56</v>
      </c>
      <c r="S396" s="2">
        <v>43430.822442129633</v>
      </c>
      <c r="T396" s="2">
        <v>43430.822442129633</v>
      </c>
      <c r="U396" s="2">
        <v>43430.828275462962</v>
      </c>
      <c r="V396" s="2">
        <v>43430.835856481484</v>
      </c>
      <c r="X396" s="8">
        <f t="shared" si="185"/>
        <v>43430.821400462963</v>
      </c>
      <c r="Y396" s="9">
        <f t="shared" si="186"/>
        <v>1.0729166664532386E-2</v>
      </c>
      <c r="Z396" s="9">
        <f t="shared" si="187"/>
        <v>2.1458333329064772E-2</v>
      </c>
      <c r="AA396" s="30"/>
      <c r="AB396" s="10">
        <f t="shared" si="188"/>
        <v>4.8611110833007842E-4</v>
      </c>
      <c r="AC396" s="10">
        <f t="shared" si="189"/>
        <v>1.527777778392192E-3</v>
      </c>
      <c r="AD396" s="30"/>
      <c r="AE396" s="30"/>
    </row>
    <row r="397" spans="1:31" s="3" customFormat="1" x14ac:dyDescent="0.4">
      <c r="A397" s="16" t="str">
        <f t="shared" si="174"/>
        <v>★</v>
      </c>
      <c r="B397" s="16" t="str">
        <f t="shared" si="175"/>
        <v>-</v>
      </c>
      <c r="C397" s="7">
        <v>19</v>
      </c>
      <c r="D397" s="2">
        <v>43430.821469907409</v>
      </c>
      <c r="E397" s="3" t="s">
        <v>1622</v>
      </c>
      <c r="F397" s="3">
        <v>20626</v>
      </c>
      <c r="G397" s="3" t="s">
        <v>32</v>
      </c>
      <c r="H397" s="3">
        <v>6161</v>
      </c>
      <c r="I397" s="3">
        <v>946</v>
      </c>
      <c r="J397" s="3">
        <v>1</v>
      </c>
      <c r="K397" s="3">
        <v>1</v>
      </c>
      <c r="M397" s="2">
        <v>43430.828252314815</v>
      </c>
      <c r="N397" s="2">
        <v>43430.83929398148</v>
      </c>
      <c r="O397" s="3" t="s">
        <v>63</v>
      </c>
      <c r="P397" s="3" t="s">
        <v>64</v>
      </c>
      <c r="Q397" s="3" t="s">
        <v>68</v>
      </c>
      <c r="R397" s="3" t="s">
        <v>69</v>
      </c>
      <c r="S397" s="2">
        <v>43430.828402777777</v>
      </c>
      <c r="T397" s="2">
        <v>43430.828402777777</v>
      </c>
      <c r="U397" s="2">
        <v>43430.838564814818</v>
      </c>
      <c r="V397" s="2">
        <v>43430.842627314814</v>
      </c>
      <c r="W397" s="2">
        <v>43430.828402777777</v>
      </c>
      <c r="X397" s="8">
        <f t="shared" si="185"/>
        <v>43430.828402777777</v>
      </c>
      <c r="Y397" s="9">
        <f t="shared" si="186"/>
        <v>1.1041666664823424E-2</v>
      </c>
      <c r="Z397" s="9">
        <f t="shared" si="187"/>
        <v>1.1041666664823424E-2</v>
      </c>
      <c r="AA397" s="30"/>
      <c r="AB397" s="10">
        <f t="shared" si="188"/>
        <v>0</v>
      </c>
      <c r="AC397" s="10">
        <f t="shared" si="189"/>
        <v>0</v>
      </c>
      <c r="AD397" s="30"/>
      <c r="AE397" s="30"/>
    </row>
    <row r="398" spans="1:31" s="3" customFormat="1" x14ac:dyDescent="0.4">
      <c r="A398" s="16" t="str">
        <f t="shared" si="174"/>
        <v>-</v>
      </c>
      <c r="B398" s="16" t="str">
        <f t="shared" si="175"/>
        <v>-</v>
      </c>
      <c r="C398" s="7">
        <v>19</v>
      </c>
      <c r="D398" s="2">
        <v>43430.824618055558</v>
      </c>
      <c r="E398" s="3" t="s">
        <v>1580</v>
      </c>
      <c r="F398" s="3">
        <v>20630</v>
      </c>
      <c r="G398" s="3" t="s">
        <v>143</v>
      </c>
      <c r="H398" s="3">
        <v>5719</v>
      </c>
      <c r="I398" s="3">
        <v>94</v>
      </c>
      <c r="J398" s="3">
        <v>4</v>
      </c>
      <c r="K398" s="3">
        <v>1</v>
      </c>
      <c r="M398" s="2">
        <v>43430.826249999998</v>
      </c>
      <c r="N398" s="2">
        <v>43430.832592592589</v>
      </c>
      <c r="O398" s="3" t="s">
        <v>43</v>
      </c>
      <c r="P398" s="3" t="s">
        <v>89</v>
      </c>
      <c r="Q398" s="3" t="s">
        <v>61</v>
      </c>
      <c r="R398" s="3" t="s">
        <v>62</v>
      </c>
      <c r="S398" s="2">
        <v>43430.826296296298</v>
      </c>
      <c r="T398" s="2">
        <v>43430.826296296298</v>
      </c>
      <c r="U398" s="2">
        <v>43430.837060185186</v>
      </c>
      <c r="V398" s="2">
        <v>43430.837060185186</v>
      </c>
      <c r="X398" s="8">
        <f t="shared" si="185"/>
        <v>43430.824618055558</v>
      </c>
      <c r="Y398" s="9">
        <f t="shared" si="186"/>
        <v>6.3425925909541547E-3</v>
      </c>
      <c r="Z398" s="9">
        <f t="shared" si="187"/>
        <v>6.3425925909541547E-3</v>
      </c>
      <c r="AA398" s="30"/>
      <c r="AB398" s="10">
        <f t="shared" si="188"/>
        <v>0</v>
      </c>
      <c r="AC398" s="10">
        <f t="shared" si="189"/>
        <v>1.631944440305233E-3</v>
      </c>
      <c r="AD398" s="30"/>
      <c r="AE398" s="30"/>
    </row>
    <row r="399" spans="1:31" s="3" customFormat="1" x14ac:dyDescent="0.4">
      <c r="A399" s="16" t="str">
        <f t="shared" si="174"/>
        <v>-</v>
      </c>
      <c r="B399" s="16" t="str">
        <f t="shared" si="175"/>
        <v>-</v>
      </c>
      <c r="C399" s="7">
        <v>19</v>
      </c>
      <c r="D399" s="2">
        <v>43430.828888888886</v>
      </c>
      <c r="E399" s="3" t="s">
        <v>1627</v>
      </c>
      <c r="F399" s="3">
        <v>20632</v>
      </c>
      <c r="G399" s="3" t="s">
        <v>32</v>
      </c>
      <c r="H399" s="3">
        <v>1756</v>
      </c>
      <c r="I399" s="3">
        <v>846</v>
      </c>
      <c r="J399" s="3">
        <v>15</v>
      </c>
      <c r="K399" s="3">
        <v>1</v>
      </c>
      <c r="M399" s="2">
        <v>43430.830960648149</v>
      </c>
      <c r="N399" s="2">
        <v>43430.834756944445</v>
      </c>
      <c r="O399" s="3" t="s">
        <v>55</v>
      </c>
      <c r="P399" s="3" t="s">
        <v>56</v>
      </c>
      <c r="Q399" s="3" t="s">
        <v>53</v>
      </c>
      <c r="R399" s="3" t="s">
        <v>54</v>
      </c>
      <c r="S399" s="2">
        <v>43430.830324074072</v>
      </c>
      <c r="T399" s="2">
        <v>43430.830324074072</v>
      </c>
      <c r="U399" s="2">
        <v>43430.834247685183</v>
      </c>
      <c r="V399" s="2">
        <v>43430.834247685183</v>
      </c>
      <c r="X399" s="8">
        <f t="shared" si="185"/>
        <v>43430.828888888886</v>
      </c>
      <c r="Y399" s="9">
        <f t="shared" si="186"/>
        <v>3.796296296059154E-3</v>
      </c>
      <c r="Z399" s="9">
        <f t="shared" si="187"/>
        <v>3.796296296059154E-3</v>
      </c>
      <c r="AA399" s="30"/>
      <c r="AB399" s="10">
        <f t="shared" si="188"/>
        <v>6.36574077361729E-4</v>
      </c>
      <c r="AC399" s="10">
        <f t="shared" si="189"/>
        <v>2.0717592633445747E-3</v>
      </c>
      <c r="AD399" s="30"/>
      <c r="AE399" s="30"/>
    </row>
    <row r="400" spans="1:31" s="3" customFormat="1" x14ac:dyDescent="0.4">
      <c r="A400" s="16" t="str">
        <f t="shared" si="174"/>
        <v>-</v>
      </c>
      <c r="B400" s="16" t="str">
        <f t="shared" si="175"/>
        <v>-</v>
      </c>
      <c r="C400" s="7">
        <v>19</v>
      </c>
      <c r="D400" s="2">
        <v>43430.830682870372</v>
      </c>
      <c r="E400" s="3" t="s">
        <v>1628</v>
      </c>
      <c r="F400" s="3">
        <v>20633</v>
      </c>
      <c r="G400" s="3" t="s">
        <v>143</v>
      </c>
      <c r="H400" s="3">
        <v>7532</v>
      </c>
      <c r="I400" s="3">
        <v>575</v>
      </c>
      <c r="J400" s="3">
        <v>2</v>
      </c>
      <c r="K400" s="3">
        <v>2</v>
      </c>
      <c r="M400" s="2">
        <v>43430.833969907406</v>
      </c>
      <c r="N400" s="2">
        <v>43430.839467592596</v>
      </c>
      <c r="O400" s="3" t="s">
        <v>73</v>
      </c>
      <c r="P400" s="3" t="s">
        <v>74</v>
      </c>
      <c r="Q400" s="3" t="s">
        <v>43</v>
      </c>
      <c r="R400" s="3" t="s">
        <v>89</v>
      </c>
      <c r="S400" s="2">
        <v>43430.83388888889</v>
      </c>
      <c r="T400" s="2">
        <v>43430.83388888889</v>
      </c>
      <c r="U400" s="2">
        <v>43430.841597222221</v>
      </c>
      <c r="V400" s="2">
        <v>43430.841597222221</v>
      </c>
      <c r="X400" s="8">
        <f t="shared" si="185"/>
        <v>43430.830682870372</v>
      </c>
      <c r="Y400" s="9">
        <f t="shared" si="186"/>
        <v>5.4976851897663437E-3</v>
      </c>
      <c r="Z400" s="9">
        <f t="shared" si="187"/>
        <v>1.0995370379532687E-2</v>
      </c>
      <c r="AA400" s="30"/>
      <c r="AB400" s="10">
        <f t="shared" si="188"/>
        <v>8.1018515629693866E-5</v>
      </c>
      <c r="AC400" s="10">
        <f t="shared" si="189"/>
        <v>3.2870370341697708E-3</v>
      </c>
      <c r="AD400" s="30"/>
      <c r="AE400" s="30"/>
    </row>
    <row r="401" spans="1:33" s="3" customFormat="1" x14ac:dyDescent="0.4">
      <c r="A401" s="16" t="str">
        <f t="shared" si="174"/>
        <v>-</v>
      </c>
      <c r="B401" s="16" t="str">
        <f t="shared" si="175"/>
        <v>-</v>
      </c>
      <c r="C401" s="7">
        <v>19</v>
      </c>
      <c r="D401" s="2">
        <v>43430.831990740742</v>
      </c>
      <c r="E401" s="3" t="s">
        <v>1629</v>
      </c>
      <c r="F401" s="3">
        <v>20634</v>
      </c>
      <c r="G401" s="3" t="s">
        <v>96</v>
      </c>
      <c r="H401" s="3">
        <v>0</v>
      </c>
      <c r="I401" s="3">
        <v>668</v>
      </c>
      <c r="J401" s="3">
        <v>6</v>
      </c>
      <c r="K401" s="3">
        <v>3</v>
      </c>
      <c r="M401" s="2">
        <v>43430.834560185183</v>
      </c>
      <c r="N401" s="2">
        <v>43430.840682870374</v>
      </c>
      <c r="O401" s="3" t="s">
        <v>57</v>
      </c>
      <c r="P401" s="3" t="s">
        <v>58</v>
      </c>
      <c r="Q401" s="3" t="s">
        <v>26</v>
      </c>
      <c r="R401" s="3" t="s">
        <v>27</v>
      </c>
      <c r="S401" s="2">
        <v>43430.835555555554</v>
      </c>
      <c r="T401" s="2">
        <v>43430.835555555554</v>
      </c>
      <c r="U401" s="2">
        <v>43430.843194444446</v>
      </c>
      <c r="V401" s="2">
        <v>43430.843194444446</v>
      </c>
      <c r="X401" s="8">
        <f t="shared" si="185"/>
        <v>43430.831990740742</v>
      </c>
      <c r="Y401" s="9">
        <f t="shared" si="186"/>
        <v>6.1226851903484203E-3</v>
      </c>
      <c r="Z401" s="9">
        <f t="shared" si="187"/>
        <v>1.8368055571045261E-2</v>
      </c>
      <c r="AA401" s="30"/>
      <c r="AB401" s="10">
        <f t="shared" si="188"/>
        <v>0</v>
      </c>
      <c r="AC401" s="10">
        <f t="shared" si="189"/>
        <v>2.5694444411783479E-3</v>
      </c>
      <c r="AD401" s="30"/>
      <c r="AE401" s="30"/>
    </row>
    <row r="402" spans="1:33" s="3" customFormat="1" x14ac:dyDescent="0.4">
      <c r="A402" s="16" t="str">
        <f t="shared" ref="A402:A415" si="190">IF(W402&gt;0, "★", "-")</f>
        <v>-</v>
      </c>
      <c r="B402" s="16" t="str">
        <f t="shared" ref="B402:B415" si="191">IF(L402&gt;0, "☆", "-")</f>
        <v>-</v>
      </c>
      <c r="C402" s="7">
        <v>19</v>
      </c>
      <c r="D402" s="2">
        <v>43430.831990740742</v>
      </c>
      <c r="E402" s="3" t="s">
        <v>1625</v>
      </c>
      <c r="F402" s="3">
        <v>20635</v>
      </c>
      <c r="G402" s="3" t="s">
        <v>18</v>
      </c>
      <c r="H402" s="3">
        <v>6493</v>
      </c>
      <c r="I402" s="3">
        <v>778</v>
      </c>
      <c r="J402" s="3">
        <v>7</v>
      </c>
      <c r="K402" s="3">
        <v>1</v>
      </c>
      <c r="M402" s="2">
        <v>43430.835115740738</v>
      </c>
      <c r="N402" s="2">
        <v>43430.842511574076</v>
      </c>
      <c r="O402" s="3" t="s">
        <v>22</v>
      </c>
      <c r="P402" s="3" t="s">
        <v>23</v>
      </c>
      <c r="Q402" s="3" t="s">
        <v>51</v>
      </c>
      <c r="R402" s="3" t="s">
        <v>52</v>
      </c>
      <c r="S402" s="2">
        <v>43430.833611111113</v>
      </c>
      <c r="T402" s="2">
        <v>43430.833819444444</v>
      </c>
      <c r="U402" s="2">
        <v>43430.841909722221</v>
      </c>
      <c r="V402" s="2">
        <v>43430.84783564815</v>
      </c>
      <c r="X402" s="8">
        <f>IF(W402&gt;0,W402,D402)</f>
        <v>43430.831990740742</v>
      </c>
      <c r="Y402" s="9">
        <f>N402-M402</f>
        <v>7.3958333377959207E-3</v>
      </c>
      <c r="Z402" s="9">
        <f>Y402*K402</f>
        <v>7.3958333377959207E-3</v>
      </c>
      <c r="AA402" s="30"/>
      <c r="AB402" s="10">
        <f t="shared" si="188"/>
        <v>1.5046296248328872E-3</v>
      </c>
      <c r="AC402" s="10">
        <f t="shared" si="189"/>
        <v>3.1249999956344254E-3</v>
      </c>
      <c r="AD402" s="30"/>
      <c r="AE402" s="30"/>
    </row>
    <row r="403" spans="1:33" s="3" customFormat="1" x14ac:dyDescent="0.4">
      <c r="A403" s="16" t="str">
        <f t="shared" si="190"/>
        <v>-</v>
      </c>
      <c r="B403" s="16" t="str">
        <f t="shared" si="191"/>
        <v>-</v>
      </c>
      <c r="C403" s="7">
        <v>19</v>
      </c>
      <c r="D403" s="2">
        <v>43430.832037037035</v>
      </c>
      <c r="E403" s="3" t="s">
        <v>1630</v>
      </c>
      <c r="F403" s="3">
        <v>20636</v>
      </c>
      <c r="G403" s="3" t="s">
        <v>32</v>
      </c>
      <c r="H403" s="3">
        <v>5215</v>
      </c>
      <c r="I403" s="3">
        <v>729</v>
      </c>
      <c r="J403" s="3">
        <v>4</v>
      </c>
      <c r="K403" s="3">
        <v>1</v>
      </c>
      <c r="M403" s="2">
        <v>43430.834594907406</v>
      </c>
      <c r="N403" s="2">
        <v>43430.841527777775</v>
      </c>
      <c r="O403" s="3" t="s">
        <v>63</v>
      </c>
      <c r="P403" s="3" t="s">
        <v>64</v>
      </c>
      <c r="Q403" s="3" t="s">
        <v>104</v>
      </c>
      <c r="R403" s="3" t="s">
        <v>19</v>
      </c>
      <c r="S403" s="2">
        <v>43430.83556712963</v>
      </c>
      <c r="T403" s="2">
        <v>43430.83556712963</v>
      </c>
      <c r="U403" s="2">
        <v>43430.840057870373</v>
      </c>
      <c r="V403" s="2">
        <v>43430.845277777778</v>
      </c>
      <c r="X403" s="8">
        <f t="shared" ref="X403:X444" si="192">IF(W403&gt;0,W403,D403)</f>
        <v>43430.832037037035</v>
      </c>
      <c r="Y403" s="9">
        <f t="shared" ref="Y403:Y444" si="193">N403-M403</f>
        <v>6.9328703684732318E-3</v>
      </c>
      <c r="Z403" s="9">
        <f t="shared" ref="Z403:Z444" si="194">Y403*K403</f>
        <v>6.9328703684732318E-3</v>
      </c>
      <c r="AA403" s="30"/>
      <c r="AB403" s="10">
        <f t="shared" si="188"/>
        <v>0</v>
      </c>
      <c r="AC403" s="10">
        <f t="shared" si="189"/>
        <v>2.5578703716746531E-3</v>
      </c>
      <c r="AD403" s="30"/>
      <c r="AE403" s="30"/>
    </row>
    <row r="404" spans="1:33" s="3" customFormat="1" x14ac:dyDescent="0.4">
      <c r="A404" s="16" t="str">
        <f t="shared" si="190"/>
        <v>★</v>
      </c>
      <c r="B404" s="16" t="str">
        <f t="shared" si="191"/>
        <v>☆</v>
      </c>
      <c r="C404" s="7">
        <v>19</v>
      </c>
      <c r="D404" s="2">
        <v>43430.783449074072</v>
      </c>
      <c r="E404" s="3" t="s">
        <v>1599</v>
      </c>
      <c r="F404" s="3">
        <v>20583</v>
      </c>
      <c r="G404" s="3" t="s">
        <v>95</v>
      </c>
      <c r="H404" s="3">
        <v>0</v>
      </c>
      <c r="I404" s="3">
        <v>276</v>
      </c>
      <c r="J404" s="3">
        <v>4</v>
      </c>
      <c r="K404" s="3">
        <v>1</v>
      </c>
      <c r="L404" s="2">
        <v>43430.783773148149</v>
      </c>
      <c r="O404" s="3" t="s">
        <v>53</v>
      </c>
      <c r="P404" s="3" t="s">
        <v>54</v>
      </c>
      <c r="Q404" s="3" t="s">
        <v>39</v>
      </c>
      <c r="R404" s="3" t="s">
        <v>40</v>
      </c>
      <c r="S404" s="2">
        <v>43430.824999999997</v>
      </c>
      <c r="U404" s="2">
        <v>43430.830578703702</v>
      </c>
      <c r="W404" s="2">
        <v>43430.824999999997</v>
      </c>
      <c r="X404" s="8">
        <f t="shared" ref="X404:X414" si="195">IF(W404&gt;0,W404,D404)</f>
        <v>43430.824999999997</v>
      </c>
      <c r="Y404" s="9">
        <f t="shared" ref="Y404:Y414" si="196">N404-M404</f>
        <v>0</v>
      </c>
      <c r="Z404" s="9">
        <f t="shared" ref="Z404:Z414" si="197">Y404*K404</f>
        <v>0</v>
      </c>
      <c r="AA404" s="30"/>
      <c r="AB404" s="10">
        <f t="shared" ref="AB404:AB414" si="198">IF(IF(A404="☆",L404-S404,M404-S404)&lt;0,0,IF(A404="☆",L404-S404,M404-S404))</f>
        <v>0</v>
      </c>
      <c r="AC404" s="10">
        <f t="shared" ref="AC404:AC414" si="199">IF(IF(B404="☆",(IF(L404&gt;S404,L404-X404,S404-X404)),M404-X404)&lt;0,0,IF(B404="☆",(IF(L404&gt;S404,L404-X404,S404-X404)),M404-X404))</f>
        <v>0</v>
      </c>
      <c r="AD404" s="30"/>
      <c r="AE404" s="30"/>
    </row>
    <row r="405" spans="1:33" s="3" customFormat="1" x14ac:dyDescent="0.4">
      <c r="A405" s="16" t="str">
        <f t="shared" si="190"/>
        <v>★</v>
      </c>
      <c r="B405" s="16" t="str">
        <f t="shared" si="191"/>
        <v>☆</v>
      </c>
      <c r="C405" s="7">
        <v>19</v>
      </c>
      <c r="D405" s="2">
        <v>43430.794444444444</v>
      </c>
      <c r="E405" s="3" t="s">
        <v>1403</v>
      </c>
      <c r="F405" s="3">
        <v>20598</v>
      </c>
      <c r="G405" s="3" t="s">
        <v>32</v>
      </c>
      <c r="H405" s="3">
        <v>2535</v>
      </c>
      <c r="I405" s="3">
        <v>210</v>
      </c>
      <c r="J405" s="3">
        <v>5</v>
      </c>
      <c r="K405" s="3">
        <v>1</v>
      </c>
      <c r="L405" s="2">
        <v>43430.795266203706</v>
      </c>
      <c r="O405" s="3" t="s">
        <v>24</v>
      </c>
      <c r="P405" s="3" t="s">
        <v>25</v>
      </c>
      <c r="Q405" s="3" t="s">
        <v>51</v>
      </c>
      <c r="R405" s="3" t="s">
        <v>52</v>
      </c>
      <c r="S405" s="2">
        <v>43430.801365740743</v>
      </c>
      <c r="U405" s="2">
        <v>43430.807430555556</v>
      </c>
      <c r="W405" s="2">
        <v>43430.801365740743</v>
      </c>
      <c r="X405" s="8">
        <f t="shared" si="195"/>
        <v>43430.801365740743</v>
      </c>
      <c r="Y405" s="9">
        <f t="shared" si="196"/>
        <v>0</v>
      </c>
      <c r="Z405" s="9">
        <f t="shared" si="197"/>
        <v>0</v>
      </c>
      <c r="AA405" s="30"/>
      <c r="AB405" s="10">
        <f t="shared" si="198"/>
        <v>0</v>
      </c>
      <c r="AC405" s="10">
        <f t="shared" si="199"/>
        <v>0</v>
      </c>
      <c r="AD405" s="30"/>
      <c r="AE405" s="30"/>
      <c r="AG405" s="7"/>
    </row>
    <row r="406" spans="1:33" s="3" customFormat="1" x14ac:dyDescent="0.4">
      <c r="A406" s="16" t="str">
        <f t="shared" si="190"/>
        <v>-</v>
      </c>
      <c r="B406" s="16" t="str">
        <f t="shared" si="191"/>
        <v>☆</v>
      </c>
      <c r="C406" s="7">
        <v>19</v>
      </c>
      <c r="D406" s="2">
        <v>43430.802453703705</v>
      </c>
      <c r="E406" s="3" t="s">
        <v>1614</v>
      </c>
      <c r="F406" s="3">
        <v>20607</v>
      </c>
      <c r="G406" s="3" t="s">
        <v>95</v>
      </c>
      <c r="H406" s="3">
        <v>0</v>
      </c>
      <c r="I406" s="3">
        <v>267</v>
      </c>
      <c r="J406" s="3">
        <v>11</v>
      </c>
      <c r="K406" s="3">
        <v>1</v>
      </c>
      <c r="L406" s="2">
        <v>43430.803078703706</v>
      </c>
      <c r="O406" s="3" t="s">
        <v>44</v>
      </c>
      <c r="P406" s="3" t="s">
        <v>45</v>
      </c>
      <c r="Q406" s="3" t="s">
        <v>104</v>
      </c>
      <c r="R406" s="3" t="s">
        <v>19</v>
      </c>
      <c r="S406" s="2">
        <v>43430.806956018518</v>
      </c>
      <c r="U406" s="2">
        <v>43430.813101851854</v>
      </c>
      <c r="X406" s="8">
        <f t="shared" si="195"/>
        <v>43430.802453703705</v>
      </c>
      <c r="Y406" s="9">
        <f t="shared" si="196"/>
        <v>0</v>
      </c>
      <c r="Z406" s="9">
        <f t="shared" si="197"/>
        <v>0</v>
      </c>
      <c r="AA406" s="30"/>
      <c r="AB406" s="10">
        <f t="shared" si="198"/>
        <v>0</v>
      </c>
      <c r="AC406" s="10">
        <f t="shared" si="199"/>
        <v>4.5023148122709244E-3</v>
      </c>
      <c r="AD406" s="30"/>
      <c r="AE406" s="30"/>
    </row>
    <row r="407" spans="1:33" s="3" customFormat="1" x14ac:dyDescent="0.4">
      <c r="A407" s="16" t="str">
        <f t="shared" si="190"/>
        <v>-</v>
      </c>
      <c r="B407" s="16" t="str">
        <f t="shared" si="191"/>
        <v>☆</v>
      </c>
      <c r="C407" s="7">
        <v>19</v>
      </c>
      <c r="D407" s="2">
        <v>43430.803391203706</v>
      </c>
      <c r="E407" s="3" t="s">
        <v>1614</v>
      </c>
      <c r="F407" s="3">
        <v>20609</v>
      </c>
      <c r="G407" s="3" t="s">
        <v>95</v>
      </c>
      <c r="H407" s="3">
        <v>0</v>
      </c>
      <c r="I407" s="3">
        <v>20</v>
      </c>
      <c r="J407" s="3">
        <v>11</v>
      </c>
      <c r="K407" s="3">
        <v>1</v>
      </c>
      <c r="L407" s="2">
        <v>43430.804363425923</v>
      </c>
      <c r="O407" s="3" t="s">
        <v>44</v>
      </c>
      <c r="P407" s="3" t="s">
        <v>45</v>
      </c>
      <c r="Q407" s="3" t="s">
        <v>26</v>
      </c>
      <c r="R407" s="3" t="s">
        <v>27</v>
      </c>
      <c r="S407" s="2">
        <v>43430.807581018518</v>
      </c>
      <c r="U407" s="2">
        <v>43430.81391203704</v>
      </c>
      <c r="X407" s="8">
        <f t="shared" si="195"/>
        <v>43430.803391203706</v>
      </c>
      <c r="Y407" s="9">
        <f t="shared" si="196"/>
        <v>0</v>
      </c>
      <c r="Z407" s="9">
        <f t="shared" si="197"/>
        <v>0</v>
      </c>
      <c r="AA407" s="30"/>
      <c r="AB407" s="10">
        <f t="shared" si="198"/>
        <v>0</v>
      </c>
      <c r="AC407" s="10">
        <f t="shared" si="199"/>
        <v>4.1898148119798861E-3</v>
      </c>
      <c r="AD407" s="30"/>
      <c r="AE407" s="30"/>
    </row>
    <row r="408" spans="1:33" s="3" customFormat="1" x14ac:dyDescent="0.4">
      <c r="A408" s="16" t="str">
        <f t="shared" si="190"/>
        <v>-</v>
      </c>
      <c r="B408" s="16" t="str">
        <f t="shared" si="191"/>
        <v>☆</v>
      </c>
      <c r="C408" s="7">
        <v>19</v>
      </c>
      <c r="D408" s="2">
        <v>43430.811990740738</v>
      </c>
      <c r="E408" s="3" t="s">
        <v>1403</v>
      </c>
      <c r="F408" s="3">
        <v>20619</v>
      </c>
      <c r="G408" s="3" t="s">
        <v>32</v>
      </c>
      <c r="H408" s="3">
        <v>2535</v>
      </c>
      <c r="I408" s="3">
        <v>691</v>
      </c>
      <c r="J408" s="3">
        <v>11</v>
      </c>
      <c r="K408" s="3">
        <v>1</v>
      </c>
      <c r="L408" s="2">
        <v>43430.812106481484</v>
      </c>
      <c r="O408" s="3" t="s">
        <v>70</v>
      </c>
      <c r="P408" s="3" t="s">
        <v>107</v>
      </c>
      <c r="Q408" s="3" t="s">
        <v>104</v>
      </c>
      <c r="R408" s="3" t="s">
        <v>19</v>
      </c>
      <c r="S408" s="2">
        <v>43430.813958333332</v>
      </c>
      <c r="U408" s="2">
        <v>43430.817812499998</v>
      </c>
      <c r="X408" s="8">
        <f t="shared" si="195"/>
        <v>43430.811990740738</v>
      </c>
      <c r="Y408" s="9">
        <f t="shared" si="196"/>
        <v>0</v>
      </c>
      <c r="Z408" s="9">
        <f t="shared" si="197"/>
        <v>0</v>
      </c>
      <c r="AA408" s="30"/>
      <c r="AB408" s="10">
        <f t="shared" si="198"/>
        <v>0</v>
      </c>
      <c r="AC408" s="10">
        <f t="shared" si="199"/>
        <v>1.9675925941555761E-3</v>
      </c>
      <c r="AD408" s="30"/>
      <c r="AE408" s="30"/>
    </row>
    <row r="409" spans="1:33" s="3" customFormat="1" x14ac:dyDescent="0.4">
      <c r="A409" s="16" t="str">
        <f t="shared" si="190"/>
        <v>-</v>
      </c>
      <c r="B409" s="16" t="str">
        <f t="shared" si="191"/>
        <v>☆</v>
      </c>
      <c r="C409" s="7">
        <v>19</v>
      </c>
      <c r="D409" s="2">
        <v>43430.816747685189</v>
      </c>
      <c r="E409" s="3" t="s">
        <v>1608</v>
      </c>
      <c r="F409" s="3">
        <v>20622</v>
      </c>
      <c r="G409" s="3" t="s">
        <v>32</v>
      </c>
      <c r="H409" s="3">
        <v>3445</v>
      </c>
      <c r="I409" s="3">
        <v>362</v>
      </c>
      <c r="J409" s="3">
        <v>7</v>
      </c>
      <c r="K409" s="3">
        <v>1</v>
      </c>
      <c r="L409" s="2">
        <v>43430.81790509259</v>
      </c>
      <c r="O409" s="3" t="s">
        <v>43</v>
      </c>
      <c r="P409" s="3" t="s">
        <v>89</v>
      </c>
      <c r="Q409" s="3" t="s">
        <v>26</v>
      </c>
      <c r="R409" s="3" t="s">
        <v>27</v>
      </c>
      <c r="S409" s="2">
        <v>43430.818506944444</v>
      </c>
      <c r="U409" s="2">
        <v>43430.823900462965</v>
      </c>
      <c r="X409" s="8">
        <f t="shared" si="195"/>
        <v>43430.816747685189</v>
      </c>
      <c r="Y409" s="9">
        <f t="shared" si="196"/>
        <v>0</v>
      </c>
      <c r="Z409" s="9">
        <f t="shared" si="197"/>
        <v>0</v>
      </c>
      <c r="AA409" s="30"/>
      <c r="AB409" s="10">
        <f t="shared" si="198"/>
        <v>0</v>
      </c>
      <c r="AC409" s="10">
        <f t="shared" si="199"/>
        <v>1.7592592557775788E-3</v>
      </c>
      <c r="AD409" s="30"/>
      <c r="AE409" s="30"/>
    </row>
    <row r="410" spans="1:33" s="3" customFormat="1" x14ac:dyDescent="0.4">
      <c r="A410" s="16" t="str">
        <f t="shared" si="190"/>
        <v>★</v>
      </c>
      <c r="B410" s="16" t="str">
        <f t="shared" si="191"/>
        <v>☆</v>
      </c>
      <c r="C410" s="7">
        <v>19</v>
      </c>
      <c r="D410" s="2">
        <v>43430.821423611109</v>
      </c>
      <c r="E410" s="3" t="s">
        <v>1403</v>
      </c>
      <c r="F410" s="3">
        <v>20625</v>
      </c>
      <c r="G410" s="3" t="s">
        <v>32</v>
      </c>
      <c r="H410" s="3">
        <v>2535</v>
      </c>
      <c r="I410" s="3">
        <v>468</v>
      </c>
      <c r="J410" s="3">
        <v>3</v>
      </c>
      <c r="K410" s="3">
        <v>1</v>
      </c>
      <c r="L410" s="2">
        <v>43430.821504629632</v>
      </c>
      <c r="O410" s="3" t="s">
        <v>33</v>
      </c>
      <c r="P410" s="3" t="s">
        <v>34</v>
      </c>
      <c r="Q410" s="3" t="s">
        <v>41</v>
      </c>
      <c r="R410" s="3" t="s">
        <v>42</v>
      </c>
      <c r="S410" s="2">
        <v>43430.828344907408</v>
      </c>
      <c r="U410" s="2">
        <v>43430.837962962964</v>
      </c>
      <c r="W410" s="2">
        <v>43430.828344907408</v>
      </c>
      <c r="X410" s="8">
        <f t="shared" si="195"/>
        <v>43430.828344907408</v>
      </c>
      <c r="Y410" s="9">
        <f t="shared" si="196"/>
        <v>0</v>
      </c>
      <c r="Z410" s="9">
        <f t="shared" si="197"/>
        <v>0</v>
      </c>
      <c r="AA410" s="30"/>
      <c r="AB410" s="10">
        <f t="shared" si="198"/>
        <v>0</v>
      </c>
      <c r="AC410" s="10">
        <f t="shared" si="199"/>
        <v>0</v>
      </c>
      <c r="AD410" s="30"/>
      <c r="AE410" s="30"/>
    </row>
    <row r="411" spans="1:33" s="3" customFormat="1" x14ac:dyDescent="0.4">
      <c r="A411" s="16" t="str">
        <f t="shared" si="190"/>
        <v>★</v>
      </c>
      <c r="B411" s="16" t="str">
        <f t="shared" si="191"/>
        <v>☆</v>
      </c>
      <c r="C411" s="7">
        <v>19</v>
      </c>
      <c r="D411" s="2">
        <v>43430.822835648149</v>
      </c>
      <c r="E411" s="3" t="s">
        <v>1623</v>
      </c>
      <c r="F411" s="3">
        <v>20627</v>
      </c>
      <c r="G411" s="3" t="s">
        <v>18</v>
      </c>
      <c r="H411" s="3">
        <v>7532</v>
      </c>
      <c r="I411" s="3">
        <v>578</v>
      </c>
      <c r="J411" s="3">
        <v>11</v>
      </c>
      <c r="K411" s="3">
        <v>1</v>
      </c>
      <c r="L411" s="2">
        <v>43430.829675925925</v>
      </c>
      <c r="O411" s="3" t="s">
        <v>73</v>
      </c>
      <c r="P411" s="3" t="s">
        <v>74</v>
      </c>
      <c r="Q411" s="3" t="s">
        <v>43</v>
      </c>
      <c r="R411" s="3" t="s">
        <v>89</v>
      </c>
      <c r="S411" s="2">
        <v>43430.829768518517</v>
      </c>
      <c r="U411" s="2">
        <v>43430.837638888886</v>
      </c>
      <c r="W411" s="2">
        <v>43430.829768518517</v>
      </c>
      <c r="X411" s="8">
        <f t="shared" si="195"/>
        <v>43430.829768518517</v>
      </c>
      <c r="Y411" s="9">
        <f t="shared" si="196"/>
        <v>0</v>
      </c>
      <c r="Z411" s="9">
        <f t="shared" si="197"/>
        <v>0</v>
      </c>
      <c r="AA411" s="30"/>
      <c r="AB411" s="10">
        <f t="shared" si="198"/>
        <v>0</v>
      </c>
      <c r="AC411" s="10">
        <f t="shared" si="199"/>
        <v>0</v>
      </c>
      <c r="AD411" s="30"/>
      <c r="AE411" s="30"/>
    </row>
    <row r="412" spans="1:33" s="3" customFormat="1" x14ac:dyDescent="0.4">
      <c r="A412" s="16" t="str">
        <f t="shared" si="190"/>
        <v>★</v>
      </c>
      <c r="B412" s="16" t="str">
        <f t="shared" si="191"/>
        <v>☆</v>
      </c>
      <c r="C412" s="7">
        <v>19</v>
      </c>
      <c r="D412" s="2">
        <v>43430.823101851849</v>
      </c>
      <c r="E412" s="3" t="s">
        <v>1624</v>
      </c>
      <c r="F412" s="3">
        <v>20628</v>
      </c>
      <c r="G412" s="3" t="s">
        <v>18</v>
      </c>
      <c r="H412" s="3">
        <v>7531</v>
      </c>
      <c r="I412" s="3">
        <v>493</v>
      </c>
      <c r="J412" s="3">
        <v>6</v>
      </c>
      <c r="K412" s="3">
        <v>1</v>
      </c>
      <c r="L412" s="2">
        <v>43430.831655092596</v>
      </c>
      <c r="O412" s="3" t="s">
        <v>73</v>
      </c>
      <c r="P412" s="3" t="s">
        <v>74</v>
      </c>
      <c r="Q412" s="3" t="s">
        <v>43</v>
      </c>
      <c r="R412" s="3" t="s">
        <v>89</v>
      </c>
      <c r="S412" s="2">
        <v>43430.830034722225</v>
      </c>
      <c r="U412" s="2">
        <v>43430.837048611109</v>
      </c>
      <c r="W412" s="2">
        <v>43430.830034722225</v>
      </c>
      <c r="X412" s="8">
        <f t="shared" si="195"/>
        <v>43430.830034722225</v>
      </c>
      <c r="Y412" s="9">
        <f t="shared" si="196"/>
        <v>0</v>
      </c>
      <c r="Z412" s="9">
        <f t="shared" si="197"/>
        <v>0</v>
      </c>
      <c r="AA412" s="30"/>
      <c r="AB412" s="10">
        <f t="shared" si="198"/>
        <v>0</v>
      </c>
      <c r="AC412" s="10">
        <f t="shared" si="199"/>
        <v>1.6203703708015382E-3</v>
      </c>
      <c r="AD412" s="30"/>
      <c r="AE412" s="30"/>
    </row>
    <row r="413" spans="1:33" s="3" customFormat="1" x14ac:dyDescent="0.4">
      <c r="A413" s="16" t="str">
        <f t="shared" si="190"/>
        <v>★</v>
      </c>
      <c r="B413" s="16" t="str">
        <f t="shared" si="191"/>
        <v>☆</v>
      </c>
      <c r="C413" s="7">
        <v>19</v>
      </c>
      <c r="D413" s="2">
        <v>43430.824386574073</v>
      </c>
      <c r="E413" s="3" t="s">
        <v>1625</v>
      </c>
      <c r="F413" s="3">
        <v>20629</v>
      </c>
      <c r="G413" s="3" t="s">
        <v>18</v>
      </c>
      <c r="H413" s="3">
        <v>6493</v>
      </c>
      <c r="I413" s="3">
        <v>528</v>
      </c>
      <c r="J413" s="3">
        <v>1</v>
      </c>
      <c r="K413" s="3">
        <v>1</v>
      </c>
      <c r="L413" s="2">
        <v>43430.831655092596</v>
      </c>
      <c r="O413" s="3" t="s">
        <v>63</v>
      </c>
      <c r="P413" s="3" t="s">
        <v>64</v>
      </c>
      <c r="Q413" s="3" t="s">
        <v>51</v>
      </c>
      <c r="R413" s="3" t="s">
        <v>52</v>
      </c>
      <c r="S413" s="2">
        <v>43430.831319444442</v>
      </c>
      <c r="U413" s="2">
        <v>43430.839629629627</v>
      </c>
      <c r="W413" s="2">
        <v>43430.831319444442</v>
      </c>
      <c r="X413" s="8">
        <f t="shared" si="195"/>
        <v>43430.831319444442</v>
      </c>
      <c r="Y413" s="9">
        <f t="shared" si="196"/>
        <v>0</v>
      </c>
      <c r="Z413" s="9">
        <f t="shared" si="197"/>
        <v>0</v>
      </c>
      <c r="AA413" s="30"/>
      <c r="AB413" s="10">
        <f t="shared" si="198"/>
        <v>0</v>
      </c>
      <c r="AC413" s="10">
        <f t="shared" si="199"/>
        <v>3.3564815385034308E-4</v>
      </c>
      <c r="AD413" s="30"/>
      <c r="AE413" s="30"/>
    </row>
    <row r="414" spans="1:33" s="5" customFormat="1" x14ac:dyDescent="0.4">
      <c r="A414" s="17" t="str">
        <f t="shared" si="190"/>
        <v>-</v>
      </c>
      <c r="B414" s="17" t="str">
        <f t="shared" si="191"/>
        <v>☆</v>
      </c>
      <c r="C414" s="12">
        <v>19</v>
      </c>
      <c r="D414" s="4">
        <v>43430.828576388885</v>
      </c>
      <c r="E414" s="5" t="s">
        <v>1626</v>
      </c>
      <c r="F414" s="5">
        <v>20631</v>
      </c>
      <c r="G414" s="5" t="s">
        <v>32</v>
      </c>
      <c r="H414" s="5">
        <v>6458</v>
      </c>
      <c r="I414" s="5">
        <v>896</v>
      </c>
      <c r="J414" s="5">
        <v>7</v>
      </c>
      <c r="K414" s="5">
        <v>1</v>
      </c>
      <c r="L414" s="4">
        <v>43430.828761574077</v>
      </c>
      <c r="O414" s="5" t="s">
        <v>22</v>
      </c>
      <c r="P414" s="5" t="s">
        <v>23</v>
      </c>
      <c r="Q414" s="5" t="s">
        <v>43</v>
      </c>
      <c r="R414" s="5" t="s">
        <v>89</v>
      </c>
      <c r="S414" s="4">
        <v>43430.829618055555</v>
      </c>
      <c r="U414" s="4">
        <v>43430.839722222219</v>
      </c>
      <c r="X414" s="13">
        <f t="shared" si="195"/>
        <v>43430.828576388885</v>
      </c>
      <c r="Y414" s="18">
        <f t="shared" si="196"/>
        <v>0</v>
      </c>
      <c r="Z414" s="18">
        <f t="shared" si="197"/>
        <v>0</v>
      </c>
      <c r="AA414" s="31"/>
      <c r="AB414" s="19">
        <f t="shared" si="198"/>
        <v>0</v>
      </c>
      <c r="AC414" s="19">
        <f t="shared" si="199"/>
        <v>1.0416666700621136E-3</v>
      </c>
      <c r="AD414" s="31"/>
      <c r="AE414" s="31"/>
    </row>
    <row r="415" spans="1:33" s="21" customFormat="1" x14ac:dyDescent="0.4">
      <c r="A415" s="20" t="str">
        <f t="shared" si="190"/>
        <v>★</v>
      </c>
      <c r="B415" s="20" t="str">
        <f t="shared" si="191"/>
        <v>-</v>
      </c>
      <c r="C415" s="23">
        <v>20</v>
      </c>
      <c r="D415" s="22">
        <v>43430.833854166667</v>
      </c>
      <c r="E415" s="21" t="s">
        <v>1631</v>
      </c>
      <c r="F415" s="21">
        <v>20638</v>
      </c>
      <c r="G415" s="21" t="s">
        <v>143</v>
      </c>
      <c r="H415" s="21">
        <v>3653</v>
      </c>
      <c r="I415" s="21">
        <v>637</v>
      </c>
      <c r="J415" s="21">
        <v>4</v>
      </c>
      <c r="K415" s="21">
        <v>1</v>
      </c>
      <c r="M415" s="22">
        <v>43430.838194444441</v>
      </c>
      <c r="N415" s="22">
        <v>43430.845590277779</v>
      </c>
      <c r="O415" s="21" t="s">
        <v>63</v>
      </c>
      <c r="P415" s="21" t="s">
        <v>64</v>
      </c>
      <c r="Q415" s="21" t="s">
        <v>77</v>
      </c>
      <c r="R415" s="21" t="s">
        <v>78</v>
      </c>
      <c r="S415" s="22">
        <v>43430.840787037036</v>
      </c>
      <c r="T415" s="22">
        <v>43430.840787037036</v>
      </c>
      <c r="U415" s="22">
        <v>43430.851319444446</v>
      </c>
      <c r="V415" s="22">
        <v>43430.851319444446</v>
      </c>
      <c r="W415" s="22">
        <v>43430.840787037036</v>
      </c>
      <c r="X415" s="24">
        <f t="shared" si="192"/>
        <v>43430.840787037036</v>
      </c>
      <c r="Y415" s="25">
        <f t="shared" si="193"/>
        <v>7.3958333377959207E-3</v>
      </c>
      <c r="Z415" s="25">
        <f t="shared" si="194"/>
        <v>7.3958333377959207E-3</v>
      </c>
      <c r="AA415" s="32">
        <f>SUM(Z415:Z452)</f>
        <v>0.1860648148576729</v>
      </c>
      <c r="AB415" s="26">
        <f t="shared" si="188"/>
        <v>0</v>
      </c>
      <c r="AC415" s="26">
        <f t="shared" si="189"/>
        <v>0</v>
      </c>
      <c r="AD415" s="32">
        <f>AVERAGE(AC415:AC452)</f>
        <v>2.2106481483206153E-3</v>
      </c>
      <c r="AE415" s="32">
        <f>MEDIAN(AC415:AC452)</f>
        <v>2.1296296254149638E-3</v>
      </c>
    </row>
    <row r="416" spans="1:33" s="3" customFormat="1" x14ac:dyDescent="0.4">
      <c r="A416" s="16" t="str">
        <f t="shared" ref="A416:A444" si="200">IF(W416&gt;0, "★", "-")</f>
        <v>-</v>
      </c>
      <c r="B416" s="16" t="str">
        <f t="shared" ref="B416:B444" si="201">IF(L416&gt;0, "☆", "-")</f>
        <v>-</v>
      </c>
      <c r="C416" s="7">
        <v>20</v>
      </c>
      <c r="D416" s="2">
        <v>43430.835694444446</v>
      </c>
      <c r="E416" s="3" t="s">
        <v>1608</v>
      </c>
      <c r="F416" s="3">
        <v>20639</v>
      </c>
      <c r="G416" s="3" t="s">
        <v>32</v>
      </c>
      <c r="H416" s="3">
        <v>3445</v>
      </c>
      <c r="I416" s="3">
        <v>873</v>
      </c>
      <c r="J416" s="3">
        <v>8</v>
      </c>
      <c r="K416" s="3">
        <v>1</v>
      </c>
      <c r="M416" s="2">
        <v>43430.839861111112</v>
      </c>
      <c r="N416" s="2">
        <v>43430.853530092594</v>
      </c>
      <c r="O416" s="3" t="s">
        <v>22</v>
      </c>
      <c r="P416" s="3" t="s">
        <v>23</v>
      </c>
      <c r="Q416" s="3" t="s">
        <v>26</v>
      </c>
      <c r="R416" s="3" t="s">
        <v>27</v>
      </c>
      <c r="S416" s="2">
        <v>43430.84070601852</v>
      </c>
      <c r="T416" s="2">
        <v>43430.84070601852</v>
      </c>
      <c r="U416" s="2">
        <v>43430.850671296299</v>
      </c>
      <c r="V416" s="2">
        <v>43430.854780092595</v>
      </c>
      <c r="X416" s="2">
        <f t="shared" si="192"/>
        <v>43430.835694444446</v>
      </c>
      <c r="Y416" s="33">
        <f t="shared" si="193"/>
        <v>1.3668981482624076E-2</v>
      </c>
      <c r="Z416" s="33">
        <f t="shared" si="194"/>
        <v>1.3668981482624076E-2</v>
      </c>
      <c r="AA416" s="30"/>
      <c r="AB416" s="30">
        <f t="shared" si="188"/>
        <v>0</v>
      </c>
      <c r="AC416" s="30">
        <f t="shared" si="189"/>
        <v>4.166666665696539E-3</v>
      </c>
      <c r="AD416" s="30"/>
      <c r="AE416" s="30"/>
    </row>
    <row r="417" spans="1:31" s="3" customFormat="1" x14ac:dyDescent="0.4">
      <c r="A417" s="16" t="str">
        <f t="shared" si="200"/>
        <v>★</v>
      </c>
      <c r="B417" s="16" t="str">
        <f t="shared" si="201"/>
        <v>-</v>
      </c>
      <c r="C417" s="7">
        <v>20</v>
      </c>
      <c r="D417" s="2">
        <v>43430.837881944448</v>
      </c>
      <c r="E417" s="3" t="s">
        <v>1626</v>
      </c>
      <c r="F417" s="3">
        <v>20640</v>
      </c>
      <c r="G417" s="3" t="s">
        <v>32</v>
      </c>
      <c r="H417" s="3">
        <v>6458</v>
      </c>
      <c r="I417" s="3">
        <v>327</v>
      </c>
      <c r="J417" s="3">
        <v>8</v>
      </c>
      <c r="K417" s="3">
        <v>1</v>
      </c>
      <c r="M417" s="2">
        <v>43430.844513888886</v>
      </c>
      <c r="N417" s="2">
        <v>43430.858310185184</v>
      </c>
      <c r="O417" s="3" t="s">
        <v>22</v>
      </c>
      <c r="P417" s="3" t="s">
        <v>23</v>
      </c>
      <c r="Q417" s="3" t="s">
        <v>43</v>
      </c>
      <c r="R417" s="3" t="s">
        <v>89</v>
      </c>
      <c r="S417" s="2">
        <v>43430.844814814816</v>
      </c>
      <c r="T417" s="2">
        <v>43430.844814814816</v>
      </c>
      <c r="U417" s="2">
        <v>43430.8594212963</v>
      </c>
      <c r="V417" s="2">
        <v>43430.864618055559</v>
      </c>
      <c r="W417" s="2">
        <v>43430.844814814816</v>
      </c>
      <c r="X417" s="2">
        <f t="shared" si="192"/>
        <v>43430.844814814816</v>
      </c>
      <c r="Y417" s="33">
        <f t="shared" si="193"/>
        <v>1.3796296298096422E-2</v>
      </c>
      <c r="Z417" s="33">
        <f t="shared" si="194"/>
        <v>1.3796296298096422E-2</v>
      </c>
      <c r="AA417" s="30"/>
      <c r="AB417" s="30">
        <f t="shared" si="188"/>
        <v>0</v>
      </c>
      <c r="AC417" s="30">
        <f t="shared" si="189"/>
        <v>0</v>
      </c>
      <c r="AD417" s="30"/>
      <c r="AE417" s="30"/>
    </row>
    <row r="418" spans="1:31" s="3" customFormat="1" x14ac:dyDescent="0.4">
      <c r="A418" s="16" t="str">
        <f t="shared" si="200"/>
        <v>-</v>
      </c>
      <c r="B418" s="16" t="str">
        <f t="shared" si="201"/>
        <v>-</v>
      </c>
      <c r="C418" s="7">
        <v>20</v>
      </c>
      <c r="D418" s="2">
        <v>43430.840821759259</v>
      </c>
      <c r="E418" s="3" t="s">
        <v>1355</v>
      </c>
      <c r="F418" s="3">
        <v>20643</v>
      </c>
      <c r="G418" s="3" t="s">
        <v>143</v>
      </c>
      <c r="H418" s="3">
        <v>6142</v>
      </c>
      <c r="I418" s="3">
        <v>720</v>
      </c>
      <c r="J418" s="3">
        <v>3</v>
      </c>
      <c r="K418" s="3">
        <v>1</v>
      </c>
      <c r="M418" s="2">
        <v>43430.844930555555</v>
      </c>
      <c r="N418" s="2">
        <v>43430.848495370374</v>
      </c>
      <c r="O418" s="3" t="s">
        <v>44</v>
      </c>
      <c r="P418" s="3" t="s">
        <v>45</v>
      </c>
      <c r="Q418" s="3" t="s">
        <v>70</v>
      </c>
      <c r="R418" s="3" t="s">
        <v>107</v>
      </c>
      <c r="S418" s="2">
        <v>43430.845208333332</v>
      </c>
      <c r="T418" s="2">
        <v>43430.845208333332</v>
      </c>
      <c r="U418" s="2">
        <v>43430.850219907406</v>
      </c>
      <c r="V418" s="2">
        <v>43430.850219907406</v>
      </c>
      <c r="X418" s="2">
        <f t="shared" si="192"/>
        <v>43430.840821759259</v>
      </c>
      <c r="Y418" s="33">
        <f t="shared" si="193"/>
        <v>3.5648148186737671E-3</v>
      </c>
      <c r="Z418" s="33">
        <f t="shared" si="194"/>
        <v>3.5648148186737671E-3</v>
      </c>
      <c r="AA418" s="30"/>
      <c r="AB418" s="30">
        <f t="shared" si="188"/>
        <v>0</v>
      </c>
      <c r="AC418" s="30">
        <f t="shared" si="189"/>
        <v>4.1087962963501923E-3</v>
      </c>
      <c r="AD418" s="30"/>
      <c r="AE418" s="30"/>
    </row>
    <row r="419" spans="1:31" s="3" customFormat="1" x14ac:dyDescent="0.4">
      <c r="A419" s="16" t="str">
        <f t="shared" si="200"/>
        <v>-</v>
      </c>
      <c r="B419" s="16" t="str">
        <f t="shared" si="201"/>
        <v>-</v>
      </c>
      <c r="C419" s="7">
        <v>20</v>
      </c>
      <c r="D419" s="2">
        <v>43430.841203703705</v>
      </c>
      <c r="E419" s="3" t="s">
        <v>1633</v>
      </c>
      <c r="F419" s="3">
        <v>20644</v>
      </c>
      <c r="G419" s="3" t="s">
        <v>18</v>
      </c>
      <c r="H419" s="3">
        <v>2339</v>
      </c>
      <c r="I419" s="3">
        <v>945</v>
      </c>
      <c r="J419" s="3">
        <v>9</v>
      </c>
      <c r="K419" s="3">
        <v>1</v>
      </c>
      <c r="M419" s="2">
        <v>43430.847187500003</v>
      </c>
      <c r="N419" s="2">
        <v>43430.851527777777</v>
      </c>
      <c r="O419" s="3" t="s">
        <v>22</v>
      </c>
      <c r="P419" s="3" t="s">
        <v>23</v>
      </c>
      <c r="Q419" s="3" t="s">
        <v>36</v>
      </c>
      <c r="R419" s="3" t="s">
        <v>37</v>
      </c>
      <c r="S419" s="2">
        <v>43430.845902777779</v>
      </c>
      <c r="T419" s="2">
        <v>43430.845902777779</v>
      </c>
      <c r="U419" s="2">
        <v>43430.852881944447</v>
      </c>
      <c r="V419" s="2">
        <v>43430.852881944447</v>
      </c>
      <c r="X419" s="2">
        <f t="shared" si="192"/>
        <v>43430.841203703705</v>
      </c>
      <c r="Y419" s="33">
        <f t="shared" si="193"/>
        <v>4.3402777737355791E-3</v>
      </c>
      <c r="Z419" s="33">
        <f t="shared" si="194"/>
        <v>4.3402777737355791E-3</v>
      </c>
      <c r="AA419" s="30"/>
      <c r="AB419" s="30">
        <f t="shared" si="188"/>
        <v>1.2847222242271528E-3</v>
      </c>
      <c r="AC419" s="30">
        <f t="shared" si="189"/>
        <v>5.9837962980964221E-3</v>
      </c>
      <c r="AD419" s="30"/>
      <c r="AE419" s="30"/>
    </row>
    <row r="420" spans="1:31" s="3" customFormat="1" x14ac:dyDescent="0.4">
      <c r="A420" s="16" t="str">
        <f t="shared" si="200"/>
        <v>-</v>
      </c>
      <c r="B420" s="16" t="str">
        <f t="shared" si="201"/>
        <v>-</v>
      </c>
      <c r="C420" s="7">
        <v>20</v>
      </c>
      <c r="D420" s="2">
        <v>43430.84175925926</v>
      </c>
      <c r="E420" s="3" t="s">
        <v>1634</v>
      </c>
      <c r="F420" s="3">
        <v>20645</v>
      </c>
      <c r="G420" s="3" t="s">
        <v>97</v>
      </c>
      <c r="H420" s="3">
        <v>4622</v>
      </c>
      <c r="I420" s="3">
        <v>6</v>
      </c>
      <c r="J420" s="3">
        <v>15</v>
      </c>
      <c r="K420" s="3">
        <v>1</v>
      </c>
      <c r="M420" s="2">
        <v>43430.845138888886</v>
      </c>
      <c r="N420" s="2">
        <v>43430.850891203707</v>
      </c>
      <c r="O420" s="3" t="s">
        <v>43</v>
      </c>
      <c r="P420" s="3" t="s">
        <v>89</v>
      </c>
      <c r="Q420" s="3" t="s">
        <v>26</v>
      </c>
      <c r="R420" s="3" t="s">
        <v>27</v>
      </c>
      <c r="S420" s="2">
        <v>43430.843831018516</v>
      </c>
      <c r="T420" s="2">
        <v>43430.843831018516</v>
      </c>
      <c r="U420" s="2">
        <v>43430.849224537036</v>
      </c>
      <c r="V420" s="2">
        <v>43430.849224537036</v>
      </c>
      <c r="X420" s="2">
        <f t="shared" si="192"/>
        <v>43430.84175925926</v>
      </c>
      <c r="Y420" s="33">
        <f t="shared" si="193"/>
        <v>5.7523148207110353E-3</v>
      </c>
      <c r="Z420" s="33">
        <f t="shared" si="194"/>
        <v>5.7523148207110353E-3</v>
      </c>
      <c r="AA420" s="30"/>
      <c r="AB420" s="30">
        <f t="shared" si="188"/>
        <v>1.3078703705104999E-3</v>
      </c>
      <c r="AC420" s="30">
        <f t="shared" si="189"/>
        <v>3.379629626579117E-3</v>
      </c>
      <c r="AD420" s="30"/>
      <c r="AE420" s="30"/>
    </row>
    <row r="421" spans="1:31" s="3" customFormat="1" x14ac:dyDescent="0.4">
      <c r="A421" s="16" t="str">
        <f t="shared" si="200"/>
        <v>★</v>
      </c>
      <c r="B421" s="16" t="str">
        <f t="shared" si="201"/>
        <v>-</v>
      </c>
      <c r="C421" s="7">
        <v>20</v>
      </c>
      <c r="D421" s="2">
        <v>43430.844872685186</v>
      </c>
      <c r="E421" s="3" t="s">
        <v>1635</v>
      </c>
      <c r="F421" s="3">
        <v>20646</v>
      </c>
      <c r="G421" s="3" t="s">
        <v>18</v>
      </c>
      <c r="H421" s="3">
        <v>4655</v>
      </c>
      <c r="I421" s="3">
        <v>37</v>
      </c>
      <c r="J421" s="3">
        <v>8</v>
      </c>
      <c r="K421" s="3">
        <v>2</v>
      </c>
      <c r="M421" s="2">
        <v>43430.849780092591</v>
      </c>
      <c r="N421" s="2">
        <v>43430.853761574072</v>
      </c>
      <c r="O421" s="3" t="s">
        <v>20</v>
      </c>
      <c r="P421" s="3" t="s">
        <v>21</v>
      </c>
      <c r="Q421" s="3" t="s">
        <v>26</v>
      </c>
      <c r="R421" s="3" t="s">
        <v>27</v>
      </c>
      <c r="S421" s="2">
        <v>43430.851805555554</v>
      </c>
      <c r="T421" s="2">
        <v>43430.851805555554</v>
      </c>
      <c r="U421" s="2">
        <v>43430.859976851854</v>
      </c>
      <c r="V421" s="2">
        <v>43430.859976851854</v>
      </c>
      <c r="W421" s="2">
        <v>43430.851805555554</v>
      </c>
      <c r="X421" s="2">
        <f t="shared" si="192"/>
        <v>43430.851805555554</v>
      </c>
      <c r="Y421" s="33">
        <f t="shared" si="193"/>
        <v>3.9814814808778465E-3</v>
      </c>
      <c r="Z421" s="33">
        <f t="shared" si="194"/>
        <v>7.962962961755693E-3</v>
      </c>
      <c r="AA421" s="30"/>
      <c r="AB421" s="30">
        <f t="shared" si="188"/>
        <v>0</v>
      </c>
      <c r="AC421" s="30">
        <f t="shared" si="189"/>
        <v>0</v>
      </c>
      <c r="AD421" s="30"/>
      <c r="AE421" s="30"/>
    </row>
    <row r="422" spans="1:31" s="3" customFormat="1" x14ac:dyDescent="0.4">
      <c r="A422" s="16" t="str">
        <f t="shared" si="200"/>
        <v>-</v>
      </c>
      <c r="B422" s="16" t="str">
        <f t="shared" si="201"/>
        <v>-</v>
      </c>
      <c r="C422" s="7">
        <v>20</v>
      </c>
      <c r="D422" s="2">
        <v>43430.845462962963</v>
      </c>
      <c r="E422" s="3" t="s">
        <v>1636</v>
      </c>
      <c r="F422" s="3">
        <v>20647</v>
      </c>
      <c r="G422" s="3" t="s">
        <v>143</v>
      </c>
      <c r="H422" s="3">
        <v>5081</v>
      </c>
      <c r="I422" s="3">
        <v>666</v>
      </c>
      <c r="J422" s="3">
        <v>13</v>
      </c>
      <c r="K422" s="3">
        <v>1</v>
      </c>
      <c r="M422" s="2">
        <v>43430.848692129628</v>
      </c>
      <c r="N422" s="2">
        <v>43430.852789351855</v>
      </c>
      <c r="O422" s="3" t="s">
        <v>44</v>
      </c>
      <c r="P422" s="3" t="s">
        <v>45</v>
      </c>
      <c r="Q422" s="3" t="s">
        <v>104</v>
      </c>
      <c r="R422" s="3" t="s">
        <v>19</v>
      </c>
      <c r="S422" s="2">
        <v>43430.848865740743</v>
      </c>
      <c r="T422" s="2">
        <v>43430.849166666667</v>
      </c>
      <c r="U422" s="2">
        <v>43430.855011574073</v>
      </c>
      <c r="V422" s="2">
        <v>43430.860115740739</v>
      </c>
      <c r="X422" s="2">
        <f t="shared" si="192"/>
        <v>43430.845462962963</v>
      </c>
      <c r="Y422" s="33">
        <f t="shared" si="193"/>
        <v>4.0972222268464975E-3</v>
      </c>
      <c r="Z422" s="33">
        <f t="shared" si="194"/>
        <v>4.0972222268464975E-3</v>
      </c>
      <c r="AA422" s="30"/>
      <c r="AB422" s="30">
        <f t="shared" si="188"/>
        <v>0</v>
      </c>
      <c r="AC422" s="30">
        <f t="shared" si="189"/>
        <v>3.2291666648234241E-3</v>
      </c>
      <c r="AD422" s="30"/>
      <c r="AE422" s="30"/>
    </row>
    <row r="423" spans="1:31" s="3" customFormat="1" x14ac:dyDescent="0.4">
      <c r="A423" s="16" t="str">
        <f t="shared" si="200"/>
        <v>-</v>
      </c>
      <c r="B423" s="16" t="str">
        <f t="shared" si="201"/>
        <v>-</v>
      </c>
      <c r="C423" s="7">
        <v>20</v>
      </c>
      <c r="D423" s="2">
        <v>43430.846643518518</v>
      </c>
      <c r="E423" s="3" t="s">
        <v>1637</v>
      </c>
      <c r="F423" s="3">
        <v>20648</v>
      </c>
      <c r="G423" s="3" t="s">
        <v>143</v>
      </c>
      <c r="H423" s="3">
        <v>2276</v>
      </c>
      <c r="I423" s="3">
        <v>70</v>
      </c>
      <c r="J423" s="3">
        <v>1</v>
      </c>
      <c r="K423" s="3">
        <v>1</v>
      </c>
      <c r="M423" s="2">
        <v>43430.84883101852</v>
      </c>
      <c r="N423" s="2">
        <v>43430.852442129632</v>
      </c>
      <c r="O423" s="3" t="s">
        <v>30</v>
      </c>
      <c r="P423" s="3" t="s">
        <v>31</v>
      </c>
      <c r="Q423" s="3" t="s">
        <v>70</v>
      </c>
      <c r="R423" s="3" t="s">
        <v>107</v>
      </c>
      <c r="S423" s="2">
        <v>43430.849907407406</v>
      </c>
      <c r="T423" s="2">
        <v>43430.849907407406</v>
      </c>
      <c r="U423" s="2">
        <v>43430.855636574073</v>
      </c>
      <c r="V423" s="2">
        <v>43430.855636574073</v>
      </c>
      <c r="X423" s="2">
        <f t="shared" si="192"/>
        <v>43430.846643518518</v>
      </c>
      <c r="Y423" s="33">
        <f t="shared" si="193"/>
        <v>3.6111111112404615E-3</v>
      </c>
      <c r="Z423" s="33">
        <f t="shared" si="194"/>
        <v>3.6111111112404615E-3</v>
      </c>
      <c r="AA423" s="30"/>
      <c r="AB423" s="30">
        <f t="shared" si="188"/>
        <v>0</v>
      </c>
      <c r="AC423" s="30">
        <f t="shared" si="189"/>
        <v>2.1875000020372681E-3</v>
      </c>
      <c r="AD423" s="30"/>
      <c r="AE423" s="30"/>
    </row>
    <row r="424" spans="1:31" s="3" customFormat="1" x14ac:dyDescent="0.4">
      <c r="A424" s="16" t="str">
        <f t="shared" si="200"/>
        <v>★</v>
      </c>
      <c r="B424" s="16" t="str">
        <f t="shared" si="201"/>
        <v>-</v>
      </c>
      <c r="C424" s="7">
        <v>20</v>
      </c>
      <c r="D424" s="2">
        <v>43430.846689814818</v>
      </c>
      <c r="E424" s="3" t="s">
        <v>1589</v>
      </c>
      <c r="F424" s="3">
        <v>20649</v>
      </c>
      <c r="G424" s="3" t="s">
        <v>18</v>
      </c>
      <c r="H424" s="3">
        <v>4610</v>
      </c>
      <c r="I424" s="3">
        <v>806</v>
      </c>
      <c r="J424" s="3">
        <v>13</v>
      </c>
      <c r="K424" s="3">
        <v>2</v>
      </c>
      <c r="M424" s="2">
        <v>43430.848622685182</v>
      </c>
      <c r="N424" s="2">
        <v>43430.852847222224</v>
      </c>
      <c r="O424" s="3" t="s">
        <v>44</v>
      </c>
      <c r="P424" s="3" t="s">
        <v>45</v>
      </c>
      <c r="Q424" s="3" t="s">
        <v>104</v>
      </c>
      <c r="R424" s="3" t="s">
        <v>19</v>
      </c>
      <c r="S424" s="2">
        <v>43430.853622685187</v>
      </c>
      <c r="T424" s="2">
        <v>43430.853622685187</v>
      </c>
      <c r="U424" s="2">
        <v>43430.860810185186</v>
      </c>
      <c r="V424" s="2">
        <v>43430.860810185186</v>
      </c>
      <c r="W424" s="2">
        <v>43430.853622685187</v>
      </c>
      <c r="X424" s="2">
        <f t="shared" si="192"/>
        <v>43430.853622685187</v>
      </c>
      <c r="Y424" s="33">
        <f t="shared" si="193"/>
        <v>4.2245370423188433E-3</v>
      </c>
      <c r="Z424" s="33">
        <f t="shared" si="194"/>
        <v>8.4490740846376866E-3</v>
      </c>
      <c r="AA424" s="30"/>
      <c r="AB424" s="30">
        <f t="shared" si="188"/>
        <v>0</v>
      </c>
      <c r="AC424" s="30">
        <f t="shared" si="189"/>
        <v>0</v>
      </c>
      <c r="AD424" s="30"/>
      <c r="AE424" s="30"/>
    </row>
    <row r="425" spans="1:31" s="3" customFormat="1" x14ac:dyDescent="0.4">
      <c r="A425" s="16" t="str">
        <f t="shared" si="200"/>
        <v>-</v>
      </c>
      <c r="B425" s="16" t="str">
        <f t="shared" si="201"/>
        <v>-</v>
      </c>
      <c r="C425" s="7">
        <v>20</v>
      </c>
      <c r="D425" s="2">
        <v>43430.848854166667</v>
      </c>
      <c r="E425" s="3" t="s">
        <v>1442</v>
      </c>
      <c r="F425" s="3">
        <v>20650</v>
      </c>
      <c r="G425" s="3" t="s">
        <v>143</v>
      </c>
      <c r="H425" s="3">
        <v>5702</v>
      </c>
      <c r="I425" s="3">
        <v>2</v>
      </c>
      <c r="J425" s="3">
        <v>11</v>
      </c>
      <c r="K425" s="3">
        <v>1</v>
      </c>
      <c r="M425" s="2">
        <v>43430.851111111115</v>
      </c>
      <c r="N425" s="2">
        <v>43430.853472222225</v>
      </c>
      <c r="O425" s="3" t="s">
        <v>20</v>
      </c>
      <c r="P425" s="3" t="s">
        <v>21</v>
      </c>
      <c r="Q425" s="3" t="s">
        <v>36</v>
      </c>
      <c r="R425" s="3" t="s">
        <v>37</v>
      </c>
      <c r="S425" s="2">
        <v>43430.851076388892</v>
      </c>
      <c r="T425" s="2">
        <v>43430.851076388892</v>
      </c>
      <c r="U425" s="2">
        <v>43430.859456018516</v>
      </c>
      <c r="V425" s="2">
        <v>43430.859456018516</v>
      </c>
      <c r="X425" s="2">
        <f t="shared" si="192"/>
        <v>43430.848854166667</v>
      </c>
      <c r="Y425" s="33">
        <f t="shared" si="193"/>
        <v>2.3611111100763083E-3</v>
      </c>
      <c r="Z425" s="33">
        <f t="shared" si="194"/>
        <v>2.3611111100763083E-3</v>
      </c>
      <c r="AA425" s="30"/>
      <c r="AB425" s="30">
        <f t="shared" si="188"/>
        <v>3.4722223062999547E-5</v>
      </c>
      <c r="AC425" s="30">
        <f t="shared" si="189"/>
        <v>2.2569444481632672E-3</v>
      </c>
      <c r="AD425" s="30"/>
      <c r="AE425" s="30"/>
    </row>
    <row r="426" spans="1:31" s="3" customFormat="1" x14ac:dyDescent="0.4">
      <c r="A426" s="16" t="str">
        <f t="shared" si="200"/>
        <v>-</v>
      </c>
      <c r="B426" s="16" t="str">
        <f t="shared" si="201"/>
        <v>-</v>
      </c>
      <c r="C426" s="7">
        <v>20</v>
      </c>
      <c r="D426" s="2">
        <v>43430.850208333337</v>
      </c>
      <c r="E426" s="3" t="s">
        <v>1500</v>
      </c>
      <c r="F426" s="3">
        <v>20651</v>
      </c>
      <c r="G426" s="3" t="s">
        <v>18</v>
      </c>
      <c r="H426" s="3">
        <v>1742</v>
      </c>
      <c r="I426" s="3">
        <v>64</v>
      </c>
      <c r="J426" s="3">
        <v>15</v>
      </c>
      <c r="K426" s="3">
        <v>1</v>
      </c>
      <c r="M426" s="2">
        <v>43430.850810185184</v>
      </c>
      <c r="N426" s="2">
        <v>43430.856539351851</v>
      </c>
      <c r="O426" s="3" t="s">
        <v>26</v>
      </c>
      <c r="P426" s="3" t="s">
        <v>27</v>
      </c>
      <c r="Q426" s="3" t="s">
        <v>61</v>
      </c>
      <c r="R426" s="3" t="s">
        <v>62</v>
      </c>
      <c r="S426" s="2">
        <v>43430.851412037038</v>
      </c>
      <c r="T426" s="2">
        <v>43430.851412037038</v>
      </c>
      <c r="U426" s="2">
        <v>43430.860196759262</v>
      </c>
      <c r="V426" s="2">
        <v>43430.860196759262</v>
      </c>
      <c r="X426" s="2">
        <f t="shared" si="192"/>
        <v>43430.850208333337</v>
      </c>
      <c r="Y426" s="33">
        <f t="shared" si="193"/>
        <v>5.7291666671517305E-3</v>
      </c>
      <c r="Z426" s="33">
        <f t="shared" si="194"/>
        <v>5.7291666671517305E-3</v>
      </c>
      <c r="AA426" s="30"/>
      <c r="AB426" s="30">
        <f t="shared" si="188"/>
        <v>0</v>
      </c>
      <c r="AC426" s="30">
        <f t="shared" si="189"/>
        <v>6.0185184702277184E-4</v>
      </c>
      <c r="AD426" s="30"/>
      <c r="AE426" s="30"/>
    </row>
    <row r="427" spans="1:31" s="3" customFormat="1" x14ac:dyDescent="0.4">
      <c r="A427" s="16" t="str">
        <f t="shared" si="200"/>
        <v>-</v>
      </c>
      <c r="B427" s="16" t="str">
        <f t="shared" si="201"/>
        <v>-</v>
      </c>
      <c r="C427" s="7">
        <v>20</v>
      </c>
      <c r="D427" s="2">
        <v>43430.850995370369</v>
      </c>
      <c r="E427" s="3" t="s">
        <v>1352</v>
      </c>
      <c r="F427" s="3">
        <v>20652</v>
      </c>
      <c r="G427" s="3" t="s">
        <v>32</v>
      </c>
      <c r="H427" s="3">
        <v>7428</v>
      </c>
      <c r="I427" s="3">
        <v>201</v>
      </c>
      <c r="J427" s="3">
        <v>7</v>
      </c>
      <c r="K427" s="3">
        <v>1</v>
      </c>
      <c r="M427" s="2">
        <v>43430.853379629632</v>
      </c>
      <c r="N427" s="2">
        <v>43430.861793981479</v>
      </c>
      <c r="O427" s="3" t="s">
        <v>61</v>
      </c>
      <c r="P427" s="3" t="s">
        <v>62</v>
      </c>
      <c r="Q427" s="3" t="s">
        <v>68</v>
      </c>
      <c r="R427" s="3" t="s">
        <v>69</v>
      </c>
      <c r="S427" s="2">
        <v>43430.853807870371</v>
      </c>
      <c r="T427" s="2">
        <v>43430.853807870371</v>
      </c>
      <c r="U427" s="2">
        <v>43430.864641203705</v>
      </c>
      <c r="V427" s="2">
        <v>43430.864641203705</v>
      </c>
      <c r="X427" s="2">
        <f t="shared" si="192"/>
        <v>43430.850995370369</v>
      </c>
      <c r="Y427" s="33">
        <f t="shared" si="193"/>
        <v>8.4143518470227718E-3</v>
      </c>
      <c r="Z427" s="33">
        <f t="shared" si="194"/>
        <v>8.4143518470227718E-3</v>
      </c>
      <c r="AA427" s="30"/>
      <c r="AB427" s="30">
        <f t="shared" si="188"/>
        <v>0</v>
      </c>
      <c r="AC427" s="30">
        <f t="shared" si="189"/>
        <v>2.384259263635613E-3</v>
      </c>
      <c r="AD427" s="30"/>
      <c r="AE427" s="30"/>
    </row>
    <row r="428" spans="1:31" s="3" customFormat="1" x14ac:dyDescent="0.4">
      <c r="A428" s="16" t="str">
        <f t="shared" si="200"/>
        <v>-</v>
      </c>
      <c r="B428" s="16" t="str">
        <f t="shared" si="201"/>
        <v>-</v>
      </c>
      <c r="C428" s="7">
        <v>20</v>
      </c>
      <c r="D428" s="2">
        <v>43430.851018518515</v>
      </c>
      <c r="E428" s="3" t="s">
        <v>1605</v>
      </c>
      <c r="F428" s="3">
        <v>20653</v>
      </c>
      <c r="G428" s="3" t="s">
        <v>143</v>
      </c>
      <c r="H428" s="3">
        <v>3361</v>
      </c>
      <c r="I428" s="3">
        <v>150</v>
      </c>
      <c r="J428" s="3">
        <v>3</v>
      </c>
      <c r="K428" s="3">
        <v>1</v>
      </c>
      <c r="M428" s="2">
        <v>43430.854467592595</v>
      </c>
      <c r="N428" s="2">
        <v>43430.859166666669</v>
      </c>
      <c r="O428" s="3" t="s">
        <v>24</v>
      </c>
      <c r="P428" s="3" t="s">
        <v>25</v>
      </c>
      <c r="Q428" s="3" t="s">
        <v>104</v>
      </c>
      <c r="R428" s="3" t="s">
        <v>19</v>
      </c>
      <c r="S428" s="2">
        <v>43430.853900462964</v>
      </c>
      <c r="T428" s="2">
        <v>43430.853900462964</v>
      </c>
      <c r="U428" s="2">
        <v>43430.860335648147</v>
      </c>
      <c r="V428" s="2">
        <v>43430.860335648147</v>
      </c>
      <c r="X428" s="2">
        <f t="shared" si="192"/>
        <v>43430.851018518515</v>
      </c>
      <c r="Y428" s="33">
        <f t="shared" si="193"/>
        <v>4.6990740738692693E-3</v>
      </c>
      <c r="Z428" s="33">
        <f t="shared" si="194"/>
        <v>4.6990740738692693E-3</v>
      </c>
      <c r="AA428" s="30"/>
      <c r="AB428" s="30">
        <f t="shared" si="188"/>
        <v>5.671296312357299E-4</v>
      </c>
      <c r="AC428" s="30">
        <f t="shared" si="189"/>
        <v>3.4490740799810737E-3</v>
      </c>
      <c r="AD428" s="30"/>
      <c r="AE428" s="30"/>
    </row>
    <row r="429" spans="1:31" s="3" customFormat="1" x14ac:dyDescent="0.4">
      <c r="A429" s="16" t="str">
        <f t="shared" si="200"/>
        <v>-</v>
      </c>
      <c r="B429" s="16" t="str">
        <f t="shared" si="201"/>
        <v>-</v>
      </c>
      <c r="C429" s="7">
        <v>20</v>
      </c>
      <c r="D429" s="2">
        <v>43430.853113425925</v>
      </c>
      <c r="E429" s="3" t="s">
        <v>1638</v>
      </c>
      <c r="F429" s="3">
        <v>20654</v>
      </c>
      <c r="G429" s="3" t="s">
        <v>32</v>
      </c>
      <c r="H429" s="3">
        <v>3441</v>
      </c>
      <c r="I429" s="3">
        <v>785</v>
      </c>
      <c r="J429" s="3">
        <v>2</v>
      </c>
      <c r="K429" s="3">
        <v>1</v>
      </c>
      <c r="M429" s="2">
        <v>43430.857256944444</v>
      </c>
      <c r="N429" s="2">
        <v>43430.866597222222</v>
      </c>
      <c r="O429" s="3" t="s">
        <v>63</v>
      </c>
      <c r="P429" s="3" t="s">
        <v>64</v>
      </c>
      <c r="Q429" s="3" t="s">
        <v>66</v>
      </c>
      <c r="R429" s="3" t="s">
        <v>67</v>
      </c>
      <c r="S429" s="2">
        <v>43430.856354166666</v>
      </c>
      <c r="T429" s="2">
        <v>43430.856354166666</v>
      </c>
      <c r="U429" s="2">
        <v>43430.862453703703</v>
      </c>
      <c r="V429" s="2">
        <v>43430.870127314818</v>
      </c>
      <c r="X429" s="2">
        <f t="shared" si="192"/>
        <v>43430.853113425925</v>
      </c>
      <c r="Y429" s="33">
        <f t="shared" si="193"/>
        <v>9.340277778392192E-3</v>
      </c>
      <c r="Z429" s="33">
        <f t="shared" si="194"/>
        <v>9.340277778392192E-3</v>
      </c>
      <c r="AA429" s="30"/>
      <c r="AB429" s="30">
        <f t="shared" si="188"/>
        <v>9.0277777781011537E-4</v>
      </c>
      <c r="AC429" s="30">
        <f t="shared" si="189"/>
        <v>4.1435185194131918E-3</v>
      </c>
      <c r="AD429" s="30"/>
      <c r="AE429" s="30"/>
    </row>
    <row r="430" spans="1:31" s="3" customFormat="1" x14ac:dyDescent="0.4">
      <c r="A430" s="16" t="str">
        <f t="shared" si="200"/>
        <v>-</v>
      </c>
      <c r="B430" s="16" t="str">
        <f t="shared" si="201"/>
        <v>-</v>
      </c>
      <c r="C430" s="7">
        <v>20</v>
      </c>
      <c r="D430" s="2">
        <v>43430.853263888886</v>
      </c>
      <c r="E430" s="3" t="s">
        <v>1104</v>
      </c>
      <c r="F430" s="3">
        <v>20655</v>
      </c>
      <c r="G430" s="3" t="s">
        <v>95</v>
      </c>
      <c r="H430" s="3">
        <v>0</v>
      </c>
      <c r="I430" s="3">
        <v>103</v>
      </c>
      <c r="J430" s="3">
        <v>9</v>
      </c>
      <c r="K430" s="3">
        <v>1</v>
      </c>
      <c r="M430" s="2">
        <v>43430.854062500002</v>
      </c>
      <c r="N430" s="2">
        <v>43430.857638888891</v>
      </c>
      <c r="O430" s="3" t="s">
        <v>44</v>
      </c>
      <c r="P430" s="3" t="s">
        <v>45</v>
      </c>
      <c r="Q430" s="3" t="s">
        <v>104</v>
      </c>
      <c r="R430" s="3" t="s">
        <v>19</v>
      </c>
      <c r="S430" s="2">
        <v>43430.85429398148</v>
      </c>
      <c r="T430" s="2">
        <v>43430.85429398148</v>
      </c>
      <c r="U430" s="2">
        <v>43430.860439814816</v>
      </c>
      <c r="V430" s="2">
        <v>43430.860439814816</v>
      </c>
      <c r="X430" s="2">
        <f t="shared" si="192"/>
        <v>43430.853263888886</v>
      </c>
      <c r="Y430" s="33">
        <f t="shared" si="193"/>
        <v>3.5763888881774619E-3</v>
      </c>
      <c r="Z430" s="33">
        <f t="shared" si="194"/>
        <v>3.5763888881774619E-3</v>
      </c>
      <c r="AA430" s="30"/>
      <c r="AB430" s="30">
        <f t="shared" si="188"/>
        <v>0</v>
      </c>
      <c r="AC430" s="30">
        <f t="shared" si="189"/>
        <v>7.9861111589707434E-4</v>
      </c>
      <c r="AD430" s="30"/>
      <c r="AE430" s="30"/>
    </row>
    <row r="431" spans="1:31" s="3" customFormat="1" x14ac:dyDescent="0.4">
      <c r="A431" s="16" t="str">
        <f t="shared" si="200"/>
        <v>-</v>
      </c>
      <c r="B431" s="16" t="str">
        <f t="shared" si="201"/>
        <v>-</v>
      </c>
      <c r="C431" s="7">
        <v>20</v>
      </c>
      <c r="D431" s="2">
        <v>43430.855023148149</v>
      </c>
      <c r="E431" s="3" t="s">
        <v>1501</v>
      </c>
      <c r="F431" s="3">
        <v>20656</v>
      </c>
      <c r="G431" s="3" t="s">
        <v>32</v>
      </c>
      <c r="H431" s="3">
        <v>6707</v>
      </c>
      <c r="I431" s="3">
        <v>352</v>
      </c>
      <c r="J431" s="3">
        <v>13</v>
      </c>
      <c r="K431" s="3">
        <v>1</v>
      </c>
      <c r="M431" s="2">
        <v>43430.858020833337</v>
      </c>
      <c r="N431" s="2">
        <v>43430.868391203701</v>
      </c>
      <c r="O431" s="3" t="s">
        <v>39</v>
      </c>
      <c r="P431" s="3" t="s">
        <v>40</v>
      </c>
      <c r="Q431" s="3" t="s">
        <v>63</v>
      </c>
      <c r="R431" s="3" t="s">
        <v>64</v>
      </c>
      <c r="S431" s="2">
        <v>43430.85837962963</v>
      </c>
      <c r="T431" s="2">
        <v>43430.85837962963</v>
      </c>
      <c r="U431" s="2">
        <v>43430.868622685186</v>
      </c>
      <c r="V431" s="2">
        <v>43430.868622685186</v>
      </c>
      <c r="X431" s="2">
        <f t="shared" si="192"/>
        <v>43430.855023148149</v>
      </c>
      <c r="Y431" s="33">
        <f t="shared" si="193"/>
        <v>1.0370370364398696E-2</v>
      </c>
      <c r="Z431" s="33">
        <f t="shared" si="194"/>
        <v>1.0370370364398696E-2</v>
      </c>
      <c r="AA431" s="30"/>
      <c r="AB431" s="30">
        <f t="shared" si="188"/>
        <v>0</v>
      </c>
      <c r="AC431" s="30">
        <f t="shared" si="189"/>
        <v>2.9976851874380372E-3</v>
      </c>
      <c r="AD431" s="30"/>
      <c r="AE431" s="30"/>
    </row>
    <row r="432" spans="1:31" s="3" customFormat="1" x14ac:dyDescent="0.4">
      <c r="A432" s="16" t="str">
        <f t="shared" si="200"/>
        <v>★</v>
      </c>
      <c r="B432" s="16" t="str">
        <f t="shared" si="201"/>
        <v>-</v>
      </c>
      <c r="C432" s="7">
        <v>20</v>
      </c>
      <c r="D432" s="2">
        <v>43430.856979166667</v>
      </c>
      <c r="E432" s="3" t="s">
        <v>1641</v>
      </c>
      <c r="F432" s="3">
        <v>20659</v>
      </c>
      <c r="G432" s="3" t="s">
        <v>143</v>
      </c>
      <c r="H432" s="3">
        <v>4054</v>
      </c>
      <c r="I432" s="3">
        <v>123</v>
      </c>
      <c r="J432" s="3">
        <v>2</v>
      </c>
      <c r="K432" s="3">
        <v>1</v>
      </c>
      <c r="M432" s="2">
        <v>43430.861701388887</v>
      </c>
      <c r="N432" s="2">
        <v>43430.866412037038</v>
      </c>
      <c r="O432" s="3" t="s">
        <v>33</v>
      </c>
      <c r="P432" s="3" t="s">
        <v>34</v>
      </c>
      <c r="Q432" s="3" t="s">
        <v>70</v>
      </c>
      <c r="R432" s="3" t="s">
        <v>107</v>
      </c>
      <c r="S432" s="2">
        <v>43430.863923611112</v>
      </c>
      <c r="T432" s="2">
        <v>43430.863923611112</v>
      </c>
      <c r="U432" s="2">
        <v>43430.868750000001</v>
      </c>
      <c r="V432" s="2">
        <v>43430.868750000001</v>
      </c>
      <c r="W432" s="2">
        <v>43430.863923611112</v>
      </c>
      <c r="X432" s="2">
        <f t="shared" si="192"/>
        <v>43430.863923611112</v>
      </c>
      <c r="Y432" s="33">
        <f t="shared" si="193"/>
        <v>4.7106481506489217E-3</v>
      </c>
      <c r="Z432" s="33">
        <f t="shared" si="194"/>
        <v>4.7106481506489217E-3</v>
      </c>
      <c r="AA432" s="30"/>
      <c r="AB432" s="30">
        <f t="shared" si="188"/>
        <v>0</v>
      </c>
      <c r="AC432" s="30">
        <f t="shared" si="189"/>
        <v>0</v>
      </c>
      <c r="AD432" s="30"/>
      <c r="AE432" s="30"/>
    </row>
    <row r="433" spans="1:33" s="3" customFormat="1" x14ac:dyDescent="0.4">
      <c r="A433" s="16" t="str">
        <f t="shared" si="200"/>
        <v>-</v>
      </c>
      <c r="B433" s="16" t="str">
        <f t="shared" si="201"/>
        <v>-</v>
      </c>
      <c r="C433" s="7">
        <v>20</v>
      </c>
      <c r="D433" s="2">
        <v>43430.857094907406</v>
      </c>
      <c r="E433" s="3" t="s">
        <v>1348</v>
      </c>
      <c r="F433" s="3">
        <v>20660</v>
      </c>
      <c r="G433" s="3" t="s">
        <v>32</v>
      </c>
      <c r="H433" s="3">
        <v>3945</v>
      </c>
      <c r="I433" s="3">
        <v>739</v>
      </c>
      <c r="J433" s="3">
        <v>6</v>
      </c>
      <c r="K433" s="3">
        <v>1</v>
      </c>
      <c r="M433" s="2">
        <v>43430.85864583333</v>
      </c>
      <c r="N433" s="2">
        <v>43430.862615740742</v>
      </c>
      <c r="O433" s="3" t="s">
        <v>104</v>
      </c>
      <c r="P433" s="3" t="s">
        <v>19</v>
      </c>
      <c r="Q433" s="3" t="s">
        <v>61</v>
      </c>
      <c r="R433" s="3" t="s">
        <v>62</v>
      </c>
      <c r="S433" s="2">
        <v>43430.858263888891</v>
      </c>
      <c r="T433" s="2">
        <v>43430.858263888891</v>
      </c>
      <c r="U433" s="2">
        <v>43430.864861111113</v>
      </c>
      <c r="V433" s="2">
        <v>43430.864861111113</v>
      </c>
      <c r="X433" s="2">
        <f t="shared" si="192"/>
        <v>43430.857094907406</v>
      </c>
      <c r="Y433" s="33">
        <f t="shared" si="193"/>
        <v>3.9699074113741517E-3</v>
      </c>
      <c r="Z433" s="33">
        <f t="shared" si="194"/>
        <v>3.9699074113741517E-3</v>
      </c>
      <c r="AA433" s="30"/>
      <c r="AB433" s="30">
        <f t="shared" si="188"/>
        <v>3.8194443914107978E-4</v>
      </c>
      <c r="AC433" s="30">
        <f t="shared" si="189"/>
        <v>1.5509259246755391E-3</v>
      </c>
      <c r="AD433" s="30"/>
      <c r="AE433" s="30"/>
    </row>
    <row r="434" spans="1:33" s="3" customFormat="1" x14ac:dyDescent="0.4">
      <c r="A434" s="16" t="str">
        <f t="shared" si="200"/>
        <v>-</v>
      </c>
      <c r="B434" s="16" t="str">
        <f t="shared" si="201"/>
        <v>-</v>
      </c>
      <c r="C434" s="7">
        <v>20</v>
      </c>
      <c r="D434" s="2">
        <v>43430.85738425926</v>
      </c>
      <c r="E434" s="3" t="s">
        <v>1538</v>
      </c>
      <c r="F434" s="3">
        <v>20661</v>
      </c>
      <c r="G434" s="3" t="s">
        <v>97</v>
      </c>
      <c r="H434" s="3">
        <v>7510</v>
      </c>
      <c r="I434" s="3">
        <v>457</v>
      </c>
      <c r="J434" s="3">
        <v>10</v>
      </c>
      <c r="K434" s="3">
        <v>2</v>
      </c>
      <c r="M434" s="2">
        <v>43430.858460648145</v>
      </c>
      <c r="N434" s="2">
        <v>43430.861122685186</v>
      </c>
      <c r="O434" s="3" t="s">
        <v>30</v>
      </c>
      <c r="P434" s="3" t="s">
        <v>31</v>
      </c>
      <c r="Q434" s="3" t="s">
        <v>57</v>
      </c>
      <c r="R434" s="3" t="s">
        <v>58</v>
      </c>
      <c r="S434" s="2">
        <v>43430.858831018515</v>
      </c>
      <c r="T434" s="2">
        <v>43430.858831018515</v>
      </c>
      <c r="U434" s="2">
        <v>43430.866122685184</v>
      </c>
      <c r="V434" s="2">
        <v>43430.866122685184</v>
      </c>
      <c r="X434" s="2">
        <f t="shared" si="192"/>
        <v>43430.85738425926</v>
      </c>
      <c r="Y434" s="33">
        <f t="shared" si="193"/>
        <v>2.6620370408636518E-3</v>
      </c>
      <c r="Z434" s="33">
        <f t="shared" si="194"/>
        <v>5.3240740817273036E-3</v>
      </c>
      <c r="AA434" s="30"/>
      <c r="AB434" s="30">
        <f t="shared" si="188"/>
        <v>0</v>
      </c>
      <c r="AC434" s="30">
        <f t="shared" si="189"/>
        <v>1.0763888858491555E-3</v>
      </c>
      <c r="AD434" s="30"/>
      <c r="AE434" s="30"/>
    </row>
    <row r="435" spans="1:33" s="3" customFormat="1" x14ac:dyDescent="0.4">
      <c r="A435" s="16" t="str">
        <f t="shared" si="200"/>
        <v>★</v>
      </c>
      <c r="B435" s="16" t="str">
        <f t="shared" si="201"/>
        <v>-</v>
      </c>
      <c r="C435" s="7">
        <v>20</v>
      </c>
      <c r="D435" s="2">
        <v>43430.859525462962</v>
      </c>
      <c r="E435" s="3" t="s">
        <v>1598</v>
      </c>
      <c r="F435" s="3">
        <v>20663</v>
      </c>
      <c r="G435" s="3" t="s">
        <v>32</v>
      </c>
      <c r="H435" s="3">
        <v>3510</v>
      </c>
      <c r="I435" s="3">
        <v>93</v>
      </c>
      <c r="J435" s="3">
        <v>13</v>
      </c>
      <c r="K435" s="3">
        <v>2</v>
      </c>
      <c r="M435" s="2">
        <v>43430.86383101852</v>
      </c>
      <c r="N435" s="2">
        <v>43430.870185185187</v>
      </c>
      <c r="O435" s="3" t="s">
        <v>30</v>
      </c>
      <c r="P435" s="3" t="s">
        <v>31</v>
      </c>
      <c r="Q435" s="3" t="s">
        <v>46</v>
      </c>
      <c r="R435" s="3" t="s">
        <v>47</v>
      </c>
      <c r="S435" s="2">
        <v>43430.86645833333</v>
      </c>
      <c r="T435" s="2">
        <v>43430.86645833333</v>
      </c>
      <c r="U435" s="2">
        <v>43430.87704861111</v>
      </c>
      <c r="V435" s="2">
        <v>43430.87704861111</v>
      </c>
      <c r="W435" s="2">
        <v>43430.86645833333</v>
      </c>
      <c r="X435" s="2">
        <f t="shared" si="192"/>
        <v>43430.86645833333</v>
      </c>
      <c r="Y435" s="33">
        <f t="shared" si="193"/>
        <v>6.3541666677338071E-3</v>
      </c>
      <c r="Z435" s="33">
        <f t="shared" si="194"/>
        <v>1.2708333335467614E-2</v>
      </c>
      <c r="AA435" s="30"/>
      <c r="AB435" s="30">
        <f t="shared" si="188"/>
        <v>0</v>
      </c>
      <c r="AC435" s="30">
        <f t="shared" si="189"/>
        <v>0</v>
      </c>
      <c r="AD435" s="30"/>
      <c r="AE435" s="30"/>
    </row>
    <row r="436" spans="1:33" s="3" customFormat="1" x14ac:dyDescent="0.4">
      <c r="A436" s="16" t="str">
        <f t="shared" si="200"/>
        <v>-</v>
      </c>
      <c r="B436" s="16" t="str">
        <f t="shared" si="201"/>
        <v>-</v>
      </c>
      <c r="C436" s="7">
        <v>20</v>
      </c>
      <c r="D436" s="2">
        <v>43430.859861111108</v>
      </c>
      <c r="E436" s="3" t="s">
        <v>1499</v>
      </c>
      <c r="F436" s="3">
        <v>20664</v>
      </c>
      <c r="G436" s="3" t="s">
        <v>32</v>
      </c>
      <c r="H436" s="3">
        <v>2589</v>
      </c>
      <c r="I436" s="3">
        <v>53</v>
      </c>
      <c r="J436" s="3">
        <v>1</v>
      </c>
      <c r="K436" s="3">
        <v>1</v>
      </c>
      <c r="M436" s="2">
        <v>43430.863437499997</v>
      </c>
      <c r="N436" s="2">
        <v>43430.86855324074</v>
      </c>
      <c r="O436" s="3" t="s">
        <v>30</v>
      </c>
      <c r="P436" s="3" t="s">
        <v>31</v>
      </c>
      <c r="Q436" s="3" t="s">
        <v>61</v>
      </c>
      <c r="R436" s="3" t="s">
        <v>62</v>
      </c>
      <c r="S436" s="2">
        <v>43430.86309027778</v>
      </c>
      <c r="T436" s="2">
        <v>43430.86309027778</v>
      </c>
      <c r="U436" s="2">
        <v>43430.871562499997</v>
      </c>
      <c r="V436" s="2">
        <v>43430.871562499997</v>
      </c>
      <c r="X436" s="2">
        <f t="shared" si="192"/>
        <v>43430.859861111108</v>
      </c>
      <c r="Y436" s="33">
        <f t="shared" si="193"/>
        <v>5.1157407433493063E-3</v>
      </c>
      <c r="Z436" s="33">
        <f t="shared" si="194"/>
        <v>5.1157407433493063E-3</v>
      </c>
      <c r="AA436" s="30"/>
      <c r="AB436" s="30">
        <f t="shared" si="188"/>
        <v>3.4722221607808024E-4</v>
      </c>
      <c r="AC436" s="30">
        <f t="shared" si="189"/>
        <v>3.5763888881774619E-3</v>
      </c>
      <c r="AD436" s="30"/>
      <c r="AE436" s="30"/>
    </row>
    <row r="437" spans="1:33" s="3" customFormat="1" x14ac:dyDescent="0.4">
      <c r="A437" s="16" t="str">
        <f t="shared" si="200"/>
        <v>★</v>
      </c>
      <c r="B437" s="16" t="str">
        <f t="shared" si="201"/>
        <v>-</v>
      </c>
      <c r="C437" s="7">
        <v>20</v>
      </c>
      <c r="D437" s="2">
        <v>43430.862754629627</v>
      </c>
      <c r="E437" s="3" t="s">
        <v>1572</v>
      </c>
      <c r="F437" s="3">
        <v>20666</v>
      </c>
      <c r="G437" s="3" t="s">
        <v>97</v>
      </c>
      <c r="H437" s="3">
        <v>7524</v>
      </c>
      <c r="I437" s="3">
        <v>398</v>
      </c>
      <c r="J437" s="3">
        <v>9</v>
      </c>
      <c r="K437" s="3">
        <v>2</v>
      </c>
      <c r="M437" s="2">
        <v>43430.868981481479</v>
      </c>
      <c r="N437" s="2">
        <v>43430.871354166666</v>
      </c>
      <c r="O437" s="3" t="s">
        <v>51</v>
      </c>
      <c r="P437" s="3" t="s">
        <v>52</v>
      </c>
      <c r="Q437" s="3" t="s">
        <v>75</v>
      </c>
      <c r="R437" s="3" t="s">
        <v>76</v>
      </c>
      <c r="S437" s="2">
        <v>43430.869444444441</v>
      </c>
      <c r="T437" s="2">
        <v>43430.869444444441</v>
      </c>
      <c r="U437" s="2">
        <v>43430.872916666667</v>
      </c>
      <c r="V437" s="2">
        <v>43430.872916666667</v>
      </c>
      <c r="W437" s="2">
        <v>43430.869444444441</v>
      </c>
      <c r="X437" s="2">
        <f t="shared" si="192"/>
        <v>43430.869444444441</v>
      </c>
      <c r="Y437" s="33">
        <f t="shared" si="193"/>
        <v>2.3726851868559606E-3</v>
      </c>
      <c r="Z437" s="33">
        <f t="shared" si="194"/>
        <v>4.7453703737119213E-3</v>
      </c>
      <c r="AA437" s="30"/>
      <c r="AB437" s="30">
        <f t="shared" si="188"/>
        <v>0</v>
      </c>
      <c r="AC437" s="30">
        <f t="shared" si="189"/>
        <v>0</v>
      </c>
      <c r="AD437" s="30"/>
      <c r="AE437" s="30"/>
    </row>
    <row r="438" spans="1:33" s="3" customFormat="1" x14ac:dyDescent="0.4">
      <c r="A438" s="16" t="str">
        <f t="shared" si="200"/>
        <v>-</v>
      </c>
      <c r="B438" s="16" t="str">
        <f t="shared" si="201"/>
        <v>-</v>
      </c>
      <c r="C438" s="7">
        <v>20</v>
      </c>
      <c r="D438" s="2">
        <v>43430.867986111109</v>
      </c>
      <c r="E438" s="3" t="s">
        <v>1413</v>
      </c>
      <c r="F438" s="3">
        <v>20667</v>
      </c>
      <c r="G438" s="3" t="s">
        <v>18</v>
      </c>
      <c r="H438" s="3">
        <v>1312</v>
      </c>
      <c r="I438" s="3">
        <v>116</v>
      </c>
      <c r="J438" s="3">
        <v>5</v>
      </c>
      <c r="K438" s="3">
        <v>1</v>
      </c>
      <c r="M438" s="2">
        <v>43430.869976851849</v>
      </c>
      <c r="N438" s="2">
        <v>43430.873414351852</v>
      </c>
      <c r="O438" s="3" t="s">
        <v>20</v>
      </c>
      <c r="P438" s="3" t="s">
        <v>21</v>
      </c>
      <c r="Q438" s="3" t="s">
        <v>104</v>
      </c>
      <c r="R438" s="3" t="s">
        <v>19</v>
      </c>
      <c r="S438" s="2">
        <v>43430.869791666664</v>
      </c>
      <c r="T438" s="2">
        <v>43430.869791666664</v>
      </c>
      <c r="U438" s="2">
        <v>43430.876770833333</v>
      </c>
      <c r="V438" s="2">
        <v>43430.876770833333</v>
      </c>
      <c r="X438" s="2">
        <f t="shared" si="192"/>
        <v>43430.867986111109</v>
      </c>
      <c r="Y438" s="33">
        <f t="shared" si="193"/>
        <v>3.4375000032014214E-3</v>
      </c>
      <c r="Z438" s="33">
        <f t="shared" si="194"/>
        <v>3.4375000032014214E-3</v>
      </c>
      <c r="AA438" s="30"/>
      <c r="AB438" s="30">
        <f t="shared" si="188"/>
        <v>1.8518518481869251E-4</v>
      </c>
      <c r="AC438" s="30">
        <f t="shared" si="189"/>
        <v>1.9907407404389232E-3</v>
      </c>
      <c r="AD438" s="30"/>
      <c r="AE438" s="30"/>
    </row>
    <row r="439" spans="1:33" s="3" customFormat="1" x14ac:dyDescent="0.4">
      <c r="A439" s="16" t="str">
        <f t="shared" si="200"/>
        <v>-</v>
      </c>
      <c r="B439" s="16" t="str">
        <f t="shared" si="201"/>
        <v>-</v>
      </c>
      <c r="C439" s="7">
        <v>20</v>
      </c>
      <c r="D439" s="2">
        <v>43430.869490740741</v>
      </c>
      <c r="E439" s="3" t="s">
        <v>1643</v>
      </c>
      <c r="F439" s="3">
        <v>20668</v>
      </c>
      <c r="G439" s="3" t="s">
        <v>32</v>
      </c>
      <c r="H439" s="3">
        <v>2926</v>
      </c>
      <c r="I439" s="3">
        <v>556</v>
      </c>
      <c r="J439" s="3">
        <v>11</v>
      </c>
      <c r="K439" s="3">
        <v>1</v>
      </c>
      <c r="M439" s="2">
        <v>43430.871365740742</v>
      </c>
      <c r="N439" s="2">
        <v>43430.878518518519</v>
      </c>
      <c r="O439" s="3" t="s">
        <v>63</v>
      </c>
      <c r="P439" s="3" t="s">
        <v>64</v>
      </c>
      <c r="Q439" s="3" t="s">
        <v>26</v>
      </c>
      <c r="R439" s="3" t="s">
        <v>27</v>
      </c>
      <c r="S439" s="2">
        <v>43430.870682870373</v>
      </c>
      <c r="T439" s="2">
        <v>43430.870682870373</v>
      </c>
      <c r="U439" s="2">
        <v>43430.878472222219</v>
      </c>
      <c r="V439" s="2">
        <v>43430.878472222219</v>
      </c>
      <c r="X439" s="2">
        <f t="shared" si="192"/>
        <v>43430.869490740741</v>
      </c>
      <c r="Y439" s="33">
        <f t="shared" si="193"/>
        <v>7.1527777763549238E-3</v>
      </c>
      <c r="Z439" s="33">
        <f t="shared" si="194"/>
        <v>7.1527777763549238E-3</v>
      </c>
      <c r="AA439" s="30"/>
      <c r="AB439" s="30">
        <f t="shared" si="188"/>
        <v>6.8287036992842332E-4</v>
      </c>
      <c r="AC439" s="30">
        <f t="shared" si="189"/>
        <v>1.8750000017462298E-3</v>
      </c>
      <c r="AD439" s="30"/>
      <c r="AE439" s="30"/>
    </row>
    <row r="440" spans="1:33" s="3" customFormat="1" x14ac:dyDescent="0.4">
      <c r="A440" s="16" t="str">
        <f t="shared" si="200"/>
        <v>-</v>
      </c>
      <c r="B440" s="16" t="str">
        <f t="shared" si="201"/>
        <v>-</v>
      </c>
      <c r="C440" s="7">
        <v>20</v>
      </c>
      <c r="D440" s="2">
        <v>43430.869803240741</v>
      </c>
      <c r="E440" s="3" t="s">
        <v>1625</v>
      </c>
      <c r="F440" s="3">
        <v>20669</v>
      </c>
      <c r="G440" s="3" t="s">
        <v>18</v>
      </c>
      <c r="H440" s="3">
        <v>6493</v>
      </c>
      <c r="I440" s="3">
        <v>619</v>
      </c>
      <c r="J440" s="3">
        <v>10</v>
      </c>
      <c r="K440" s="3">
        <v>1</v>
      </c>
      <c r="M440" s="2">
        <v>43430.872546296298</v>
      </c>
      <c r="N440" s="2">
        <v>43430.875300925924</v>
      </c>
      <c r="O440" s="3" t="s">
        <v>51</v>
      </c>
      <c r="P440" s="3" t="s">
        <v>52</v>
      </c>
      <c r="Q440" s="3" t="s">
        <v>26</v>
      </c>
      <c r="R440" s="3" t="s">
        <v>27</v>
      </c>
      <c r="S440" s="2">
        <v>43430.872361111113</v>
      </c>
      <c r="T440" s="2">
        <v>43430.872361111113</v>
      </c>
      <c r="U440" s="2">
        <v>43430.877002314817</v>
      </c>
      <c r="V440" s="2">
        <v>43430.877002314817</v>
      </c>
      <c r="X440" s="2">
        <f t="shared" si="192"/>
        <v>43430.869803240741</v>
      </c>
      <c r="Y440" s="33">
        <f t="shared" si="193"/>
        <v>2.7546296259970404E-3</v>
      </c>
      <c r="Z440" s="33">
        <f t="shared" si="194"/>
        <v>2.7546296259970404E-3</v>
      </c>
      <c r="AA440" s="30"/>
      <c r="AB440" s="30">
        <f t="shared" si="188"/>
        <v>1.8518518481869251E-4</v>
      </c>
      <c r="AC440" s="30">
        <f t="shared" si="189"/>
        <v>2.7430555564933456E-3</v>
      </c>
      <c r="AD440" s="30"/>
      <c r="AE440" s="30"/>
    </row>
    <row r="441" spans="1:33" s="3" customFormat="1" x14ac:dyDescent="0.4">
      <c r="A441" s="16" t="str">
        <f t="shared" si="200"/>
        <v>-</v>
      </c>
      <c r="B441" s="16" t="str">
        <f t="shared" si="201"/>
        <v>-</v>
      </c>
      <c r="C441" s="7">
        <v>20</v>
      </c>
      <c r="D441" s="2">
        <v>43430.871296296296</v>
      </c>
      <c r="E441" s="3" t="s">
        <v>1644</v>
      </c>
      <c r="F441" s="3">
        <v>20671</v>
      </c>
      <c r="G441" s="3" t="s">
        <v>95</v>
      </c>
      <c r="H441" s="3">
        <v>0</v>
      </c>
      <c r="I441" s="3">
        <v>204</v>
      </c>
      <c r="J441" s="3">
        <v>2</v>
      </c>
      <c r="K441" s="3">
        <v>1</v>
      </c>
      <c r="M441" s="2">
        <v>43430.872465277775</v>
      </c>
      <c r="N441" s="2">
        <v>43430.876481481479</v>
      </c>
      <c r="O441" s="3" t="s">
        <v>44</v>
      </c>
      <c r="P441" s="3" t="s">
        <v>45</v>
      </c>
      <c r="Q441" s="3" t="s">
        <v>104</v>
      </c>
      <c r="R441" s="3" t="s">
        <v>19</v>
      </c>
      <c r="S441" s="2">
        <v>43430.873078703706</v>
      </c>
      <c r="T441" s="2">
        <v>43430.873078703706</v>
      </c>
      <c r="U441" s="2">
        <v>43430.879224537035</v>
      </c>
      <c r="V441" s="2">
        <v>43430.879224537035</v>
      </c>
      <c r="X441" s="2">
        <f t="shared" si="192"/>
        <v>43430.871296296296</v>
      </c>
      <c r="Y441" s="33">
        <f t="shared" si="193"/>
        <v>4.016203703940846E-3</v>
      </c>
      <c r="Z441" s="33">
        <f t="shared" si="194"/>
        <v>4.016203703940846E-3</v>
      </c>
      <c r="AA441" s="30"/>
      <c r="AB441" s="30">
        <f t="shared" si="188"/>
        <v>0</v>
      </c>
      <c r="AC441" s="30">
        <f t="shared" si="189"/>
        <v>1.1689814782585017E-3</v>
      </c>
      <c r="AD441" s="30"/>
      <c r="AE441" s="30"/>
    </row>
    <row r="442" spans="1:33" s="3" customFormat="1" x14ac:dyDescent="0.4">
      <c r="A442" s="16" t="str">
        <f t="shared" si="200"/>
        <v>-</v>
      </c>
      <c r="B442" s="16" t="str">
        <f t="shared" si="201"/>
        <v>-</v>
      </c>
      <c r="C442" s="7">
        <v>20</v>
      </c>
      <c r="D442" s="2">
        <v>43430.871527777781</v>
      </c>
      <c r="E442" s="3" t="s">
        <v>1645</v>
      </c>
      <c r="F442" s="3">
        <v>20672</v>
      </c>
      <c r="G442" s="3" t="s">
        <v>32</v>
      </c>
      <c r="H442" s="3">
        <v>6060</v>
      </c>
      <c r="I442" s="3">
        <v>88</v>
      </c>
      <c r="J442" s="3">
        <v>1</v>
      </c>
      <c r="K442" s="3">
        <v>1</v>
      </c>
      <c r="M442" s="2">
        <v>43430.878541666665</v>
      </c>
      <c r="N442" s="2">
        <v>43430.882002314815</v>
      </c>
      <c r="O442" s="3" t="s">
        <v>24</v>
      </c>
      <c r="P442" s="3" t="s">
        <v>25</v>
      </c>
      <c r="Q442" s="3" t="s">
        <v>104</v>
      </c>
      <c r="R442" s="3" t="s">
        <v>19</v>
      </c>
      <c r="S442" s="2">
        <v>43430.876921296294</v>
      </c>
      <c r="T442" s="2">
        <v>43430.876921296294</v>
      </c>
      <c r="U442" s="2">
        <v>43430.883356481485</v>
      </c>
      <c r="V442" s="2">
        <v>43430.883356481485</v>
      </c>
      <c r="X442" s="2">
        <f t="shared" si="192"/>
        <v>43430.871527777781</v>
      </c>
      <c r="Y442" s="33">
        <f t="shared" si="193"/>
        <v>3.4606481494847685E-3</v>
      </c>
      <c r="Z442" s="33">
        <f t="shared" si="194"/>
        <v>3.4606481494847685E-3</v>
      </c>
      <c r="AA442" s="30"/>
      <c r="AB442" s="30">
        <f t="shared" si="188"/>
        <v>1.6203703708015382E-3</v>
      </c>
      <c r="AC442" s="30">
        <f t="shared" si="189"/>
        <v>7.0138888841029257E-3</v>
      </c>
      <c r="AD442" s="30"/>
      <c r="AE442" s="30"/>
    </row>
    <row r="443" spans="1:33" s="3" customFormat="1" x14ac:dyDescent="0.4">
      <c r="A443" s="16" t="str">
        <f t="shared" si="200"/>
        <v>-</v>
      </c>
      <c r="B443" s="16" t="str">
        <f t="shared" si="201"/>
        <v>-</v>
      </c>
      <c r="C443" s="7">
        <v>20</v>
      </c>
      <c r="D443" s="2">
        <v>43430.872615740744</v>
      </c>
      <c r="E443" s="3" t="s">
        <v>1572</v>
      </c>
      <c r="F443" s="3">
        <v>20673</v>
      </c>
      <c r="G443" s="3" t="s">
        <v>97</v>
      </c>
      <c r="H443" s="3">
        <v>7524</v>
      </c>
      <c r="I443" s="3">
        <v>796</v>
      </c>
      <c r="J443" s="3">
        <v>9</v>
      </c>
      <c r="K443" s="3">
        <v>1</v>
      </c>
      <c r="M443" s="2">
        <v>43430.872824074075</v>
      </c>
      <c r="N443" s="2">
        <v>43430.881516203706</v>
      </c>
      <c r="O443" s="3" t="s">
        <v>75</v>
      </c>
      <c r="P443" s="3" t="s">
        <v>76</v>
      </c>
      <c r="Q443" s="3" t="s">
        <v>22</v>
      </c>
      <c r="R443" s="3" t="s">
        <v>23</v>
      </c>
      <c r="S443" s="2">
        <v>43430.873657407406</v>
      </c>
      <c r="T443" s="2">
        <v>43430.873657407406</v>
      </c>
      <c r="U443" s="2">
        <v>43430.885659722226</v>
      </c>
      <c r="V443" s="2">
        <v>43430.885659722226</v>
      </c>
      <c r="X443" s="2">
        <f t="shared" si="192"/>
        <v>43430.872615740744</v>
      </c>
      <c r="Y443" s="33">
        <f t="shared" si="193"/>
        <v>8.6921296315267682E-3</v>
      </c>
      <c r="Z443" s="33">
        <f t="shared" si="194"/>
        <v>8.6921296315267682E-3</v>
      </c>
      <c r="AA443" s="30"/>
      <c r="AB443" s="30">
        <f t="shared" si="188"/>
        <v>0</v>
      </c>
      <c r="AC443" s="30">
        <f t="shared" si="189"/>
        <v>2.0833333110203966E-4</v>
      </c>
      <c r="AD443" s="30"/>
      <c r="AE443" s="30"/>
    </row>
    <row r="444" spans="1:33" s="3" customFormat="1" x14ac:dyDescent="0.4">
      <c r="A444" s="16" t="str">
        <f t="shared" si="200"/>
        <v>-</v>
      </c>
      <c r="B444" s="16" t="str">
        <f t="shared" si="201"/>
        <v>-</v>
      </c>
      <c r="C444" s="7">
        <v>20</v>
      </c>
      <c r="D444" s="2">
        <v>43430.8746875</v>
      </c>
      <c r="E444" s="3" t="s">
        <v>1630</v>
      </c>
      <c r="F444" s="3">
        <v>20674</v>
      </c>
      <c r="G444" s="3" t="s">
        <v>32</v>
      </c>
      <c r="H444" s="3">
        <v>5215</v>
      </c>
      <c r="I444" s="3">
        <v>149</v>
      </c>
      <c r="J444" s="3">
        <v>13</v>
      </c>
      <c r="K444" s="3">
        <v>1</v>
      </c>
      <c r="M444" s="2">
        <v>43430.876493055555</v>
      </c>
      <c r="N444" s="2">
        <v>43430.879340277781</v>
      </c>
      <c r="O444" s="3" t="s">
        <v>30</v>
      </c>
      <c r="P444" s="3" t="s">
        <v>31</v>
      </c>
      <c r="Q444" s="3" t="s">
        <v>39</v>
      </c>
      <c r="R444" s="3" t="s">
        <v>40</v>
      </c>
      <c r="S444" s="2">
        <v>43430.879259259258</v>
      </c>
      <c r="T444" s="2">
        <v>43430.879259259258</v>
      </c>
      <c r="U444" s="2">
        <v>43430.884247685186</v>
      </c>
      <c r="V444" s="2">
        <v>43430.884247685186</v>
      </c>
      <c r="X444" s="2">
        <f t="shared" si="192"/>
        <v>43430.8746875</v>
      </c>
      <c r="Y444" s="33">
        <f t="shared" si="193"/>
        <v>2.8472222256823443E-3</v>
      </c>
      <c r="Z444" s="33">
        <f t="shared" si="194"/>
        <v>2.8472222256823443E-3</v>
      </c>
      <c r="AA444" s="30"/>
      <c r="AB444" s="30">
        <f t="shared" ref="AB444" si="202">IF(IF(A444="☆",L444-S444,M444-S444)&lt;0,0,IF(A444="☆",L444-S444,M444-S444))</f>
        <v>0</v>
      </c>
      <c r="AC444" s="30">
        <f t="shared" ref="AC444" si="203">IF(IF(B444="☆",(IF(L444&gt;S444,L444-X444,S444-X444)),M444-X444)&lt;0,0,IF(B444="☆",(IF(L444&gt;S444,L444-X444,S444-X444)),M444-X444))</f>
        <v>1.8055555556202307E-3</v>
      </c>
      <c r="AD444" s="30"/>
      <c r="AE444" s="30"/>
    </row>
    <row r="445" spans="1:33" s="3" customFormat="1" x14ac:dyDescent="0.4">
      <c r="A445" s="16" t="str">
        <f t="shared" ref="A445:A452" si="204">IF(W445&gt;0, "★", "-")</f>
        <v>★</v>
      </c>
      <c r="B445" s="16" t="str">
        <f t="shared" ref="B445:B452" si="205">IF(L445&gt;0, "☆", "-")</f>
        <v>☆</v>
      </c>
      <c r="C445" s="7">
        <v>20</v>
      </c>
      <c r="D445" s="2">
        <v>43430.832604166666</v>
      </c>
      <c r="E445" s="3" t="s">
        <v>1608</v>
      </c>
      <c r="F445" s="3">
        <v>20637</v>
      </c>
      <c r="G445" s="3" t="s">
        <v>32</v>
      </c>
      <c r="H445" s="3">
        <v>3445</v>
      </c>
      <c r="I445" s="3">
        <v>759</v>
      </c>
      <c r="J445" s="3">
        <v>7</v>
      </c>
      <c r="K445" s="3">
        <v>1</v>
      </c>
      <c r="L445" s="2">
        <v>43430.835474537038</v>
      </c>
      <c r="O445" s="3" t="s">
        <v>22</v>
      </c>
      <c r="P445" s="3" t="s">
        <v>23</v>
      </c>
      <c r="Q445" s="3" t="s">
        <v>26</v>
      </c>
      <c r="R445" s="3" t="s">
        <v>27</v>
      </c>
      <c r="S445" s="2">
        <v>43430.839537037034</v>
      </c>
      <c r="U445" s="2">
        <v>43430.852129629631</v>
      </c>
      <c r="W445" s="2">
        <v>43430.839537037034</v>
      </c>
      <c r="X445" s="8">
        <f t="shared" ref="X445:X452" si="206">IF(W445&gt;0,W445,D445)</f>
        <v>43430.839537037034</v>
      </c>
      <c r="Y445" s="9">
        <f>N445-M445</f>
        <v>0</v>
      </c>
      <c r="Z445" s="9">
        <f>Y445*K445</f>
        <v>0</v>
      </c>
      <c r="AA445" s="30"/>
      <c r="AB445" s="10">
        <f t="shared" ref="AB445:AB452" si="207">IF(IF(A445="☆",L445-S445,M445-S445)&lt;0,0,IF(A445="☆",L445-S445,M445-S445))</f>
        <v>0</v>
      </c>
      <c r="AC445" s="10">
        <f>IF(IF(B445="☆",(IF(L445&gt;S445,L445-X445,S445-X445)),M445-X445)&lt;0,0,IF(B445="☆",(IF(L445&gt;S445,L445-X445,S445-X445)),M445-X445))</f>
        <v>0</v>
      </c>
      <c r="AD445" s="30"/>
      <c r="AE445" s="30"/>
    </row>
    <row r="446" spans="1:33" s="3" customFormat="1" x14ac:dyDescent="0.4">
      <c r="A446" s="16" t="str">
        <f t="shared" si="204"/>
        <v>★</v>
      </c>
      <c r="B446" s="16" t="str">
        <f t="shared" si="205"/>
        <v>☆</v>
      </c>
      <c r="C446" s="7">
        <v>20</v>
      </c>
      <c r="D446" s="2">
        <v>43430.839467592596</v>
      </c>
      <c r="E446" s="3" t="s">
        <v>1605</v>
      </c>
      <c r="F446" s="3">
        <v>20641</v>
      </c>
      <c r="G446" s="3" t="s">
        <v>65</v>
      </c>
      <c r="H446" s="3">
        <v>3361</v>
      </c>
      <c r="I446" s="3">
        <v>51</v>
      </c>
      <c r="J446" s="3">
        <v>11</v>
      </c>
      <c r="K446" s="3">
        <v>1</v>
      </c>
      <c r="L446" s="2">
        <v>43430.848796296297</v>
      </c>
      <c r="O446" s="3" t="s">
        <v>24</v>
      </c>
      <c r="P446" s="3" t="s">
        <v>25</v>
      </c>
      <c r="Q446" s="3" t="s">
        <v>104</v>
      </c>
      <c r="R446" s="3" t="s">
        <v>19</v>
      </c>
      <c r="S446" s="2">
        <v>43430.846412037034</v>
      </c>
      <c r="U446" s="2">
        <v>43430.852847222224</v>
      </c>
      <c r="W446" s="2">
        <v>43430.846412037034</v>
      </c>
      <c r="X446" s="2">
        <f t="shared" si="206"/>
        <v>43430.846412037034</v>
      </c>
      <c r="Y446" s="33">
        <f>N446-M446</f>
        <v>0</v>
      </c>
      <c r="Z446" s="33">
        <f>Y446*K446</f>
        <v>0</v>
      </c>
      <c r="AA446" s="30"/>
      <c r="AB446" s="30">
        <f t="shared" si="207"/>
        <v>0</v>
      </c>
      <c r="AC446" s="30">
        <f>IF(IF(B446="☆",(IF(L446&gt;S446,L446-X446,S446-X446)),M446-X446)&lt;0,0,IF(B446="☆",(IF(L446&gt;S446,L446-X446,S446-X446)),M446-X446))</f>
        <v>2.384259263635613E-3</v>
      </c>
      <c r="AD446" s="30"/>
      <c r="AE446" s="30"/>
    </row>
    <row r="447" spans="1:33" s="3" customFormat="1" x14ac:dyDescent="0.4">
      <c r="A447" s="16" t="str">
        <f t="shared" si="204"/>
        <v>-</v>
      </c>
      <c r="B447" s="16" t="str">
        <f t="shared" si="205"/>
        <v>☆</v>
      </c>
      <c r="C447" s="7">
        <v>20</v>
      </c>
      <c r="D447" s="2">
        <v>43430.840694444443</v>
      </c>
      <c r="E447" s="3" t="s">
        <v>1632</v>
      </c>
      <c r="F447" s="3">
        <v>20642</v>
      </c>
      <c r="G447" s="3" t="s">
        <v>18</v>
      </c>
      <c r="H447" s="3">
        <v>5081</v>
      </c>
      <c r="I447" s="3">
        <v>529</v>
      </c>
      <c r="J447" s="3">
        <v>13</v>
      </c>
      <c r="K447" s="3">
        <v>1</v>
      </c>
      <c r="L447" s="2">
        <v>43430.845300925925</v>
      </c>
      <c r="O447" s="3" t="s">
        <v>44</v>
      </c>
      <c r="P447" s="3" t="s">
        <v>45</v>
      </c>
      <c r="Q447" s="3" t="s">
        <v>104</v>
      </c>
      <c r="R447" s="3" t="s">
        <v>19</v>
      </c>
      <c r="S447" s="2">
        <v>43430.844178240739</v>
      </c>
      <c r="U447" s="2">
        <v>43430.850324074076</v>
      </c>
      <c r="X447" s="2">
        <f t="shared" si="206"/>
        <v>43430.840694444443</v>
      </c>
      <c r="Y447" s="33">
        <f>N447-M447</f>
        <v>0</v>
      </c>
      <c r="Z447" s="33">
        <f>Y447*K447</f>
        <v>0</v>
      </c>
      <c r="AA447" s="30"/>
      <c r="AB447" s="30">
        <f t="shared" si="207"/>
        <v>0</v>
      </c>
      <c r="AC447" s="30">
        <f>IF(IF(B447="☆",(IF(L447&gt;S447,L447-X447,S447-X447)),M447-X447)&lt;0,0,IF(B447="☆",(IF(L447&gt;S447,L447-X447,S447-X447)),M447-X447))</f>
        <v>4.6064814814599231E-3</v>
      </c>
      <c r="AD447" s="30"/>
      <c r="AE447" s="30"/>
    </row>
    <row r="448" spans="1:33" s="3" customFormat="1" x14ac:dyDescent="0.4">
      <c r="A448" s="16" t="str">
        <f t="shared" si="204"/>
        <v>-</v>
      </c>
      <c r="B448" s="16" t="str">
        <f t="shared" si="205"/>
        <v>☆</v>
      </c>
      <c r="C448" s="7">
        <v>20</v>
      </c>
      <c r="D448" s="2">
        <v>43430.856423611112</v>
      </c>
      <c r="E448" s="3" t="s">
        <v>1639</v>
      </c>
      <c r="F448" s="3">
        <v>20657</v>
      </c>
      <c r="G448" s="3" t="s">
        <v>32</v>
      </c>
      <c r="H448" s="3">
        <v>6333</v>
      </c>
      <c r="I448" s="3">
        <v>412</v>
      </c>
      <c r="J448" s="3">
        <v>5</v>
      </c>
      <c r="K448" s="3">
        <v>1</v>
      </c>
      <c r="L448" s="2">
        <v>43430.856562499997</v>
      </c>
      <c r="O448" s="3" t="s">
        <v>30</v>
      </c>
      <c r="P448" s="3" t="s">
        <v>31</v>
      </c>
      <c r="Q448" s="3" t="s">
        <v>104</v>
      </c>
      <c r="R448" s="3" t="s">
        <v>19</v>
      </c>
      <c r="S448" s="2">
        <v>43430.857824074075</v>
      </c>
      <c r="U448" s="2">
        <v>43430.864687499998</v>
      </c>
      <c r="X448" s="2">
        <f t="shared" si="206"/>
        <v>43430.856423611112</v>
      </c>
      <c r="Y448" s="33">
        <f>N448-M448</f>
        <v>0</v>
      </c>
      <c r="Z448" s="33">
        <f>Y448*K448</f>
        <v>0</v>
      </c>
      <c r="AA448" s="30"/>
      <c r="AB448" s="30">
        <f t="shared" si="207"/>
        <v>0</v>
      </c>
      <c r="AC448" s="30">
        <f>IF(IF(B448="☆",(IF(L448&gt;S448,L448-X448,S448-X448)),M448-X448)&lt;0,0,IF(B448="☆",(IF(L448&gt;S448,L448-X448,S448-X448)),M448-X448))</f>
        <v>1.4004629629198462E-3</v>
      </c>
      <c r="AD448" s="30"/>
      <c r="AE448" s="30"/>
      <c r="AG448" s="7" t="s">
        <v>175</v>
      </c>
    </row>
    <row r="449" spans="1:33" s="3" customFormat="1" x14ac:dyDescent="0.4">
      <c r="A449" s="16" t="str">
        <f t="shared" si="204"/>
        <v>-</v>
      </c>
      <c r="B449" s="16" t="str">
        <f t="shared" si="205"/>
        <v>☆</v>
      </c>
      <c r="C449" s="7">
        <v>20</v>
      </c>
      <c r="D449" s="2">
        <v>43430.856851851851</v>
      </c>
      <c r="E449" s="3" t="s">
        <v>1640</v>
      </c>
      <c r="F449" s="3">
        <v>20658</v>
      </c>
      <c r="G449" s="3" t="s">
        <v>32</v>
      </c>
      <c r="H449" s="3">
        <v>6333</v>
      </c>
      <c r="I449" s="3">
        <v>576</v>
      </c>
      <c r="J449" s="3">
        <v>5</v>
      </c>
      <c r="K449" s="3">
        <v>2</v>
      </c>
      <c r="L449" s="2">
        <v>43430.860694444447</v>
      </c>
      <c r="M449" s="2">
        <v>43430.857812499999</v>
      </c>
      <c r="O449" s="3" t="s">
        <v>30</v>
      </c>
      <c r="P449" s="3" t="s">
        <v>31</v>
      </c>
      <c r="Q449" s="3" t="s">
        <v>104</v>
      </c>
      <c r="R449" s="3" t="s">
        <v>19</v>
      </c>
      <c r="S449" s="2">
        <v>43430.857893518521</v>
      </c>
      <c r="T449" s="2">
        <v>43430.857893518521</v>
      </c>
      <c r="U449" s="2">
        <v>43430.865451388891</v>
      </c>
      <c r="X449" s="2">
        <f t="shared" si="206"/>
        <v>43430.856851851851</v>
      </c>
      <c r="Y449" s="33"/>
      <c r="Z449" s="33"/>
      <c r="AA449" s="30"/>
      <c r="AB449" s="30">
        <f t="shared" si="207"/>
        <v>0</v>
      </c>
      <c r="AC449" s="30"/>
      <c r="AD449" s="30"/>
      <c r="AE449" s="30"/>
      <c r="AG449" s="7" t="s">
        <v>176</v>
      </c>
    </row>
    <row r="450" spans="1:33" s="3" customFormat="1" x14ac:dyDescent="0.4">
      <c r="A450" s="16" t="str">
        <f t="shared" si="204"/>
        <v>-</v>
      </c>
      <c r="B450" s="16" t="str">
        <f t="shared" si="205"/>
        <v>☆</v>
      </c>
      <c r="C450" s="7">
        <v>20</v>
      </c>
      <c r="D450" s="2">
        <v>43430.858391203707</v>
      </c>
      <c r="E450" s="3" t="s">
        <v>1642</v>
      </c>
      <c r="F450" s="3">
        <v>20662</v>
      </c>
      <c r="G450" s="3" t="s">
        <v>32</v>
      </c>
      <c r="H450" s="3">
        <v>7311</v>
      </c>
      <c r="I450" s="3">
        <v>691</v>
      </c>
      <c r="J450" s="3">
        <v>4</v>
      </c>
      <c r="K450" s="3">
        <v>1</v>
      </c>
      <c r="L450" s="2">
        <v>43430.858587962961</v>
      </c>
      <c r="O450" s="3" t="s">
        <v>61</v>
      </c>
      <c r="P450" s="3" t="s">
        <v>62</v>
      </c>
      <c r="Q450" s="3" t="s">
        <v>46</v>
      </c>
      <c r="R450" s="3" t="s">
        <v>47</v>
      </c>
      <c r="S450" s="2">
        <v>43430.860520833332</v>
      </c>
      <c r="U450" s="2">
        <v>43430.863796296297</v>
      </c>
      <c r="X450" s="2">
        <f t="shared" si="206"/>
        <v>43430.858391203707</v>
      </c>
      <c r="Y450" s="33">
        <f>N450-M450</f>
        <v>0</v>
      </c>
      <c r="Z450" s="33">
        <f>Y450*K450</f>
        <v>0</v>
      </c>
      <c r="AA450" s="30"/>
      <c r="AB450" s="30">
        <f t="shared" si="207"/>
        <v>0</v>
      </c>
      <c r="AC450" s="30">
        <f>IF(IF(B450="☆",(IF(L450&gt;S450,L450-X450,S450-X450)),M450-X450)&lt;0,0,IF(B450="☆",(IF(L450&gt;S450,L450-X450,S450-X450)),M450-X450))</f>
        <v>2.1296296254149638E-3</v>
      </c>
      <c r="AD450" s="30"/>
      <c r="AE450" s="30"/>
    </row>
    <row r="451" spans="1:33" s="3" customFormat="1" x14ac:dyDescent="0.4">
      <c r="A451" s="16" t="str">
        <f t="shared" si="204"/>
        <v>-</v>
      </c>
      <c r="B451" s="16" t="str">
        <f t="shared" si="205"/>
        <v>☆</v>
      </c>
      <c r="C451" s="7">
        <v>20</v>
      </c>
      <c r="D451" s="2">
        <v>43430.861273148148</v>
      </c>
      <c r="E451" s="3" t="s">
        <v>1639</v>
      </c>
      <c r="F451" s="3">
        <v>20665</v>
      </c>
      <c r="G451" s="3" t="s">
        <v>95</v>
      </c>
      <c r="H451" s="3">
        <v>0</v>
      </c>
      <c r="I451" s="3">
        <v>4</v>
      </c>
      <c r="J451" s="3">
        <v>15</v>
      </c>
      <c r="K451" s="3">
        <v>1</v>
      </c>
      <c r="L451" s="2">
        <v>43430.861585648148</v>
      </c>
      <c r="O451" s="3" t="s">
        <v>30</v>
      </c>
      <c r="P451" s="3" t="s">
        <v>31</v>
      </c>
      <c r="Q451" s="3" t="s">
        <v>104</v>
      </c>
      <c r="R451" s="3" t="s">
        <v>19</v>
      </c>
      <c r="S451" s="2">
        <v>43430.866006944445</v>
      </c>
      <c r="U451" s="2">
        <v>43430.872870370367</v>
      </c>
      <c r="X451" s="2">
        <f t="shared" si="206"/>
        <v>43430.861273148148</v>
      </c>
      <c r="Y451" s="33">
        <f>N451-M451</f>
        <v>0</v>
      </c>
      <c r="Z451" s="33">
        <f>Y451*K451</f>
        <v>0</v>
      </c>
      <c r="AA451" s="30"/>
      <c r="AB451" s="30">
        <f t="shared" si="207"/>
        <v>0</v>
      </c>
      <c r="AC451" s="30">
        <f>IF(IF(B451="☆",(IF(L451&gt;S451,L451-X451,S451-X451)),M451-X451)&lt;0,0,IF(B451="☆",(IF(L451&gt;S451,L451-X451,S451-X451)),M451-X451))</f>
        <v>4.7337962969322689E-3</v>
      </c>
      <c r="AD451" s="30"/>
      <c r="AE451" s="30"/>
    </row>
    <row r="452" spans="1:33" s="5" customFormat="1" x14ac:dyDescent="0.4">
      <c r="A452" s="17" t="str">
        <f t="shared" si="204"/>
        <v>-</v>
      </c>
      <c r="B452" s="17" t="str">
        <f t="shared" si="205"/>
        <v>☆</v>
      </c>
      <c r="C452" s="12">
        <v>20</v>
      </c>
      <c r="D452" s="4">
        <v>43430.87060185185</v>
      </c>
      <c r="E452" s="5" t="s">
        <v>1630</v>
      </c>
      <c r="F452" s="5">
        <v>20670</v>
      </c>
      <c r="G452" s="5" t="s">
        <v>32</v>
      </c>
      <c r="H452" s="5">
        <v>5215</v>
      </c>
      <c r="I452" s="5">
        <v>690</v>
      </c>
      <c r="J452" s="5">
        <v>7</v>
      </c>
      <c r="K452" s="5">
        <v>1</v>
      </c>
      <c r="L452" s="4">
        <v>43430.874444444446</v>
      </c>
      <c r="O452" s="5" t="s">
        <v>39</v>
      </c>
      <c r="P452" s="5" t="s">
        <v>40</v>
      </c>
      <c r="Q452" s="5" t="s">
        <v>30</v>
      </c>
      <c r="R452" s="5" t="s">
        <v>31</v>
      </c>
      <c r="S452" s="4">
        <v>43430.873749999999</v>
      </c>
      <c r="U452" s="4">
        <v>43430.881180555552</v>
      </c>
      <c r="X452" s="4">
        <f t="shared" si="206"/>
        <v>43430.87060185185</v>
      </c>
      <c r="Y452" s="34">
        <f>N452-M452</f>
        <v>0</v>
      </c>
      <c r="Z452" s="34">
        <f>Y452*K452</f>
        <v>0</v>
      </c>
      <c r="AA452" s="31"/>
      <c r="AB452" s="31">
        <f t="shared" si="207"/>
        <v>0</v>
      </c>
      <c r="AC452" s="31">
        <f>IF(IF(B452="☆",(IF(L452&gt;S452,L452-X452,S452-X452)),M452-X452)&lt;0,0,IF(B452="☆",(IF(L452&gt;S452,L452-X452,S452-X452)),M452-X452))</f>
        <v>3.8425925959018059E-3</v>
      </c>
      <c r="AD452" s="31"/>
      <c r="AE452" s="31"/>
    </row>
    <row r="454" spans="1:33" x14ac:dyDescent="0.4">
      <c r="H454">
        <f>SUMPRODUCT(1/COUNTIF(H2:H452,H2:H452))-1</f>
        <v>161.99999999999997</v>
      </c>
    </row>
  </sheetData>
  <autoFilter ref="A1:AE452"/>
  <phoneticPr fontId="18"/>
  <conditionalFormatting sqref="A2:AE452">
    <cfRule type="expression" dxfId="5" priority="4">
      <formula>$B2="☆"</formula>
    </cfRule>
  </conditionalFormatting>
  <conditionalFormatting sqref="H454">
    <cfRule type="expression" dxfId="4" priority="1">
      <formula>$B454="☆"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7"/>
  <sheetViews>
    <sheetView zoomScale="80" zoomScaleNormal="80" workbookViewId="0">
      <pane ySplit="1" topLeftCell="A340" activePane="bottomLeft" state="frozen"/>
      <selection activeCell="O1" sqref="O1"/>
      <selection pane="bottomLeft" activeCell="B1" sqref="B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4" x14ac:dyDescent="0.4">
      <c r="A1" s="27"/>
      <c r="B1" s="27"/>
      <c r="C1" s="27"/>
      <c r="D1" t="s">
        <v>0</v>
      </c>
      <c r="E1" t="s">
        <v>102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4" s="23" customFormat="1" x14ac:dyDescent="0.4">
      <c r="A2" s="20" t="str">
        <f t="shared" ref="A2:A44" si="0">IF(W2&gt;0, "★", "-")</f>
        <v>-</v>
      </c>
      <c r="B2" s="20" t="str">
        <f t="shared" ref="B2:B44" si="1">IF(L2&gt;0, "☆", "-")</f>
        <v>-</v>
      </c>
      <c r="C2" s="23">
        <v>10</v>
      </c>
      <c r="D2" s="22">
        <v>43431.397847222222</v>
      </c>
      <c r="E2" s="21" t="s">
        <v>1482</v>
      </c>
      <c r="F2" s="21">
        <v>20675</v>
      </c>
      <c r="G2" s="21" t="s">
        <v>18</v>
      </c>
      <c r="H2" s="21">
        <v>4343</v>
      </c>
      <c r="I2" s="21">
        <v>485</v>
      </c>
      <c r="J2" s="21">
        <v>10</v>
      </c>
      <c r="K2" s="21">
        <v>2</v>
      </c>
      <c r="L2" s="21"/>
      <c r="M2" s="22">
        <v>43431.416250000002</v>
      </c>
      <c r="N2" s="22">
        <v>43431.423622685186</v>
      </c>
      <c r="O2" s="21" t="s">
        <v>48</v>
      </c>
      <c r="P2" s="21" t="s">
        <v>49</v>
      </c>
      <c r="Q2" s="21" t="s">
        <v>20</v>
      </c>
      <c r="R2" s="21" t="s">
        <v>21</v>
      </c>
      <c r="S2" s="22">
        <v>43431.424895833334</v>
      </c>
      <c r="T2" s="22">
        <v>43431.42491898148</v>
      </c>
      <c r="U2" s="22">
        <v>43431.433275462965</v>
      </c>
      <c r="V2" s="22">
        <v>43431.43712962963</v>
      </c>
      <c r="W2" s="21"/>
      <c r="X2" s="24">
        <f t="shared" ref="X2:X53" si="2">IF(W2&gt;0,W2,D2)</f>
        <v>43431.397847222222</v>
      </c>
      <c r="Y2" s="25">
        <f t="shared" ref="Y2:Y53" si="3">N2-M2</f>
        <v>7.3726851842366159E-3</v>
      </c>
      <c r="Z2" s="25">
        <f t="shared" ref="Z2:Z53" si="4">Y2*K2</f>
        <v>1.4745370368473232E-2</v>
      </c>
      <c r="AA2" s="28">
        <f>SUM(Z2:Z31)</f>
        <v>0.19909722221200354</v>
      </c>
      <c r="AB2" s="26">
        <f t="shared" ref="AB2" si="5">IF(IF(A2="☆",L2-S2,M2-S2)&lt;0,0,IF(A2="☆",L2-S2,M2-S2))</f>
        <v>0</v>
      </c>
      <c r="AC2" s="26">
        <f>S2-AG2</f>
        <v>8.2291666694800369E-3</v>
      </c>
      <c r="AD2" s="26">
        <f>AVERAGE(AC2:AC31)</f>
        <v>4.1373456796767035E-3</v>
      </c>
      <c r="AE2" s="26">
        <f>MEDIAN(AC2:AC31)</f>
        <v>2.8067129642295185E-3</v>
      </c>
      <c r="AG2" s="8">
        <v>43431.416666666664</v>
      </c>
      <c r="AH2" s="7" t="s">
        <v>93</v>
      </c>
    </row>
    <row r="3" spans="1:34" s="7" customFormat="1" x14ac:dyDescent="0.4">
      <c r="A3" s="16" t="str">
        <f t="shared" si="0"/>
        <v>★</v>
      </c>
      <c r="B3" s="16" t="str">
        <f t="shared" si="1"/>
        <v>-</v>
      </c>
      <c r="C3" s="7">
        <v>10</v>
      </c>
      <c r="D3" s="2">
        <v>43431.409178240741</v>
      </c>
      <c r="E3" s="3" t="s">
        <v>1661</v>
      </c>
      <c r="F3" s="3">
        <v>20680</v>
      </c>
      <c r="G3" s="3" t="s">
        <v>18</v>
      </c>
      <c r="H3" s="3">
        <v>6597</v>
      </c>
      <c r="I3" s="3">
        <v>286</v>
      </c>
      <c r="J3" s="3">
        <v>5</v>
      </c>
      <c r="K3" s="3">
        <v>2</v>
      </c>
      <c r="L3" s="3"/>
      <c r="M3" s="2">
        <v>43431.416608796295</v>
      </c>
      <c r="N3" s="2">
        <v>43431.42359953704</v>
      </c>
      <c r="O3" s="3" t="s">
        <v>22</v>
      </c>
      <c r="P3" s="3" t="s">
        <v>23</v>
      </c>
      <c r="Q3" s="3" t="s">
        <v>53</v>
      </c>
      <c r="R3" s="3" t="s">
        <v>54</v>
      </c>
      <c r="S3" s="2">
        <v>43431.419189814813</v>
      </c>
      <c r="T3" s="2">
        <v>43431.419189814813</v>
      </c>
      <c r="U3" s="2">
        <v>43431.431284722225</v>
      </c>
      <c r="V3" s="2">
        <v>43431.431284722225</v>
      </c>
      <c r="W3" s="2">
        <v>43431.416296296295</v>
      </c>
      <c r="X3" s="8">
        <f t="shared" si="2"/>
        <v>43431.416296296295</v>
      </c>
      <c r="Y3" s="9">
        <f t="shared" si="3"/>
        <v>6.9907407450955361E-3</v>
      </c>
      <c r="Z3" s="9">
        <f t="shared" si="4"/>
        <v>1.3981481490191072E-2</v>
      </c>
      <c r="AA3" s="10"/>
      <c r="AB3" s="10">
        <f t="shared" ref="AB3:AB56" si="6">IF(IF(A3="☆",L3-S3,M3-S3)&lt;0,0,IF(A3="☆",L3-S3,M3-S3))</f>
        <v>0</v>
      </c>
      <c r="AC3" s="10">
        <f t="shared" ref="AC3:AC56" si="7">IF(IF(B3="☆",(IF(L3&gt;S3,L3-X3,S3-X3)),M3-X3)&lt;0,0,IF(B3="☆",(IF(L3&gt;S3,L3-X3,S3-X3)),M3-X3))</f>
        <v>3.125000002910383E-4</v>
      </c>
      <c r="AD3" s="10"/>
      <c r="AE3" s="10"/>
    </row>
    <row r="4" spans="1:34" s="7" customFormat="1" x14ac:dyDescent="0.4">
      <c r="A4" s="16" t="str">
        <f t="shared" ref="A4:A7" si="8">IF(W4&gt;0, "★", "-")</f>
        <v>-</v>
      </c>
      <c r="B4" s="16" t="str">
        <f t="shared" ref="B4:B7" si="9">IF(L4&gt;0, "☆", "-")</f>
        <v>-</v>
      </c>
      <c r="C4" s="7">
        <v>10</v>
      </c>
      <c r="D4" s="2">
        <v>43431.419409722221</v>
      </c>
      <c r="E4" s="3" t="s">
        <v>1663</v>
      </c>
      <c r="F4" s="3">
        <v>20682</v>
      </c>
      <c r="G4" s="3" t="s">
        <v>143</v>
      </c>
      <c r="H4" s="3">
        <v>3457</v>
      </c>
      <c r="I4" s="3">
        <v>14</v>
      </c>
      <c r="J4" s="3">
        <v>15</v>
      </c>
      <c r="K4" s="3">
        <v>1</v>
      </c>
      <c r="L4" s="3"/>
      <c r="M4" s="2">
        <v>43431.424780092595</v>
      </c>
      <c r="N4" s="2">
        <v>43431.432037037041</v>
      </c>
      <c r="O4" s="3" t="s">
        <v>70</v>
      </c>
      <c r="P4" s="3" t="s">
        <v>107</v>
      </c>
      <c r="Q4" s="3" t="s">
        <v>20</v>
      </c>
      <c r="R4" s="3" t="s">
        <v>21</v>
      </c>
      <c r="S4" s="2">
        <v>43431.422199074077</v>
      </c>
      <c r="T4" s="2">
        <v>43431.422199074077</v>
      </c>
      <c r="U4" s="2">
        <v>43431.426805555559</v>
      </c>
      <c r="V4" s="2">
        <v>43431.426805555559</v>
      </c>
      <c r="W4" s="3"/>
      <c r="X4" s="8">
        <f t="shared" si="2"/>
        <v>43431.419409722221</v>
      </c>
      <c r="Y4" s="9">
        <f t="shared" si="3"/>
        <v>7.2569444455439225E-3</v>
      </c>
      <c r="Z4" s="9">
        <f t="shared" si="4"/>
        <v>7.2569444455439225E-3</v>
      </c>
      <c r="AA4" s="10"/>
      <c r="AB4" s="10">
        <f t="shared" si="6"/>
        <v>2.5810185179580003E-3</v>
      </c>
      <c r="AC4" s="10">
        <f t="shared" si="7"/>
        <v>5.3703703742939979E-3</v>
      </c>
      <c r="AD4" s="10"/>
      <c r="AE4" s="10"/>
    </row>
    <row r="5" spans="1:34" s="7" customFormat="1" x14ac:dyDescent="0.4">
      <c r="A5" s="16" t="str">
        <f>IF(W5&gt;0, "★", "-")</f>
        <v>-</v>
      </c>
      <c r="B5" s="16" t="str">
        <f>IF(L5&gt;0, "☆", "-")</f>
        <v>-</v>
      </c>
      <c r="C5" s="7">
        <v>10</v>
      </c>
      <c r="D5" s="2">
        <v>43431.419525462959</v>
      </c>
      <c r="E5" s="3" t="s">
        <v>1664</v>
      </c>
      <c r="F5" s="3">
        <v>20683</v>
      </c>
      <c r="G5" s="3" t="s">
        <v>32</v>
      </c>
      <c r="H5" s="3">
        <v>2171</v>
      </c>
      <c r="I5" s="3">
        <v>399</v>
      </c>
      <c r="J5" s="3">
        <v>13</v>
      </c>
      <c r="K5" s="3">
        <v>1</v>
      </c>
      <c r="L5" s="3"/>
      <c r="M5" s="2">
        <v>43431.421111111114</v>
      </c>
      <c r="N5" s="2">
        <v>43431.424895833334</v>
      </c>
      <c r="O5" s="3" t="s">
        <v>63</v>
      </c>
      <c r="P5" s="3" t="s">
        <v>64</v>
      </c>
      <c r="Q5" s="3" t="s">
        <v>70</v>
      </c>
      <c r="R5" s="3" t="s">
        <v>107</v>
      </c>
      <c r="S5" s="2">
        <v>43431.420960648145</v>
      </c>
      <c r="T5" s="2">
        <v>43431.420960648145</v>
      </c>
      <c r="U5" s="2">
        <v>43431.426030092596</v>
      </c>
      <c r="V5" s="2">
        <v>43431.426030092596</v>
      </c>
      <c r="W5" s="3"/>
      <c r="X5" s="8">
        <f t="shared" si="2"/>
        <v>43431.419525462959</v>
      </c>
      <c r="Y5" s="9">
        <f t="shared" si="3"/>
        <v>3.7847222192795016E-3</v>
      </c>
      <c r="Z5" s="9">
        <f t="shared" si="4"/>
        <v>3.7847222192795016E-3</v>
      </c>
      <c r="AA5" s="10"/>
      <c r="AB5" s="10">
        <f t="shared" si="6"/>
        <v>1.5046296903165057E-4</v>
      </c>
      <c r="AC5" s="10">
        <f t="shared" si="7"/>
        <v>1.5856481550144963E-3</v>
      </c>
      <c r="AD5" s="10"/>
      <c r="AE5" s="10"/>
    </row>
    <row r="6" spans="1:34" s="7" customFormat="1" x14ac:dyDescent="0.4">
      <c r="A6" s="16" t="str">
        <f t="shared" si="8"/>
        <v>-</v>
      </c>
      <c r="B6" s="16" t="str">
        <f t="shared" si="9"/>
        <v>-</v>
      </c>
      <c r="C6" s="7">
        <v>10</v>
      </c>
      <c r="D6" s="2">
        <v>43431.420682870368</v>
      </c>
      <c r="E6" s="3" t="s">
        <v>1625</v>
      </c>
      <c r="F6" s="3">
        <v>20684</v>
      </c>
      <c r="G6" s="3" t="s">
        <v>18</v>
      </c>
      <c r="H6" s="3">
        <v>6493</v>
      </c>
      <c r="I6" s="3">
        <v>463</v>
      </c>
      <c r="J6" s="3">
        <v>3</v>
      </c>
      <c r="K6" s="3">
        <v>1</v>
      </c>
      <c r="L6" s="3"/>
      <c r="M6" s="2">
        <v>43431.424571759257</v>
      </c>
      <c r="N6" s="2">
        <v>43431.431064814817</v>
      </c>
      <c r="O6" s="3" t="s">
        <v>51</v>
      </c>
      <c r="P6" s="3" t="s">
        <v>52</v>
      </c>
      <c r="Q6" s="3" t="s">
        <v>22</v>
      </c>
      <c r="R6" s="3" t="s">
        <v>23</v>
      </c>
      <c r="S6" s="2">
        <v>43431.424490740741</v>
      </c>
      <c r="T6" s="2">
        <v>43431.424490740741</v>
      </c>
      <c r="U6" s="2">
        <v>43431.435081018521</v>
      </c>
      <c r="V6" s="2">
        <v>43431.435081018521</v>
      </c>
      <c r="W6" s="3"/>
      <c r="X6" s="8">
        <f t="shared" si="2"/>
        <v>43431.420682870368</v>
      </c>
      <c r="Y6" s="9">
        <f t="shared" si="3"/>
        <v>6.4930555599858053E-3</v>
      </c>
      <c r="Z6" s="9">
        <f t="shared" si="4"/>
        <v>6.4930555599858053E-3</v>
      </c>
      <c r="AA6" s="10"/>
      <c r="AB6" s="10">
        <f t="shared" si="6"/>
        <v>8.1018515629693866E-5</v>
      </c>
      <c r="AC6" s="10">
        <f t="shared" si="7"/>
        <v>3.8888888884685002E-3</v>
      </c>
      <c r="AD6" s="10"/>
      <c r="AE6" s="10"/>
    </row>
    <row r="7" spans="1:34" s="7" customFormat="1" x14ac:dyDescent="0.4">
      <c r="A7" s="16" t="str">
        <f t="shared" si="8"/>
        <v>-</v>
      </c>
      <c r="B7" s="16" t="str">
        <f t="shared" si="9"/>
        <v>-</v>
      </c>
      <c r="C7" s="7">
        <v>10</v>
      </c>
      <c r="D7" s="2">
        <v>43431.421747685185</v>
      </c>
      <c r="E7" s="3" t="s">
        <v>1665</v>
      </c>
      <c r="F7" s="3">
        <v>20685</v>
      </c>
      <c r="G7" s="3" t="s">
        <v>96</v>
      </c>
      <c r="H7" s="3">
        <v>0</v>
      </c>
      <c r="I7" s="3">
        <v>625</v>
      </c>
      <c r="J7" s="3">
        <v>4</v>
      </c>
      <c r="K7" s="3">
        <v>1</v>
      </c>
      <c r="L7" s="3"/>
      <c r="M7" s="2">
        <v>43431.424467592595</v>
      </c>
      <c r="N7" s="2">
        <v>43431.434039351851</v>
      </c>
      <c r="O7" s="3" t="s">
        <v>63</v>
      </c>
      <c r="P7" s="3" t="s">
        <v>64</v>
      </c>
      <c r="Q7" s="3" t="s">
        <v>26</v>
      </c>
      <c r="R7" s="3" t="s">
        <v>27</v>
      </c>
      <c r="S7" s="2">
        <v>43431.424155092594</v>
      </c>
      <c r="T7" s="2">
        <v>43431.424305555556</v>
      </c>
      <c r="U7" s="2">
        <v>43431.431944444441</v>
      </c>
      <c r="V7" s="2">
        <v>43431.433969907404</v>
      </c>
      <c r="W7" s="3"/>
      <c r="X7" s="8">
        <f t="shared" si="2"/>
        <v>43431.421747685185</v>
      </c>
      <c r="Y7" s="9">
        <f t="shared" si="3"/>
        <v>9.5717592557775788E-3</v>
      </c>
      <c r="Z7" s="9">
        <f t="shared" si="4"/>
        <v>9.5717592557775788E-3</v>
      </c>
      <c r="AA7" s="10"/>
      <c r="AB7" s="10">
        <f t="shared" si="6"/>
        <v>3.125000002910383E-4</v>
      </c>
      <c r="AC7" s="10">
        <f t="shared" si="7"/>
        <v>2.7199074102099985E-3</v>
      </c>
      <c r="AD7" s="10"/>
      <c r="AE7" s="10"/>
      <c r="AG7" s="8"/>
    </row>
    <row r="8" spans="1:34" s="7" customFormat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43431.422199074077</v>
      </c>
      <c r="E8" s="3" t="s">
        <v>1666</v>
      </c>
      <c r="F8" s="3">
        <v>20686</v>
      </c>
      <c r="G8" s="3" t="s">
        <v>96</v>
      </c>
      <c r="H8" s="3">
        <v>0</v>
      </c>
      <c r="I8" s="3">
        <v>117</v>
      </c>
      <c r="J8" s="3">
        <v>11</v>
      </c>
      <c r="K8" s="3">
        <v>1</v>
      </c>
      <c r="L8" s="3"/>
      <c r="M8" s="2">
        <v>43431.42696759259</v>
      </c>
      <c r="N8" s="2">
        <v>43431.434212962966</v>
      </c>
      <c r="O8" s="3" t="s">
        <v>63</v>
      </c>
      <c r="P8" s="3" t="s">
        <v>64</v>
      </c>
      <c r="Q8" s="3" t="s">
        <v>39</v>
      </c>
      <c r="R8" s="3" t="s">
        <v>40</v>
      </c>
      <c r="S8" s="2">
        <v>43431.428171296298</v>
      </c>
      <c r="T8" s="2">
        <v>43431.428171296298</v>
      </c>
      <c r="U8" s="2">
        <v>43431.437592592592</v>
      </c>
      <c r="V8" s="2">
        <v>43431.439884259256</v>
      </c>
      <c r="W8" s="3"/>
      <c r="X8" s="8">
        <f t="shared" si="2"/>
        <v>43431.422199074077</v>
      </c>
      <c r="Y8" s="9">
        <f t="shared" si="3"/>
        <v>7.2453703760402277E-3</v>
      </c>
      <c r="Z8" s="9">
        <f t="shared" si="4"/>
        <v>7.2453703760402277E-3</v>
      </c>
      <c r="AA8" s="10"/>
      <c r="AB8" s="10">
        <f t="shared" si="6"/>
        <v>0</v>
      </c>
      <c r="AC8" s="10">
        <f t="shared" si="7"/>
        <v>4.7685185127193108E-3</v>
      </c>
      <c r="AD8" s="10"/>
      <c r="AE8" s="10"/>
    </row>
    <row r="9" spans="1:34" s="7" customFormat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43431.423032407409</v>
      </c>
      <c r="E9" s="3" t="s">
        <v>1667</v>
      </c>
      <c r="F9" s="3">
        <v>20687</v>
      </c>
      <c r="G9" s="3" t="s">
        <v>96</v>
      </c>
      <c r="H9" s="3">
        <v>0</v>
      </c>
      <c r="I9" s="3">
        <v>447</v>
      </c>
      <c r="J9" s="3">
        <v>4</v>
      </c>
      <c r="K9" s="3">
        <v>1</v>
      </c>
      <c r="L9" s="3"/>
      <c r="M9" s="2">
        <v>43431.424571759257</v>
      </c>
      <c r="N9" s="2">
        <v>43431.429236111115</v>
      </c>
      <c r="O9" s="3" t="s">
        <v>63</v>
      </c>
      <c r="P9" s="3" t="s">
        <v>64</v>
      </c>
      <c r="Q9" s="3" t="s">
        <v>104</v>
      </c>
      <c r="R9" s="3" t="s">
        <v>19</v>
      </c>
      <c r="S9" s="2">
        <v>43431.42465277778</v>
      </c>
      <c r="T9" s="2">
        <v>43431.42465277778</v>
      </c>
      <c r="U9" s="2">
        <v>43431.429143518515</v>
      </c>
      <c r="V9" s="2">
        <v>43431.429143518515</v>
      </c>
      <c r="W9" s="3"/>
      <c r="X9" s="8">
        <f t="shared" si="2"/>
        <v>43431.423032407409</v>
      </c>
      <c r="Y9" s="9">
        <f t="shared" si="3"/>
        <v>4.6643518580822274E-3</v>
      </c>
      <c r="Z9" s="9">
        <f t="shared" si="4"/>
        <v>4.6643518580822274E-3</v>
      </c>
      <c r="AA9" s="10"/>
      <c r="AB9" s="10">
        <f t="shared" si="6"/>
        <v>0</v>
      </c>
      <c r="AC9" s="10">
        <f t="shared" si="7"/>
        <v>1.5393518478958867E-3</v>
      </c>
      <c r="AD9" s="10"/>
      <c r="AE9" s="10"/>
    </row>
    <row r="10" spans="1:34" s="7" customFormat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43431.423437500001</v>
      </c>
      <c r="E10" s="3" t="s">
        <v>1668</v>
      </c>
      <c r="F10" s="3">
        <v>20689</v>
      </c>
      <c r="G10" s="3" t="s">
        <v>143</v>
      </c>
      <c r="H10" s="3">
        <v>5102</v>
      </c>
      <c r="I10" s="3">
        <v>343</v>
      </c>
      <c r="J10" s="3">
        <v>8</v>
      </c>
      <c r="K10" s="3">
        <v>1</v>
      </c>
      <c r="L10" s="3"/>
      <c r="M10" s="2">
        <v>43431.425613425927</v>
      </c>
      <c r="N10" s="2">
        <v>43431.428969907407</v>
      </c>
      <c r="O10" s="3" t="s">
        <v>104</v>
      </c>
      <c r="P10" s="3" t="s">
        <v>19</v>
      </c>
      <c r="Q10" s="3" t="s">
        <v>30</v>
      </c>
      <c r="R10" s="3" t="s">
        <v>31</v>
      </c>
      <c r="S10" s="2">
        <v>43431.426006944443</v>
      </c>
      <c r="T10" s="2">
        <v>43431.426006944443</v>
      </c>
      <c r="U10" s="2">
        <v>43431.432199074072</v>
      </c>
      <c r="V10" s="2">
        <v>43431.432199074072</v>
      </c>
      <c r="W10" s="3"/>
      <c r="X10" s="8">
        <f t="shared" si="2"/>
        <v>43431.423437500001</v>
      </c>
      <c r="Y10" s="9">
        <f t="shared" si="3"/>
        <v>3.3564814802957699E-3</v>
      </c>
      <c r="Z10" s="9">
        <f t="shared" si="4"/>
        <v>3.3564814802957699E-3</v>
      </c>
      <c r="AA10" s="10"/>
      <c r="AB10" s="10">
        <f t="shared" si="6"/>
        <v>0</v>
      </c>
      <c r="AC10" s="10">
        <f t="shared" si="7"/>
        <v>2.1759259252576157E-3</v>
      </c>
      <c r="AD10" s="10"/>
      <c r="AE10" s="10"/>
    </row>
    <row r="11" spans="1:34" s="7" customFormat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43431.425173611111</v>
      </c>
      <c r="E11" s="3" t="s">
        <v>1446</v>
      </c>
      <c r="F11" s="3">
        <v>20690</v>
      </c>
      <c r="G11" s="3" t="s">
        <v>32</v>
      </c>
      <c r="H11" s="3">
        <v>7500</v>
      </c>
      <c r="I11" s="3">
        <v>992</v>
      </c>
      <c r="J11" s="3">
        <v>1</v>
      </c>
      <c r="K11" s="3">
        <v>2</v>
      </c>
      <c r="L11" s="3"/>
      <c r="M11" s="2">
        <v>43431.430439814816</v>
      </c>
      <c r="N11" s="2">
        <v>43431.434571759259</v>
      </c>
      <c r="O11" s="3" t="s">
        <v>104</v>
      </c>
      <c r="P11" s="3" t="s">
        <v>19</v>
      </c>
      <c r="Q11" s="3" t="s">
        <v>77</v>
      </c>
      <c r="R11" s="3" t="s">
        <v>78</v>
      </c>
      <c r="S11" s="2">
        <v>43431.426979166667</v>
      </c>
      <c r="T11" s="2">
        <v>43431.426979166667</v>
      </c>
      <c r="U11" s="2">
        <v>43431.434062499997</v>
      </c>
      <c r="V11" s="2">
        <v>43431.434062499997</v>
      </c>
      <c r="W11" s="3"/>
      <c r="X11" s="8">
        <f t="shared" si="2"/>
        <v>43431.425173611111</v>
      </c>
      <c r="Y11" s="9">
        <f t="shared" si="3"/>
        <v>4.1319444426335394E-3</v>
      </c>
      <c r="Z11" s="9">
        <f t="shared" si="4"/>
        <v>8.2638888852670789E-3</v>
      </c>
      <c r="AA11" s="10"/>
      <c r="AB11" s="10">
        <f t="shared" si="6"/>
        <v>3.4606481494847685E-3</v>
      </c>
      <c r="AC11" s="10">
        <f t="shared" si="7"/>
        <v>5.2662037051049992E-3</v>
      </c>
      <c r="AD11" s="10"/>
      <c r="AE11" s="10"/>
    </row>
    <row r="12" spans="1:34" s="7" customFormat="1" x14ac:dyDescent="0.4">
      <c r="A12" s="16" t="str">
        <f t="shared" si="0"/>
        <v>-</v>
      </c>
      <c r="B12" s="16" t="str">
        <f>IF(L12&gt;0, "☆", "-")</f>
        <v>-</v>
      </c>
      <c r="C12" s="7">
        <v>10</v>
      </c>
      <c r="D12" s="2">
        <v>43431.42527777778</v>
      </c>
      <c r="E12" s="3" t="s">
        <v>1662</v>
      </c>
      <c r="F12" s="3">
        <v>20691</v>
      </c>
      <c r="G12" s="3" t="s">
        <v>32</v>
      </c>
      <c r="H12" s="3">
        <v>4852</v>
      </c>
      <c r="I12" s="3">
        <v>819</v>
      </c>
      <c r="J12" s="3">
        <v>15</v>
      </c>
      <c r="K12" s="3">
        <v>1</v>
      </c>
      <c r="L12" s="3"/>
      <c r="M12" s="2">
        <v>43431.428229166668</v>
      </c>
      <c r="N12" s="2">
        <v>43431.431215277778</v>
      </c>
      <c r="O12" s="3" t="s">
        <v>70</v>
      </c>
      <c r="P12" s="3" t="s">
        <v>107</v>
      </c>
      <c r="Q12" s="3" t="s">
        <v>44</v>
      </c>
      <c r="R12" s="3" t="s">
        <v>45</v>
      </c>
      <c r="S12" s="2">
        <v>43431.427152777775</v>
      </c>
      <c r="T12" s="2">
        <v>43431.427152777775</v>
      </c>
      <c r="U12" s="2">
        <v>43431.430810185186</v>
      </c>
      <c r="V12" s="2">
        <v>43431.430810185186</v>
      </c>
      <c r="W12" s="3"/>
      <c r="X12" s="8">
        <f t="shared" si="2"/>
        <v>43431.42527777778</v>
      </c>
      <c r="Y12" s="9">
        <f t="shared" si="3"/>
        <v>2.9861111106583849E-3</v>
      </c>
      <c r="Z12" s="9">
        <f t="shared" si="4"/>
        <v>2.9861111106583849E-3</v>
      </c>
      <c r="AA12" s="10"/>
      <c r="AB12" s="10">
        <f t="shared" si="6"/>
        <v>1.0763888931251131E-3</v>
      </c>
      <c r="AC12" s="10">
        <f t="shared" si="7"/>
        <v>2.9513888875953853E-3</v>
      </c>
      <c r="AD12" s="10"/>
      <c r="AE12" s="10"/>
    </row>
    <row r="13" spans="1:34" s="7" customFormat="1" x14ac:dyDescent="0.4">
      <c r="A13" s="16" t="str">
        <f t="shared" si="0"/>
        <v>-</v>
      </c>
      <c r="B13" s="16" t="str">
        <f t="shared" si="1"/>
        <v>-</v>
      </c>
      <c r="C13" s="7">
        <v>10</v>
      </c>
      <c r="D13" s="2">
        <v>43431.425625000003</v>
      </c>
      <c r="E13" s="3" t="s">
        <v>1410</v>
      </c>
      <c r="F13" s="3">
        <v>20692</v>
      </c>
      <c r="G13" s="3" t="s">
        <v>143</v>
      </c>
      <c r="H13" s="3">
        <v>2306</v>
      </c>
      <c r="I13" s="3">
        <v>492</v>
      </c>
      <c r="J13" s="3">
        <v>11</v>
      </c>
      <c r="K13" s="3">
        <v>1</v>
      </c>
      <c r="L13" s="3"/>
      <c r="M13" s="2">
        <v>43431.427037037036</v>
      </c>
      <c r="N13" s="2">
        <v>43431.431597222225</v>
      </c>
      <c r="O13" s="3" t="s">
        <v>63</v>
      </c>
      <c r="P13" s="3" t="s">
        <v>64</v>
      </c>
      <c r="Q13" s="3" t="s">
        <v>30</v>
      </c>
      <c r="R13" s="3" t="s">
        <v>31</v>
      </c>
      <c r="S13" s="2">
        <v>43431.428518518522</v>
      </c>
      <c r="T13" s="2">
        <v>43431.428518518522</v>
      </c>
      <c r="U13" s="2">
        <v>43431.435243055559</v>
      </c>
      <c r="V13" s="2">
        <v>43431.435243055559</v>
      </c>
      <c r="W13" s="3"/>
      <c r="X13" s="8">
        <f t="shared" si="2"/>
        <v>43431.425625000003</v>
      </c>
      <c r="Y13" s="9">
        <f t="shared" si="3"/>
        <v>4.5601851888932288E-3</v>
      </c>
      <c r="Z13" s="9">
        <f t="shared" si="4"/>
        <v>4.5601851888932288E-3</v>
      </c>
      <c r="AA13" s="10"/>
      <c r="AB13" s="10">
        <f t="shared" si="6"/>
        <v>0</v>
      </c>
      <c r="AC13" s="10">
        <f t="shared" si="7"/>
        <v>1.4120370324235409E-3</v>
      </c>
      <c r="AD13" s="10"/>
      <c r="AE13" s="10"/>
    </row>
    <row r="14" spans="1:34" s="7" customFormat="1" x14ac:dyDescent="0.4">
      <c r="A14" s="16" t="str">
        <f t="shared" ref="A14:A18" si="10">IF(W14&gt;0, "★", "-")</f>
        <v>-</v>
      </c>
      <c r="B14" s="16" t="str">
        <f t="shared" ref="B14:B18" si="11">IF(L14&gt;0, "☆", "-")</f>
        <v>-</v>
      </c>
      <c r="C14" s="7">
        <v>10</v>
      </c>
      <c r="D14" s="2">
        <v>43431.427569444444</v>
      </c>
      <c r="E14" s="3" t="s">
        <v>1669</v>
      </c>
      <c r="F14" s="3">
        <v>20694</v>
      </c>
      <c r="G14" s="3" t="s">
        <v>96</v>
      </c>
      <c r="H14" s="3">
        <v>0</v>
      </c>
      <c r="I14" s="3">
        <v>32</v>
      </c>
      <c r="J14" s="3">
        <v>6</v>
      </c>
      <c r="K14" s="3">
        <v>2</v>
      </c>
      <c r="L14" s="3"/>
      <c r="M14" s="2">
        <v>43431.431747685187</v>
      </c>
      <c r="N14" s="2">
        <v>43431.443807870368</v>
      </c>
      <c r="O14" s="3" t="s">
        <v>63</v>
      </c>
      <c r="P14" s="3" t="s">
        <v>64</v>
      </c>
      <c r="Q14" s="3" t="s">
        <v>48</v>
      </c>
      <c r="R14" s="3" t="s">
        <v>49</v>
      </c>
      <c r="S14" s="2">
        <v>43431.433657407404</v>
      </c>
      <c r="T14" s="2">
        <v>43431.433657407404</v>
      </c>
      <c r="U14" s="2">
        <v>43431.443067129629</v>
      </c>
      <c r="V14" s="2">
        <v>43431.443067129629</v>
      </c>
      <c r="W14" s="3"/>
      <c r="X14" s="8">
        <f t="shared" si="2"/>
        <v>43431.427569444444</v>
      </c>
      <c r="Y14" s="9">
        <f t="shared" si="3"/>
        <v>1.2060185181326233E-2</v>
      </c>
      <c r="Z14" s="9">
        <f t="shared" si="4"/>
        <v>2.4120370362652466E-2</v>
      </c>
      <c r="AA14" s="10"/>
      <c r="AB14" s="10">
        <f t="shared" si="6"/>
        <v>0</v>
      </c>
      <c r="AC14" s="10">
        <f t="shared" si="7"/>
        <v>4.1782407424761914E-3</v>
      </c>
      <c r="AD14" s="10"/>
      <c r="AE14" s="10"/>
      <c r="AG14" s="8"/>
    </row>
    <row r="15" spans="1:34" s="7" customFormat="1" x14ac:dyDescent="0.4">
      <c r="A15" s="16" t="str">
        <f t="shared" si="10"/>
        <v>★</v>
      </c>
      <c r="B15" s="16" t="str">
        <f t="shared" si="11"/>
        <v>-</v>
      </c>
      <c r="C15" s="7">
        <v>10</v>
      </c>
      <c r="D15" s="2">
        <v>43431.430868055555</v>
      </c>
      <c r="E15" s="3" t="s">
        <v>1670</v>
      </c>
      <c r="F15" s="3">
        <v>20695</v>
      </c>
      <c r="G15" s="3" t="s">
        <v>32</v>
      </c>
      <c r="H15" s="3">
        <v>6171</v>
      </c>
      <c r="I15" s="3">
        <v>215</v>
      </c>
      <c r="J15" s="3">
        <v>13</v>
      </c>
      <c r="K15" s="3">
        <v>3</v>
      </c>
      <c r="L15" s="3"/>
      <c r="M15" s="2">
        <v>43431.435266203705</v>
      </c>
      <c r="N15" s="2">
        <v>43431.442280092589</v>
      </c>
      <c r="O15" s="3" t="s">
        <v>48</v>
      </c>
      <c r="P15" s="3" t="s">
        <v>49</v>
      </c>
      <c r="Q15" s="3" t="s">
        <v>36</v>
      </c>
      <c r="R15" s="3" t="s">
        <v>37</v>
      </c>
      <c r="S15" s="2">
        <v>43431.437777777777</v>
      </c>
      <c r="T15" s="2">
        <v>43431.437777777777</v>
      </c>
      <c r="U15" s="2">
        <v>43431.448645833334</v>
      </c>
      <c r="V15" s="2">
        <v>43431.448645833334</v>
      </c>
      <c r="W15" s="2">
        <v>43431.437777777777</v>
      </c>
      <c r="X15" s="8">
        <f t="shared" si="2"/>
        <v>43431.437777777777</v>
      </c>
      <c r="Y15" s="9">
        <f t="shared" si="3"/>
        <v>7.0138888841029257E-3</v>
      </c>
      <c r="Z15" s="9">
        <f t="shared" si="4"/>
        <v>2.1041666652308777E-2</v>
      </c>
      <c r="AA15" s="10"/>
      <c r="AB15" s="10">
        <f t="shared" si="6"/>
        <v>0</v>
      </c>
      <c r="AC15" s="10">
        <f t="shared" si="7"/>
        <v>0</v>
      </c>
      <c r="AD15" s="10"/>
      <c r="AE15" s="10"/>
      <c r="AG15" s="8"/>
    </row>
    <row r="16" spans="1:34" s="7" customFormat="1" x14ac:dyDescent="0.4">
      <c r="A16" s="16" t="str">
        <f t="shared" si="10"/>
        <v>★</v>
      </c>
      <c r="B16" s="16" t="str">
        <f t="shared" si="11"/>
        <v>-</v>
      </c>
      <c r="C16" s="7">
        <v>10</v>
      </c>
      <c r="D16" s="2">
        <v>43431.433321759258</v>
      </c>
      <c r="E16" s="3" t="s">
        <v>1414</v>
      </c>
      <c r="F16" s="3">
        <v>20696</v>
      </c>
      <c r="G16" s="3" t="s">
        <v>32</v>
      </c>
      <c r="H16" s="3">
        <v>4073</v>
      </c>
      <c r="I16" s="3">
        <v>281</v>
      </c>
      <c r="J16" s="3">
        <v>6</v>
      </c>
      <c r="K16" s="3">
        <v>1</v>
      </c>
      <c r="L16" s="3"/>
      <c r="M16" s="2">
        <v>43431.436956018515</v>
      </c>
      <c r="N16" s="2">
        <v>43431.440509259257</v>
      </c>
      <c r="O16" s="3" t="s">
        <v>104</v>
      </c>
      <c r="P16" s="3" t="s">
        <v>19</v>
      </c>
      <c r="Q16" s="3" t="s">
        <v>55</v>
      </c>
      <c r="R16" s="3" t="s">
        <v>56</v>
      </c>
      <c r="S16" s="2">
        <v>43431.440254629626</v>
      </c>
      <c r="T16" s="2">
        <v>43431.440254629626</v>
      </c>
      <c r="U16" s="2">
        <v>43431.445370370369</v>
      </c>
      <c r="V16" s="2">
        <v>43431.445370370369</v>
      </c>
      <c r="W16" s="2">
        <v>43431.440254629626</v>
      </c>
      <c r="X16" s="8">
        <f t="shared" si="2"/>
        <v>43431.440254629626</v>
      </c>
      <c r="Y16" s="9">
        <f t="shared" si="3"/>
        <v>3.5532407418941148E-3</v>
      </c>
      <c r="Z16" s="9">
        <f t="shared" si="4"/>
        <v>3.5532407418941148E-3</v>
      </c>
      <c r="AA16" s="10"/>
      <c r="AB16" s="10">
        <f t="shared" si="6"/>
        <v>0</v>
      </c>
      <c r="AC16" s="10">
        <f t="shared" si="7"/>
        <v>0</v>
      </c>
      <c r="AD16" s="10"/>
      <c r="AE16" s="10"/>
      <c r="AG16" s="8"/>
    </row>
    <row r="17" spans="1:35" s="7" customFormat="1" x14ac:dyDescent="0.4">
      <c r="A17" s="16" t="str">
        <f t="shared" si="10"/>
        <v>-</v>
      </c>
      <c r="B17" s="16" t="str">
        <f t="shared" si="11"/>
        <v>-</v>
      </c>
      <c r="C17" s="7">
        <v>10</v>
      </c>
      <c r="D17" s="2">
        <v>43431.433703703704</v>
      </c>
      <c r="E17" s="3" t="s">
        <v>1572</v>
      </c>
      <c r="F17" s="3">
        <v>20697</v>
      </c>
      <c r="G17" s="3" t="s">
        <v>97</v>
      </c>
      <c r="H17" s="3">
        <v>7546</v>
      </c>
      <c r="I17" s="3">
        <v>971</v>
      </c>
      <c r="J17" s="3">
        <v>8</v>
      </c>
      <c r="K17" s="3">
        <v>2</v>
      </c>
      <c r="L17" s="3"/>
      <c r="M17" s="2">
        <v>43431.436469907407</v>
      </c>
      <c r="N17" s="2">
        <v>43431.440671296295</v>
      </c>
      <c r="O17" s="3" t="s">
        <v>104</v>
      </c>
      <c r="P17" s="3" t="s">
        <v>19</v>
      </c>
      <c r="Q17" s="3" t="s">
        <v>38</v>
      </c>
      <c r="R17" s="3" t="s">
        <v>108</v>
      </c>
      <c r="S17" s="2">
        <v>43431.435543981483</v>
      </c>
      <c r="T17" s="2">
        <v>43431.435543981483</v>
      </c>
      <c r="U17" s="2">
        <v>43431.443229166667</v>
      </c>
      <c r="V17" s="2">
        <v>43431.443229166667</v>
      </c>
      <c r="W17" s="3"/>
      <c r="X17" s="8">
        <f t="shared" si="2"/>
        <v>43431.433703703704</v>
      </c>
      <c r="Y17" s="9">
        <f t="shared" si="3"/>
        <v>4.2013888887595385E-3</v>
      </c>
      <c r="Z17" s="9">
        <f t="shared" si="4"/>
        <v>8.4027777775190771E-3</v>
      </c>
      <c r="AA17" s="29"/>
      <c r="AB17" s="10">
        <f t="shared" si="6"/>
        <v>9.2592592409346253E-4</v>
      </c>
      <c r="AC17" s="10">
        <f t="shared" si="7"/>
        <v>2.7662037027766928E-3</v>
      </c>
      <c r="AD17" s="10"/>
      <c r="AE17" s="10"/>
      <c r="AG17" s="8"/>
    </row>
    <row r="18" spans="1:35" s="7" customFormat="1" x14ac:dyDescent="0.4">
      <c r="A18" s="16" t="str">
        <f t="shared" si="10"/>
        <v>-</v>
      </c>
      <c r="B18" s="16" t="str">
        <f t="shared" si="11"/>
        <v>-</v>
      </c>
      <c r="C18" s="7">
        <v>10</v>
      </c>
      <c r="D18" s="2">
        <v>43431.434039351851</v>
      </c>
      <c r="E18" s="3" t="s">
        <v>1671</v>
      </c>
      <c r="F18" s="3">
        <v>20698</v>
      </c>
      <c r="G18" s="3" t="s">
        <v>95</v>
      </c>
      <c r="H18" s="3">
        <v>0</v>
      </c>
      <c r="I18" s="3">
        <v>217</v>
      </c>
      <c r="J18" s="3">
        <v>9</v>
      </c>
      <c r="K18" s="3">
        <v>2</v>
      </c>
      <c r="L18" s="3"/>
      <c r="M18" s="2">
        <v>43431.436354166668</v>
      </c>
      <c r="N18" s="2">
        <v>43431.441076388888</v>
      </c>
      <c r="O18" s="3" t="s">
        <v>43</v>
      </c>
      <c r="P18" s="3" t="s">
        <v>89</v>
      </c>
      <c r="Q18" s="3" t="s">
        <v>26</v>
      </c>
      <c r="R18" s="3" t="s">
        <v>27</v>
      </c>
      <c r="S18" s="2">
        <v>43431.435798611114</v>
      </c>
      <c r="T18" s="2">
        <v>43431.435798611114</v>
      </c>
      <c r="U18" s="2">
        <v>43431.441886574074</v>
      </c>
      <c r="V18" s="2">
        <v>43431.441886574074</v>
      </c>
      <c r="W18" s="3"/>
      <c r="X18" s="8">
        <f t="shared" si="2"/>
        <v>43431.434039351851</v>
      </c>
      <c r="Y18" s="9">
        <f t="shared" si="3"/>
        <v>4.7222222201526165E-3</v>
      </c>
      <c r="Z18" s="9">
        <f t="shared" si="4"/>
        <v>9.444444440305233E-3</v>
      </c>
      <c r="AB18" s="10">
        <f t="shared" si="6"/>
        <v>5.5555555445607752E-4</v>
      </c>
      <c r="AC18" s="10">
        <f t="shared" si="7"/>
        <v>2.3148148175096139E-3</v>
      </c>
      <c r="AG18" s="8"/>
    </row>
    <row r="19" spans="1:35" s="7" customFormat="1" x14ac:dyDescent="0.4">
      <c r="A19" s="16" t="str">
        <f>IF(W19&gt;0, "★", "-")</f>
        <v>-</v>
      </c>
      <c r="B19" s="16" t="str">
        <f>IF(L19&gt;0, "☆", "-")</f>
        <v>-</v>
      </c>
      <c r="C19" s="7">
        <v>10</v>
      </c>
      <c r="D19" s="2">
        <v>43431.438831018517</v>
      </c>
      <c r="E19" s="3" t="s">
        <v>1673</v>
      </c>
      <c r="F19" s="3">
        <v>20700</v>
      </c>
      <c r="G19" s="3" t="s">
        <v>32</v>
      </c>
      <c r="H19" s="3">
        <v>2137</v>
      </c>
      <c r="I19" s="3">
        <v>354</v>
      </c>
      <c r="J19" s="3">
        <v>2</v>
      </c>
      <c r="K19" s="3">
        <v>1</v>
      </c>
      <c r="L19" s="3"/>
      <c r="M19" s="2">
        <v>43431.443101851852</v>
      </c>
      <c r="N19" s="2">
        <v>43431.452349537038</v>
      </c>
      <c r="O19" s="3" t="s">
        <v>46</v>
      </c>
      <c r="P19" s="3" t="s">
        <v>47</v>
      </c>
      <c r="Q19" s="3" t="s">
        <v>26</v>
      </c>
      <c r="R19" s="3" t="s">
        <v>27</v>
      </c>
      <c r="S19" s="2">
        <v>43431.440937500003</v>
      </c>
      <c r="T19" s="2">
        <v>43431.442743055559</v>
      </c>
      <c r="U19" s="2">
        <v>43431.44740740741</v>
      </c>
      <c r="V19" s="2">
        <v>43431.452245370368</v>
      </c>
      <c r="W19" s="3"/>
      <c r="X19" s="8">
        <f t="shared" si="2"/>
        <v>43431.438831018517</v>
      </c>
      <c r="Y19" s="9">
        <f t="shared" si="3"/>
        <v>9.2476851859828457E-3</v>
      </c>
      <c r="Z19" s="9">
        <f t="shared" si="4"/>
        <v>9.2476851859828457E-3</v>
      </c>
      <c r="AA19" s="10"/>
      <c r="AB19" s="10">
        <f t="shared" si="6"/>
        <v>2.1643518484779634E-3</v>
      </c>
      <c r="AC19" s="10">
        <f t="shared" si="7"/>
        <v>4.2708333348855376E-3</v>
      </c>
      <c r="AD19" s="10"/>
      <c r="AE19" s="10"/>
      <c r="AG19" s="8"/>
    </row>
    <row r="20" spans="1:35" s="7" customFormat="1" x14ac:dyDescent="0.4">
      <c r="A20" s="16" t="str">
        <f>IF(W20&gt;0, "★", "-")</f>
        <v>★</v>
      </c>
      <c r="B20" s="16" t="str">
        <f>IF(L20&gt;0, "☆", "-")</f>
        <v>-</v>
      </c>
      <c r="C20" s="7">
        <v>10</v>
      </c>
      <c r="D20" s="2">
        <v>43431.44127314815</v>
      </c>
      <c r="E20" s="3" t="s">
        <v>1675</v>
      </c>
      <c r="F20" s="3">
        <v>20702</v>
      </c>
      <c r="G20" s="3" t="s">
        <v>32</v>
      </c>
      <c r="H20" s="3">
        <v>6763</v>
      </c>
      <c r="I20" s="3">
        <v>400</v>
      </c>
      <c r="J20" s="3">
        <v>2</v>
      </c>
      <c r="K20" s="3">
        <v>1</v>
      </c>
      <c r="L20" s="3"/>
      <c r="M20" s="2">
        <v>43431.447199074071</v>
      </c>
      <c r="N20" s="2">
        <v>43431.459745370368</v>
      </c>
      <c r="O20" s="3" t="s">
        <v>70</v>
      </c>
      <c r="P20" s="3" t="s">
        <v>107</v>
      </c>
      <c r="Q20" s="3" t="s">
        <v>44</v>
      </c>
      <c r="R20" s="3" t="s">
        <v>45</v>
      </c>
      <c r="S20" s="2">
        <v>43431.448206018518</v>
      </c>
      <c r="T20" s="2">
        <v>43431.448206018518</v>
      </c>
      <c r="U20" s="2">
        <v>43431.45758101852</v>
      </c>
      <c r="V20" s="2">
        <v>43431.45758101852</v>
      </c>
      <c r="W20" s="2">
        <v>43431.448206018518</v>
      </c>
      <c r="X20" s="8">
        <f t="shared" si="2"/>
        <v>43431.448206018518</v>
      </c>
      <c r="Y20" s="9">
        <f t="shared" si="3"/>
        <v>1.2546296296932269E-2</v>
      </c>
      <c r="Z20" s="9">
        <f t="shared" si="4"/>
        <v>1.2546296296932269E-2</v>
      </c>
      <c r="AA20" s="10"/>
      <c r="AB20" s="10">
        <f t="shared" si="6"/>
        <v>0</v>
      </c>
      <c r="AC20" s="10">
        <f t="shared" si="7"/>
        <v>0</v>
      </c>
      <c r="AD20" s="10"/>
      <c r="AE20" s="10"/>
      <c r="AG20" s="8"/>
    </row>
    <row r="21" spans="1:35" s="7" customFormat="1" x14ac:dyDescent="0.4">
      <c r="A21" s="16" t="str">
        <f t="shared" ref="A21:A36" si="12">IF(W21&gt;0, "★", "-")</f>
        <v>-</v>
      </c>
      <c r="B21" s="16" t="str">
        <f t="shared" ref="B21:B36" si="13">IF(L21&gt;0, "☆", "-")</f>
        <v>-</v>
      </c>
      <c r="C21" s="7">
        <v>10</v>
      </c>
      <c r="D21" s="2">
        <v>43431.442708333336</v>
      </c>
      <c r="E21" s="3" t="s">
        <v>1676</v>
      </c>
      <c r="F21" s="3">
        <v>20704</v>
      </c>
      <c r="G21" s="3" t="s">
        <v>65</v>
      </c>
      <c r="H21" s="3">
        <v>3099</v>
      </c>
      <c r="I21" s="3">
        <v>861</v>
      </c>
      <c r="J21" s="3">
        <v>6</v>
      </c>
      <c r="K21" s="3">
        <v>1</v>
      </c>
      <c r="L21" s="3"/>
      <c r="M21" s="2">
        <v>43431.444050925929</v>
      </c>
      <c r="N21" s="2">
        <v>43431.454710648148</v>
      </c>
      <c r="O21" s="3" t="s">
        <v>48</v>
      </c>
      <c r="P21" s="3" t="s">
        <v>49</v>
      </c>
      <c r="Q21" s="3" t="s">
        <v>63</v>
      </c>
      <c r="R21" s="3" t="s">
        <v>64</v>
      </c>
      <c r="S21" s="2">
        <v>43431.444502314815</v>
      </c>
      <c r="T21" s="2">
        <v>43431.444502314815</v>
      </c>
      <c r="U21" s="2">
        <v>43431.454525462963</v>
      </c>
      <c r="V21" s="2">
        <v>43431.454525462963</v>
      </c>
      <c r="W21" s="3"/>
      <c r="X21" s="8">
        <f t="shared" si="2"/>
        <v>43431.442708333336</v>
      </c>
      <c r="Y21" s="9">
        <f t="shared" si="3"/>
        <v>1.0659722218406387E-2</v>
      </c>
      <c r="Z21" s="9">
        <f t="shared" si="4"/>
        <v>1.0659722218406387E-2</v>
      </c>
      <c r="AA21" s="29"/>
      <c r="AB21" s="10">
        <f t="shared" si="6"/>
        <v>0</v>
      </c>
      <c r="AC21" s="10">
        <f t="shared" si="7"/>
        <v>1.3425925935734995E-3</v>
      </c>
      <c r="AD21" s="10"/>
      <c r="AE21" s="10"/>
    </row>
    <row r="22" spans="1:35" s="7" customFormat="1" x14ac:dyDescent="0.4">
      <c r="A22" s="16" t="str">
        <f t="shared" ref="A22:A23" si="14">IF(W22&gt;0, "★", "-")</f>
        <v>-</v>
      </c>
      <c r="B22" s="16" t="str">
        <f t="shared" ref="B22:B23" si="15">IF(L22&gt;0, "☆", "-")</f>
        <v>-</v>
      </c>
      <c r="C22" s="7">
        <v>10</v>
      </c>
      <c r="D22" s="2">
        <v>43431.45239583333</v>
      </c>
      <c r="E22" s="3" t="s">
        <v>1678</v>
      </c>
      <c r="F22" s="3">
        <v>20706</v>
      </c>
      <c r="G22" s="3" t="s">
        <v>95</v>
      </c>
      <c r="H22" s="3">
        <v>0</v>
      </c>
      <c r="I22" s="3">
        <v>574</v>
      </c>
      <c r="J22" s="3">
        <v>5</v>
      </c>
      <c r="K22" s="3">
        <v>1</v>
      </c>
      <c r="L22" s="3"/>
      <c r="M22" s="2">
        <v>43431.455243055556</v>
      </c>
      <c r="N22" s="2">
        <v>43431.458587962959</v>
      </c>
      <c r="O22" s="3" t="s">
        <v>63</v>
      </c>
      <c r="P22" s="3" t="s">
        <v>64</v>
      </c>
      <c r="Q22" s="3" t="s">
        <v>33</v>
      </c>
      <c r="R22" s="3" t="s">
        <v>34</v>
      </c>
      <c r="S22" s="2">
        <v>43431.454027777778</v>
      </c>
      <c r="T22" s="2">
        <v>43431.454027777778</v>
      </c>
      <c r="U22" s="2">
        <v>43431.457951388889</v>
      </c>
      <c r="V22" s="2">
        <v>43431.457951388889</v>
      </c>
      <c r="W22" s="3"/>
      <c r="X22" s="8">
        <f t="shared" si="2"/>
        <v>43431.45239583333</v>
      </c>
      <c r="Y22" s="9">
        <f t="shared" si="3"/>
        <v>3.3449074035161175E-3</v>
      </c>
      <c r="Z22" s="9">
        <f t="shared" si="4"/>
        <v>3.3449074035161175E-3</v>
      </c>
      <c r="AA22" s="10"/>
      <c r="AB22" s="10">
        <f t="shared" si="6"/>
        <v>1.2152777781011537E-3</v>
      </c>
      <c r="AC22" s="10">
        <f t="shared" si="7"/>
        <v>2.8472222256823443E-3</v>
      </c>
      <c r="AD22" s="10"/>
      <c r="AE22" s="10"/>
    </row>
    <row r="23" spans="1:35" s="7" customFormat="1" x14ac:dyDescent="0.4">
      <c r="A23" s="16" t="str">
        <f t="shared" si="14"/>
        <v>-</v>
      </c>
      <c r="B23" s="16" t="str">
        <f t="shared" si="15"/>
        <v>-</v>
      </c>
      <c r="C23" s="7">
        <v>10</v>
      </c>
      <c r="D23" s="2">
        <v>43431.456724537034</v>
      </c>
      <c r="E23" s="3" t="s">
        <v>1597</v>
      </c>
      <c r="F23" s="3">
        <v>20709</v>
      </c>
      <c r="G23" s="3" t="s">
        <v>32</v>
      </c>
      <c r="H23" s="3">
        <v>5506</v>
      </c>
      <c r="I23" s="3">
        <v>454</v>
      </c>
      <c r="J23" s="3">
        <v>1</v>
      </c>
      <c r="K23" s="3">
        <v>1</v>
      </c>
      <c r="L23" s="3"/>
      <c r="M23" s="2">
        <v>43431.459340277775</v>
      </c>
      <c r="N23" s="2">
        <v>43431.465138888889</v>
      </c>
      <c r="O23" s="3" t="s">
        <v>68</v>
      </c>
      <c r="P23" s="3" t="s">
        <v>69</v>
      </c>
      <c r="Q23" s="3" t="s">
        <v>24</v>
      </c>
      <c r="R23" s="3" t="s">
        <v>25</v>
      </c>
      <c r="S23" s="2">
        <v>43431.458252314813</v>
      </c>
      <c r="T23" s="2">
        <v>43431.458252314813</v>
      </c>
      <c r="U23" s="2">
        <v>43431.465798611112</v>
      </c>
      <c r="V23" s="2">
        <v>43431.465798611112</v>
      </c>
      <c r="W23" s="3"/>
      <c r="X23" s="8">
        <f t="shared" si="2"/>
        <v>43431.456724537034</v>
      </c>
      <c r="Y23" s="9">
        <f t="shared" si="3"/>
        <v>5.7986111132777296E-3</v>
      </c>
      <c r="Z23" s="9">
        <f t="shared" si="4"/>
        <v>5.7986111132777296E-3</v>
      </c>
      <c r="AA23" s="10"/>
      <c r="AB23" s="10">
        <f t="shared" si="6"/>
        <v>1.0879629626288079E-3</v>
      </c>
      <c r="AC23" s="10">
        <f t="shared" si="7"/>
        <v>2.6157407410209998E-3</v>
      </c>
      <c r="AD23" s="10"/>
      <c r="AE23" s="10"/>
    </row>
    <row r="24" spans="1:35" s="7" customFormat="1" x14ac:dyDescent="0.4">
      <c r="A24" s="16" t="str">
        <f t="shared" ref="A24:A33" si="16">IF(W24&gt;0, "★", "-")</f>
        <v>-</v>
      </c>
      <c r="B24" s="16" t="str">
        <f t="shared" ref="B24:B33" si="17">IF(L24&gt;0, "☆", "-")</f>
        <v>-</v>
      </c>
      <c r="C24" s="7">
        <v>10</v>
      </c>
      <c r="D24" s="2">
        <v>43431.457245370373</v>
      </c>
      <c r="E24" s="3" t="s">
        <v>1680</v>
      </c>
      <c r="F24" s="3">
        <v>20710</v>
      </c>
      <c r="G24" s="3" t="s">
        <v>18</v>
      </c>
      <c r="H24" s="3">
        <v>3028</v>
      </c>
      <c r="I24" s="3">
        <v>432</v>
      </c>
      <c r="J24" s="3">
        <v>15</v>
      </c>
      <c r="K24" s="3">
        <v>1</v>
      </c>
      <c r="L24" s="3"/>
      <c r="M24" s="2">
        <v>43431.459120370368</v>
      </c>
      <c r="N24" s="2">
        <v>43431.463148148148</v>
      </c>
      <c r="O24" s="3" t="s">
        <v>43</v>
      </c>
      <c r="P24" s="3" t="s">
        <v>89</v>
      </c>
      <c r="Q24" s="3" t="s">
        <v>71</v>
      </c>
      <c r="R24" s="3" t="s">
        <v>72</v>
      </c>
      <c r="S24" s="2">
        <v>43431.458726851852</v>
      </c>
      <c r="T24" s="2">
        <v>43431.458726851852</v>
      </c>
      <c r="U24" s="2">
        <v>43431.463310185187</v>
      </c>
      <c r="V24" s="2">
        <v>43431.463310185187</v>
      </c>
      <c r="W24" s="3"/>
      <c r="X24" s="8">
        <f t="shared" si="2"/>
        <v>43431.457245370373</v>
      </c>
      <c r="Y24" s="9">
        <f t="shared" si="3"/>
        <v>4.0277777807204984E-3</v>
      </c>
      <c r="Z24" s="9">
        <f t="shared" si="4"/>
        <v>4.0277777807204984E-3</v>
      </c>
      <c r="AA24" s="10"/>
      <c r="AB24" s="10">
        <f t="shared" si="6"/>
        <v>3.9351851592073217E-4</v>
      </c>
      <c r="AC24" s="10">
        <f t="shared" si="7"/>
        <v>1.8749999944702722E-3</v>
      </c>
      <c r="AD24" s="10"/>
      <c r="AE24" s="10"/>
    </row>
    <row r="25" spans="1:35" s="7" customFormat="1" x14ac:dyDescent="0.4">
      <c r="A25" s="16" t="str">
        <f t="shared" si="16"/>
        <v>★</v>
      </c>
      <c r="B25" s="16" t="str">
        <f t="shared" si="17"/>
        <v>☆</v>
      </c>
      <c r="C25" s="7">
        <v>10</v>
      </c>
      <c r="D25" s="2">
        <v>43431.404027777775</v>
      </c>
      <c r="E25" s="3" t="s">
        <v>1603</v>
      </c>
      <c r="F25" s="3">
        <v>20676</v>
      </c>
      <c r="G25" s="3" t="s">
        <v>18</v>
      </c>
      <c r="H25" s="3">
        <v>2915</v>
      </c>
      <c r="I25" s="3">
        <v>799</v>
      </c>
      <c r="J25" s="3">
        <v>10</v>
      </c>
      <c r="K25" s="3">
        <v>1</v>
      </c>
      <c r="L25" s="2">
        <v>43431.404178240744</v>
      </c>
      <c r="M25" s="3"/>
      <c r="N25" s="3"/>
      <c r="O25" s="3" t="s">
        <v>104</v>
      </c>
      <c r="P25" s="3" t="s">
        <v>19</v>
      </c>
      <c r="Q25" s="3" t="s">
        <v>20</v>
      </c>
      <c r="R25" s="3" t="s">
        <v>21</v>
      </c>
      <c r="S25" s="2">
        <v>43431.431064814817</v>
      </c>
      <c r="T25" s="3"/>
      <c r="U25" s="2">
        <v>43431.437118055554</v>
      </c>
      <c r="V25" s="3"/>
      <c r="W25" s="2">
        <v>43431.41097222222</v>
      </c>
      <c r="X25" s="8">
        <f t="shared" ref="X25:X32" si="18">IF(W25&gt;0,W25,D25)</f>
        <v>43431.41097222222</v>
      </c>
      <c r="Y25" s="9">
        <f t="shared" ref="Y25:Y32" si="19">N25-M25</f>
        <v>0</v>
      </c>
      <c r="Z25" s="9">
        <f t="shared" ref="Z25:Z32" si="20">Y25*K25</f>
        <v>0</v>
      </c>
      <c r="AA25" s="10"/>
      <c r="AB25" s="10">
        <f>IF(IF(A25="☆",L25-S25,M25-S25)&lt;0,0,IF(A25="☆",L25-S25,M25-S25))</f>
        <v>0</v>
      </c>
      <c r="AC25" s="10">
        <f>S25-AG2</f>
        <v>1.4398148152395152E-2</v>
      </c>
      <c r="AD25" s="10"/>
      <c r="AE25" s="10"/>
      <c r="AG25" s="8">
        <v>43431.416666666664</v>
      </c>
      <c r="AH25" s="7" t="s">
        <v>93</v>
      </c>
      <c r="AI25" s="7" t="s">
        <v>1876</v>
      </c>
    </row>
    <row r="26" spans="1:35" s="7" customFormat="1" x14ac:dyDescent="0.4">
      <c r="A26" s="16" t="str">
        <f t="shared" si="16"/>
        <v>-</v>
      </c>
      <c r="B26" s="16" t="str">
        <f t="shared" si="17"/>
        <v>☆</v>
      </c>
      <c r="C26" s="7">
        <v>10</v>
      </c>
      <c r="D26" s="2">
        <v>43431.405243055553</v>
      </c>
      <c r="E26" s="3" t="s">
        <v>1603</v>
      </c>
      <c r="F26" s="3">
        <v>20677</v>
      </c>
      <c r="G26" s="3" t="s">
        <v>65</v>
      </c>
      <c r="H26" s="3">
        <v>2915</v>
      </c>
      <c r="I26" s="3">
        <v>457</v>
      </c>
      <c r="J26" s="3">
        <v>10</v>
      </c>
      <c r="K26" s="3">
        <v>1</v>
      </c>
      <c r="L26" s="2">
        <v>43431.405578703707</v>
      </c>
      <c r="M26" s="3"/>
      <c r="N26" s="3"/>
      <c r="O26" s="3" t="s">
        <v>104</v>
      </c>
      <c r="P26" s="3" t="s">
        <v>19</v>
      </c>
      <c r="Q26" s="3" t="s">
        <v>20</v>
      </c>
      <c r="R26" s="3" t="s">
        <v>21</v>
      </c>
      <c r="S26" s="2">
        <v>43431.431064814817</v>
      </c>
      <c r="T26" s="3"/>
      <c r="U26" s="2">
        <v>43431.437118055554</v>
      </c>
      <c r="V26" s="3"/>
      <c r="W26" s="3"/>
      <c r="X26" s="8">
        <f t="shared" si="18"/>
        <v>43431.405243055553</v>
      </c>
      <c r="Y26" s="9">
        <f t="shared" si="19"/>
        <v>0</v>
      </c>
      <c r="Z26" s="9">
        <f t="shared" si="20"/>
        <v>0</v>
      </c>
      <c r="AA26" s="10"/>
      <c r="AB26" s="10">
        <f t="shared" ref="AB26" si="21">IF(IF(A26="☆",L26-S26,M26-S26)&lt;0,0,IF(A26="☆",L26-S26,M26-S26))</f>
        <v>0</v>
      </c>
      <c r="AC26" s="10">
        <f>S26-AG26</f>
        <v>1.4398148152395152E-2</v>
      </c>
      <c r="AD26" s="10"/>
      <c r="AE26" s="10"/>
      <c r="AG26" s="8">
        <v>43431.416666666664</v>
      </c>
      <c r="AH26" s="7" t="s">
        <v>93</v>
      </c>
      <c r="AI26" s="7" t="s">
        <v>1877</v>
      </c>
    </row>
    <row r="27" spans="1:35" s="7" customFormat="1" x14ac:dyDescent="0.4">
      <c r="A27" s="16" t="str">
        <f t="shared" si="16"/>
        <v>-</v>
      </c>
      <c r="B27" s="16" t="str">
        <f t="shared" si="17"/>
        <v>☆</v>
      </c>
      <c r="C27" s="7">
        <v>10</v>
      </c>
      <c r="D27" s="2">
        <v>43431.406909722224</v>
      </c>
      <c r="E27" s="3" t="s">
        <v>1659</v>
      </c>
      <c r="F27" s="3">
        <v>20678</v>
      </c>
      <c r="G27" s="3" t="s">
        <v>18</v>
      </c>
      <c r="H27" s="3">
        <v>7506</v>
      </c>
      <c r="I27" s="3">
        <v>160</v>
      </c>
      <c r="J27" s="3">
        <v>10</v>
      </c>
      <c r="K27" s="3">
        <v>3</v>
      </c>
      <c r="L27" s="2">
        <v>43431.407858796294</v>
      </c>
      <c r="M27" s="3"/>
      <c r="N27" s="3"/>
      <c r="O27" s="3" t="s">
        <v>77</v>
      </c>
      <c r="P27" s="3" t="s">
        <v>78</v>
      </c>
      <c r="Q27" s="3" t="s">
        <v>61</v>
      </c>
      <c r="R27" s="3" t="s">
        <v>62</v>
      </c>
      <c r="S27" s="2">
        <v>43431.428807870368</v>
      </c>
      <c r="T27" s="3"/>
      <c r="U27" s="2">
        <v>43431.445949074077</v>
      </c>
      <c r="V27" s="3"/>
      <c r="W27" s="3"/>
      <c r="X27" s="8">
        <f t="shared" si="18"/>
        <v>43431.406909722224</v>
      </c>
      <c r="Y27" s="9">
        <f t="shared" si="19"/>
        <v>0</v>
      </c>
      <c r="Z27" s="9">
        <f t="shared" si="20"/>
        <v>0</v>
      </c>
      <c r="AA27" s="10"/>
      <c r="AB27" s="10">
        <f t="shared" ref="AB27:AB32" si="22">IF(IF(A27="☆",L27-S27,M27-S27)&lt;0,0,IF(A27="☆",L27-S27,M27-S27))</f>
        <v>0</v>
      </c>
      <c r="AC27" s="10">
        <f>S27-AG27</f>
        <v>1.2141203704231884E-2</v>
      </c>
      <c r="AD27" s="10"/>
      <c r="AE27" s="10"/>
      <c r="AG27" s="8">
        <v>43431.416666666664</v>
      </c>
      <c r="AH27" s="7" t="s">
        <v>93</v>
      </c>
    </row>
    <row r="28" spans="1:35" s="7" customFormat="1" x14ac:dyDescent="0.4">
      <c r="A28" s="16" t="str">
        <f t="shared" si="16"/>
        <v>★</v>
      </c>
      <c r="B28" s="16" t="str">
        <f t="shared" si="17"/>
        <v>☆</v>
      </c>
      <c r="C28" s="7">
        <v>10</v>
      </c>
      <c r="D28" s="2">
        <v>43431.408761574072</v>
      </c>
      <c r="E28" s="3" t="s">
        <v>1660</v>
      </c>
      <c r="F28" s="3">
        <v>20679</v>
      </c>
      <c r="G28" s="3" t="s">
        <v>18</v>
      </c>
      <c r="H28" s="3">
        <v>6597</v>
      </c>
      <c r="I28" s="3">
        <v>395</v>
      </c>
      <c r="J28" s="3">
        <v>5</v>
      </c>
      <c r="K28" s="3">
        <v>1</v>
      </c>
      <c r="L28" s="2">
        <v>43431.408946759257</v>
      </c>
      <c r="M28" s="3"/>
      <c r="N28" s="3"/>
      <c r="O28" s="3" t="s">
        <v>22</v>
      </c>
      <c r="P28" s="3" t="s">
        <v>23</v>
      </c>
      <c r="Q28" s="3" t="s">
        <v>53</v>
      </c>
      <c r="R28" s="3" t="s">
        <v>54</v>
      </c>
      <c r="S28" s="2">
        <v>43431.419189814813</v>
      </c>
      <c r="T28" s="3"/>
      <c r="U28" s="2">
        <v>43431.430590277778</v>
      </c>
      <c r="V28" s="3"/>
      <c r="W28" s="2">
        <v>43431.415879629632</v>
      </c>
      <c r="X28" s="8">
        <f t="shared" si="18"/>
        <v>43431.415879629632</v>
      </c>
      <c r="Y28" s="9">
        <f t="shared" si="19"/>
        <v>0</v>
      </c>
      <c r="Z28" s="9">
        <f t="shared" si="20"/>
        <v>0</v>
      </c>
      <c r="AA28" s="10"/>
      <c r="AB28" s="10">
        <f t="shared" si="22"/>
        <v>0</v>
      </c>
      <c r="AC28" s="10">
        <f>S28-AG28</f>
        <v>2.5231481486116536E-3</v>
      </c>
      <c r="AD28" s="10"/>
      <c r="AE28" s="10"/>
      <c r="AG28" s="8">
        <v>43431.416666666664</v>
      </c>
      <c r="AH28" s="7" t="s">
        <v>93</v>
      </c>
    </row>
    <row r="29" spans="1:35" s="7" customFormat="1" x14ac:dyDescent="0.4">
      <c r="A29" s="16" t="str">
        <f t="shared" si="16"/>
        <v>-</v>
      </c>
      <c r="B29" s="16" t="str">
        <f t="shared" si="17"/>
        <v>☆</v>
      </c>
      <c r="C29" s="7">
        <v>10</v>
      </c>
      <c r="D29" s="2">
        <v>43431.41673611111</v>
      </c>
      <c r="E29" s="3" t="s">
        <v>1662</v>
      </c>
      <c r="F29" s="3">
        <v>20681</v>
      </c>
      <c r="G29" s="3" t="s">
        <v>32</v>
      </c>
      <c r="H29" s="3">
        <v>4852</v>
      </c>
      <c r="I29" s="3">
        <v>272</v>
      </c>
      <c r="J29" s="3">
        <v>1</v>
      </c>
      <c r="K29" s="3">
        <v>1</v>
      </c>
      <c r="L29" s="2">
        <v>43431.424340277779</v>
      </c>
      <c r="M29" s="3"/>
      <c r="N29" s="3"/>
      <c r="O29" s="3" t="s">
        <v>70</v>
      </c>
      <c r="P29" s="3" t="s">
        <v>107</v>
      </c>
      <c r="Q29" s="3" t="s">
        <v>44</v>
      </c>
      <c r="R29" s="3" t="s">
        <v>45</v>
      </c>
      <c r="S29" s="2">
        <v>43431.420659722222</v>
      </c>
      <c r="T29" s="3"/>
      <c r="U29" s="2">
        <v>43431.424317129633</v>
      </c>
      <c r="V29" s="3"/>
      <c r="W29" s="3"/>
      <c r="X29" s="8">
        <f t="shared" si="18"/>
        <v>43431.41673611111</v>
      </c>
      <c r="Y29" s="9">
        <f t="shared" si="19"/>
        <v>0</v>
      </c>
      <c r="Z29" s="9">
        <f t="shared" si="20"/>
        <v>0</v>
      </c>
      <c r="AA29" s="10"/>
      <c r="AB29" s="10">
        <f t="shared" si="22"/>
        <v>0</v>
      </c>
      <c r="AC29" s="10">
        <f>IF(IF(B29="☆",(IF(L29&gt;S29,L29-X29,S29-X29)),M29-X29)&lt;0,0,IF(B29="☆",(IF(L29&gt;S29,L29-X29,S29-X29)),M29-X29))</f>
        <v>7.6041666688979603E-3</v>
      </c>
      <c r="AD29" s="10"/>
      <c r="AE29" s="10"/>
    </row>
    <row r="30" spans="1:35" s="7" customFormat="1" x14ac:dyDescent="0.4">
      <c r="A30" s="16" t="str">
        <f t="shared" si="16"/>
        <v>-</v>
      </c>
      <c r="B30" s="16" t="str">
        <f t="shared" si="17"/>
        <v>☆</v>
      </c>
      <c r="C30" s="7">
        <v>10</v>
      </c>
      <c r="D30" s="2">
        <v>43431.426458333335</v>
      </c>
      <c r="E30" s="3" t="s">
        <v>1669</v>
      </c>
      <c r="F30" s="3">
        <v>20693</v>
      </c>
      <c r="G30" s="3" t="s">
        <v>96</v>
      </c>
      <c r="H30" s="3">
        <v>0</v>
      </c>
      <c r="I30" s="3">
        <v>484</v>
      </c>
      <c r="J30" s="3">
        <v>6</v>
      </c>
      <c r="K30" s="3">
        <v>2</v>
      </c>
      <c r="L30" s="2">
        <v>43431.427291666667</v>
      </c>
      <c r="M30" s="3"/>
      <c r="N30" s="3"/>
      <c r="O30" s="3" t="s">
        <v>63</v>
      </c>
      <c r="P30" s="3" t="s">
        <v>64</v>
      </c>
      <c r="Q30" s="3" t="s">
        <v>55</v>
      </c>
      <c r="R30" s="3" t="s">
        <v>56</v>
      </c>
      <c r="S30" s="2">
        <v>43431.432743055557</v>
      </c>
      <c r="T30" s="3"/>
      <c r="U30" s="2">
        <v>43431.441481481481</v>
      </c>
      <c r="V30" s="3"/>
      <c r="W30" s="3"/>
      <c r="X30" s="8">
        <f t="shared" si="18"/>
        <v>43431.426458333335</v>
      </c>
      <c r="Y30" s="9">
        <f t="shared" si="19"/>
        <v>0</v>
      </c>
      <c r="Z30" s="9">
        <f t="shared" si="20"/>
        <v>0</v>
      </c>
      <c r="AA30" s="10"/>
      <c r="AB30" s="10">
        <f t="shared" si="22"/>
        <v>0</v>
      </c>
      <c r="AC30" s="10">
        <f>IF(IF(B30="☆",(IF(L30&gt;S30,L30-X30,S30-X30)),M30-X30)&lt;0,0,IF(B30="☆",(IF(L30&gt;S30,L30-X30,S30-X30)),M30-X30))</f>
        <v>6.284722221607808E-3</v>
      </c>
      <c r="AD30" s="10"/>
      <c r="AE30" s="10"/>
    </row>
    <row r="31" spans="1:35" s="12" customFormat="1" x14ac:dyDescent="0.4">
      <c r="A31" s="17" t="str">
        <f t="shared" si="16"/>
        <v>-</v>
      </c>
      <c r="B31" s="17" t="str">
        <f t="shared" si="17"/>
        <v>☆</v>
      </c>
      <c r="C31" s="12">
        <v>10</v>
      </c>
      <c r="D31" s="4">
        <v>43431.45</v>
      </c>
      <c r="E31" s="5" t="s">
        <v>1677</v>
      </c>
      <c r="F31" s="5">
        <v>20705</v>
      </c>
      <c r="G31" s="5" t="s">
        <v>18</v>
      </c>
      <c r="H31" s="5">
        <v>6786</v>
      </c>
      <c r="I31" s="5">
        <v>158</v>
      </c>
      <c r="J31" s="5">
        <v>10</v>
      </c>
      <c r="K31" s="5">
        <v>5</v>
      </c>
      <c r="L31" s="4">
        <v>43431.454340277778</v>
      </c>
      <c r="M31" s="5"/>
      <c r="N31" s="5"/>
      <c r="O31" s="5" t="s">
        <v>63</v>
      </c>
      <c r="P31" s="5" t="s">
        <v>64</v>
      </c>
      <c r="Q31" s="5" t="s">
        <v>43</v>
      </c>
      <c r="R31" s="5" t="s">
        <v>89</v>
      </c>
      <c r="S31" s="4">
        <v>43431.451493055552</v>
      </c>
      <c r="T31" s="5"/>
      <c r="U31" s="4">
        <v>43431.463587962964</v>
      </c>
      <c r="V31" s="5"/>
      <c r="W31" s="5"/>
      <c r="X31" s="13">
        <f t="shared" si="18"/>
        <v>43431.45</v>
      </c>
      <c r="Y31" s="18">
        <f t="shared" si="19"/>
        <v>0</v>
      </c>
      <c r="Z31" s="18">
        <f t="shared" si="20"/>
        <v>0</v>
      </c>
      <c r="AA31" s="19"/>
      <c r="AB31" s="19">
        <f t="shared" si="22"/>
        <v>0</v>
      </c>
      <c r="AC31" s="19">
        <f>IF(IF(B31="☆",(IF(L31&gt;S31,L31-X31,S31-X31)),M31-X31)&lt;0,0,IF(B31="☆",(IF(L31&gt;S31,L31-X31,S31-X31)),M31-X31))</f>
        <v>4.3402777810115367E-3</v>
      </c>
      <c r="AD31" s="19"/>
      <c r="AE31" s="19"/>
    </row>
    <row r="32" spans="1:35" s="23" customFormat="1" x14ac:dyDescent="0.4">
      <c r="A32" s="20" t="str">
        <f t="shared" si="16"/>
        <v>★</v>
      </c>
      <c r="B32" s="20" t="str">
        <f t="shared" si="17"/>
        <v>-</v>
      </c>
      <c r="C32" s="23">
        <v>11</v>
      </c>
      <c r="D32" s="22">
        <v>43431.454097222224</v>
      </c>
      <c r="E32" s="21" t="s">
        <v>1679</v>
      </c>
      <c r="F32" s="21">
        <v>20708</v>
      </c>
      <c r="G32" s="21" t="s">
        <v>32</v>
      </c>
      <c r="H32" s="21">
        <v>1591</v>
      </c>
      <c r="I32" s="21">
        <v>436</v>
      </c>
      <c r="J32" s="21">
        <v>10</v>
      </c>
      <c r="K32" s="21">
        <v>1</v>
      </c>
      <c r="L32" s="21"/>
      <c r="M32" s="22">
        <v>43431.458599537036</v>
      </c>
      <c r="N32" s="22">
        <v>43431.465138888889</v>
      </c>
      <c r="O32" s="21" t="s">
        <v>46</v>
      </c>
      <c r="P32" s="21" t="s">
        <v>47</v>
      </c>
      <c r="Q32" s="21" t="s">
        <v>53</v>
      </c>
      <c r="R32" s="21" t="s">
        <v>54</v>
      </c>
      <c r="S32" s="22">
        <v>43431.461030092592</v>
      </c>
      <c r="T32" s="22">
        <v>43431.461030092592</v>
      </c>
      <c r="U32" s="22">
        <v>43431.472557870373</v>
      </c>
      <c r="V32" s="22">
        <v>43431.472557870373</v>
      </c>
      <c r="W32" s="22">
        <v>43431.461030092592</v>
      </c>
      <c r="X32" s="24">
        <f t="shared" si="18"/>
        <v>43431.461030092592</v>
      </c>
      <c r="Y32" s="25">
        <f t="shared" si="19"/>
        <v>6.5393518525524996E-3</v>
      </c>
      <c r="Z32" s="25">
        <f t="shared" si="20"/>
        <v>6.5393518525524996E-3</v>
      </c>
      <c r="AA32" s="26">
        <f>SUM(Z32:Z67)</f>
        <v>0.2666550925860065</v>
      </c>
      <c r="AB32" s="26">
        <f t="shared" si="22"/>
        <v>0</v>
      </c>
      <c r="AC32" s="26">
        <f>IF(IF(B32="☆",(IF(L32&gt;S32,L32-X32,S32-X32)),M32-X32)&lt;0,0,IF(B32="☆",(IF(L32&gt;S32,L32-X32,S32-X32)),M32-X32))</f>
        <v>0</v>
      </c>
      <c r="AD32" s="26">
        <f>AVERAGE(AC32:AC67)</f>
        <v>3.020502646021279E-3</v>
      </c>
      <c r="AE32" s="26">
        <f>MEDIAN(AC32:AC67)</f>
        <v>3.3101851877290756E-3</v>
      </c>
    </row>
    <row r="33" spans="1:31" s="7" customFormat="1" x14ac:dyDescent="0.4">
      <c r="A33" s="16" t="str">
        <f t="shared" si="16"/>
        <v>-</v>
      </c>
      <c r="B33" s="16" t="str">
        <f t="shared" si="17"/>
        <v>-</v>
      </c>
      <c r="C33" s="7">
        <v>11</v>
      </c>
      <c r="D33" s="2">
        <v>43431.459560185183</v>
      </c>
      <c r="E33" s="3" t="s">
        <v>1681</v>
      </c>
      <c r="F33" s="3">
        <v>20711</v>
      </c>
      <c r="G33" s="3" t="s">
        <v>65</v>
      </c>
      <c r="H33" s="3">
        <v>6747</v>
      </c>
      <c r="I33" s="3">
        <v>262</v>
      </c>
      <c r="J33" s="3">
        <v>9</v>
      </c>
      <c r="K33" s="3">
        <v>1</v>
      </c>
      <c r="L33" s="3"/>
      <c r="M33" s="2">
        <v>43431.462789351855</v>
      </c>
      <c r="N33" s="2">
        <v>43431.466261574074</v>
      </c>
      <c r="O33" s="3" t="s">
        <v>26</v>
      </c>
      <c r="P33" s="3" t="s">
        <v>27</v>
      </c>
      <c r="Q33" s="3" t="s">
        <v>104</v>
      </c>
      <c r="R33" s="3" t="s">
        <v>19</v>
      </c>
      <c r="S33" s="2">
        <v>43431.462222222224</v>
      </c>
      <c r="T33" s="2">
        <v>43431.462222222224</v>
      </c>
      <c r="U33" s="2">
        <v>43431.466400462959</v>
      </c>
      <c r="V33" s="2">
        <v>43431.466400462959</v>
      </c>
      <c r="W33" s="3"/>
      <c r="X33" s="8">
        <f t="shared" si="2"/>
        <v>43431.459560185183</v>
      </c>
      <c r="Y33" s="9">
        <f t="shared" si="3"/>
        <v>3.4722222189884633E-3</v>
      </c>
      <c r="Z33" s="9">
        <f t="shared" si="4"/>
        <v>3.4722222189884633E-3</v>
      </c>
      <c r="AA33" s="10"/>
      <c r="AB33" s="10">
        <f t="shared" si="6"/>
        <v>5.671296312357299E-4</v>
      </c>
      <c r="AC33" s="10">
        <f t="shared" si="7"/>
        <v>3.2291666720993817E-3</v>
      </c>
      <c r="AD33" s="10"/>
      <c r="AE33" s="10"/>
    </row>
    <row r="34" spans="1:31" s="7" customFormat="1" x14ac:dyDescent="0.4">
      <c r="A34" s="16" t="str">
        <f t="shared" si="12"/>
        <v>-</v>
      </c>
      <c r="B34" s="16" t="str">
        <f t="shared" si="13"/>
        <v>-</v>
      </c>
      <c r="C34" s="7">
        <v>11</v>
      </c>
      <c r="D34" s="2">
        <v>43431.468541666669</v>
      </c>
      <c r="E34" s="3" t="s">
        <v>1684</v>
      </c>
      <c r="F34" s="3">
        <v>20714</v>
      </c>
      <c r="G34" s="3" t="s">
        <v>18</v>
      </c>
      <c r="H34" s="3">
        <v>1699</v>
      </c>
      <c r="I34" s="3">
        <v>573</v>
      </c>
      <c r="J34" s="3">
        <v>8</v>
      </c>
      <c r="K34" s="3">
        <v>1</v>
      </c>
      <c r="L34" s="3"/>
      <c r="M34" s="2">
        <v>43431.471898148149</v>
      </c>
      <c r="N34" s="2">
        <v>43431.474282407406</v>
      </c>
      <c r="O34" s="3" t="s">
        <v>48</v>
      </c>
      <c r="P34" s="3" t="s">
        <v>49</v>
      </c>
      <c r="Q34" s="3" t="s">
        <v>26</v>
      </c>
      <c r="R34" s="3" t="s">
        <v>27</v>
      </c>
      <c r="S34" s="2">
        <v>43431.471134259256</v>
      </c>
      <c r="T34" s="2">
        <v>43431.471134259256</v>
      </c>
      <c r="U34" s="2">
        <v>43431.474490740744</v>
      </c>
      <c r="V34" s="2">
        <v>43431.474490740744</v>
      </c>
      <c r="W34" s="3"/>
      <c r="X34" s="8">
        <f t="shared" si="2"/>
        <v>43431.468541666669</v>
      </c>
      <c r="Y34" s="9">
        <f t="shared" si="3"/>
        <v>2.3842592563596554E-3</v>
      </c>
      <c r="Z34" s="9">
        <f t="shared" si="4"/>
        <v>2.3842592563596554E-3</v>
      </c>
      <c r="AA34" s="10"/>
      <c r="AB34" s="10">
        <f t="shared" si="6"/>
        <v>7.638888928340748E-4</v>
      </c>
      <c r="AC34" s="10">
        <f t="shared" si="7"/>
        <v>3.3564814802957699E-3</v>
      </c>
      <c r="AD34" s="10"/>
      <c r="AE34" s="10"/>
    </row>
    <row r="35" spans="1:31" s="7" customFormat="1" x14ac:dyDescent="0.4">
      <c r="A35" s="16" t="str">
        <f t="shared" si="12"/>
        <v>-</v>
      </c>
      <c r="B35" s="16" t="str">
        <f t="shared" si="13"/>
        <v>-</v>
      </c>
      <c r="C35" s="7">
        <v>11</v>
      </c>
      <c r="D35" s="2">
        <v>43431.468854166669</v>
      </c>
      <c r="E35" s="3" t="s">
        <v>1685</v>
      </c>
      <c r="F35" s="3">
        <v>20715</v>
      </c>
      <c r="G35" s="3" t="s">
        <v>18</v>
      </c>
      <c r="H35" s="3">
        <v>7550</v>
      </c>
      <c r="I35" s="3">
        <v>285</v>
      </c>
      <c r="J35" s="3">
        <v>1</v>
      </c>
      <c r="K35" s="3">
        <v>1</v>
      </c>
      <c r="L35" s="3"/>
      <c r="M35" s="2">
        <v>43431.472280092596</v>
      </c>
      <c r="N35" s="2">
        <v>43431.475740740738</v>
      </c>
      <c r="O35" s="3" t="s">
        <v>104</v>
      </c>
      <c r="P35" s="3" t="s">
        <v>19</v>
      </c>
      <c r="Q35" s="3" t="s">
        <v>20</v>
      </c>
      <c r="R35" s="3" t="s">
        <v>21</v>
      </c>
      <c r="S35" s="2">
        <v>43431.470254629632</v>
      </c>
      <c r="T35" s="2">
        <v>43431.470254629632</v>
      </c>
      <c r="U35" s="2">
        <v>43431.476307870369</v>
      </c>
      <c r="V35" s="2">
        <v>43431.476307870369</v>
      </c>
      <c r="W35" s="3"/>
      <c r="X35" s="8">
        <f t="shared" si="2"/>
        <v>43431.468854166669</v>
      </c>
      <c r="Y35" s="9">
        <f t="shared" si="3"/>
        <v>3.4606481422088109E-3</v>
      </c>
      <c r="Z35" s="9">
        <f t="shared" si="4"/>
        <v>3.4606481422088109E-3</v>
      </c>
      <c r="AA35" s="10"/>
      <c r="AB35" s="10">
        <f t="shared" si="6"/>
        <v>2.0254629635019228E-3</v>
      </c>
      <c r="AC35" s="10">
        <f t="shared" si="7"/>
        <v>3.425925926421769E-3</v>
      </c>
      <c r="AD35" s="10"/>
      <c r="AE35" s="10"/>
    </row>
    <row r="36" spans="1:31" s="7" customFormat="1" x14ac:dyDescent="0.4">
      <c r="A36" s="16" t="str">
        <f t="shared" si="12"/>
        <v>★</v>
      </c>
      <c r="B36" s="16" t="str">
        <f t="shared" si="13"/>
        <v>-</v>
      </c>
      <c r="C36" s="7">
        <v>11</v>
      </c>
      <c r="D36" s="2">
        <v>43431.469953703701</v>
      </c>
      <c r="E36" s="3" t="s">
        <v>1437</v>
      </c>
      <c r="F36" s="3">
        <v>20716</v>
      </c>
      <c r="G36" s="3" t="s">
        <v>143</v>
      </c>
      <c r="H36" s="3">
        <v>4719</v>
      </c>
      <c r="I36" s="3">
        <v>812</v>
      </c>
      <c r="J36" s="3">
        <v>7</v>
      </c>
      <c r="K36" s="3">
        <v>3</v>
      </c>
      <c r="L36" s="3"/>
      <c r="M36" s="2">
        <v>43431.476504629631</v>
      </c>
      <c r="N36" s="2">
        <v>43431.483668981484</v>
      </c>
      <c r="O36" s="3" t="s">
        <v>63</v>
      </c>
      <c r="P36" s="3" t="s">
        <v>64</v>
      </c>
      <c r="Q36" s="3" t="s">
        <v>43</v>
      </c>
      <c r="R36" s="3" t="s">
        <v>89</v>
      </c>
      <c r="S36" s="2">
        <v>43431.476886574077</v>
      </c>
      <c r="T36" s="2">
        <v>43431.476886574077</v>
      </c>
      <c r="U36" s="2">
        <v>43431.487592592595</v>
      </c>
      <c r="V36" s="2">
        <v>43431.487592592595</v>
      </c>
      <c r="W36" s="2">
        <v>43431.476886574077</v>
      </c>
      <c r="X36" s="8">
        <f t="shared" si="2"/>
        <v>43431.476886574077</v>
      </c>
      <c r="Y36" s="9">
        <f t="shared" si="3"/>
        <v>7.1643518531345762E-3</v>
      </c>
      <c r="Z36" s="9">
        <f t="shared" si="4"/>
        <v>2.1493055559403729E-2</v>
      </c>
      <c r="AA36" s="10"/>
      <c r="AB36" s="10">
        <f t="shared" si="6"/>
        <v>0</v>
      </c>
      <c r="AC36" s="10">
        <f t="shared" si="7"/>
        <v>0</v>
      </c>
      <c r="AD36" s="10"/>
      <c r="AE36" s="10"/>
    </row>
    <row r="37" spans="1:31" s="7" customFormat="1" x14ac:dyDescent="0.4">
      <c r="A37" s="16" t="str">
        <f t="shared" si="0"/>
        <v>-</v>
      </c>
      <c r="B37" s="16" t="str">
        <f t="shared" si="1"/>
        <v>-</v>
      </c>
      <c r="C37" s="7">
        <v>11</v>
      </c>
      <c r="D37" s="2">
        <v>43431.470057870371</v>
      </c>
      <c r="E37" s="3" t="s">
        <v>1686</v>
      </c>
      <c r="F37" s="3">
        <v>20717</v>
      </c>
      <c r="G37" s="3" t="s">
        <v>32</v>
      </c>
      <c r="H37" s="3">
        <v>7549</v>
      </c>
      <c r="I37" s="3">
        <v>194</v>
      </c>
      <c r="J37" s="3">
        <v>9</v>
      </c>
      <c r="K37" s="3">
        <v>1</v>
      </c>
      <c r="L37" s="3"/>
      <c r="M37" s="2">
        <v>43431.472303240742</v>
      </c>
      <c r="N37" s="2">
        <v>43431.476643518516</v>
      </c>
      <c r="O37" s="3" t="s">
        <v>104</v>
      </c>
      <c r="P37" s="3" t="s">
        <v>19</v>
      </c>
      <c r="Q37" s="3" t="s">
        <v>51</v>
      </c>
      <c r="R37" s="3" t="s">
        <v>52</v>
      </c>
      <c r="S37" s="2">
        <v>43431.472881944443</v>
      </c>
      <c r="T37" s="2">
        <v>43431.472881944443</v>
      </c>
      <c r="U37" s="2">
        <v>43431.478263888886</v>
      </c>
      <c r="V37" s="2">
        <v>43431.478263888886</v>
      </c>
      <c r="W37" s="3"/>
      <c r="X37" s="8">
        <f t="shared" si="2"/>
        <v>43431.470057870371</v>
      </c>
      <c r="Y37" s="9">
        <f t="shared" si="3"/>
        <v>4.3402777737355791E-3</v>
      </c>
      <c r="Z37" s="9">
        <f t="shared" si="4"/>
        <v>4.3402777737355791E-3</v>
      </c>
      <c r="AA37" s="10"/>
      <c r="AB37" s="10">
        <f t="shared" si="6"/>
        <v>0</v>
      </c>
      <c r="AC37" s="10">
        <f t="shared" si="7"/>
        <v>2.2453703713836148E-3</v>
      </c>
      <c r="AD37" s="10"/>
      <c r="AE37" s="10"/>
    </row>
    <row r="38" spans="1:31" s="7" customFormat="1" x14ac:dyDescent="0.4">
      <c r="A38" s="16" t="str">
        <f t="shared" si="0"/>
        <v>-</v>
      </c>
      <c r="B38" s="16" t="str">
        <f t="shared" si="1"/>
        <v>-</v>
      </c>
      <c r="C38" s="7">
        <v>11</v>
      </c>
      <c r="D38" s="2">
        <v>43431.473379629628</v>
      </c>
      <c r="E38" s="3" t="s">
        <v>1627</v>
      </c>
      <c r="F38" s="3">
        <v>20718</v>
      </c>
      <c r="G38" s="3" t="s">
        <v>32</v>
      </c>
      <c r="H38" s="3">
        <v>1756</v>
      </c>
      <c r="I38" s="3">
        <v>260</v>
      </c>
      <c r="J38" s="3">
        <v>13</v>
      </c>
      <c r="K38" s="3">
        <v>1</v>
      </c>
      <c r="L38" s="3"/>
      <c r="M38" s="2">
        <v>43431.479270833333</v>
      </c>
      <c r="N38" s="2">
        <v>43431.482511574075</v>
      </c>
      <c r="O38" s="3" t="s">
        <v>53</v>
      </c>
      <c r="P38" s="3" t="s">
        <v>54</v>
      </c>
      <c r="Q38" s="3" t="s">
        <v>55</v>
      </c>
      <c r="R38" s="3" t="s">
        <v>56</v>
      </c>
      <c r="S38" s="2">
        <v>43431.476122685184</v>
      </c>
      <c r="T38" s="2">
        <v>43431.478668981479</v>
      </c>
      <c r="U38" s="2">
        <v>43431.480636574073</v>
      </c>
      <c r="V38" s="2">
        <v>43431.483182870368</v>
      </c>
      <c r="W38" s="3"/>
      <c r="X38" s="8">
        <f t="shared" si="2"/>
        <v>43431.473379629628</v>
      </c>
      <c r="Y38" s="9">
        <f t="shared" si="3"/>
        <v>3.2407407416030765E-3</v>
      </c>
      <c r="Z38" s="9">
        <f t="shared" si="4"/>
        <v>3.2407407416030765E-3</v>
      </c>
      <c r="AA38" s="10"/>
      <c r="AB38" s="10">
        <f t="shared" si="6"/>
        <v>3.1481481491937302E-3</v>
      </c>
      <c r="AC38" s="10">
        <f t="shared" si="7"/>
        <v>5.8912037056870759E-3</v>
      </c>
      <c r="AD38" s="10"/>
      <c r="AE38" s="10"/>
    </row>
    <row r="39" spans="1:31" s="7" customFormat="1" x14ac:dyDescent="0.4">
      <c r="A39" s="16" t="str">
        <f t="shared" si="0"/>
        <v>-</v>
      </c>
      <c r="B39" s="16" t="str">
        <f t="shared" si="1"/>
        <v>-</v>
      </c>
      <c r="C39" s="7">
        <v>11</v>
      </c>
      <c r="D39" s="2">
        <v>43431.475486111114</v>
      </c>
      <c r="E39" s="3" t="s">
        <v>1687</v>
      </c>
      <c r="F39" s="3">
        <v>20719</v>
      </c>
      <c r="G39" s="3" t="s">
        <v>32</v>
      </c>
      <c r="H39" s="3">
        <v>7551</v>
      </c>
      <c r="I39" s="3">
        <v>790</v>
      </c>
      <c r="J39" s="3">
        <v>8</v>
      </c>
      <c r="K39" s="3">
        <v>2</v>
      </c>
      <c r="L39" s="3"/>
      <c r="M39" s="2">
        <v>43431.477650462963</v>
      </c>
      <c r="N39" s="2">
        <v>43431.483391203707</v>
      </c>
      <c r="O39" s="3" t="s">
        <v>66</v>
      </c>
      <c r="P39" s="3" t="s">
        <v>67</v>
      </c>
      <c r="Q39" s="3" t="s">
        <v>73</v>
      </c>
      <c r="R39" s="3" t="s">
        <v>74</v>
      </c>
      <c r="S39" s="2">
        <v>43431.477175925924</v>
      </c>
      <c r="T39" s="2">
        <v>43431.477175925924</v>
      </c>
      <c r="U39" s="2">
        <v>43431.484861111108</v>
      </c>
      <c r="V39" s="2">
        <v>43431.484861111108</v>
      </c>
      <c r="W39" s="3"/>
      <c r="X39" s="8">
        <f t="shared" si="2"/>
        <v>43431.475486111114</v>
      </c>
      <c r="Y39" s="9">
        <f t="shared" si="3"/>
        <v>5.7407407439313829E-3</v>
      </c>
      <c r="Z39" s="9">
        <f t="shared" si="4"/>
        <v>1.1481481487862766E-2</v>
      </c>
      <c r="AA39" s="10"/>
      <c r="AB39" s="10">
        <f t="shared" si="6"/>
        <v>4.7453703882638365E-4</v>
      </c>
      <c r="AC39" s="10">
        <f t="shared" si="7"/>
        <v>2.1643518484779634E-3</v>
      </c>
      <c r="AD39" s="10"/>
      <c r="AE39" s="10"/>
    </row>
    <row r="40" spans="1:31" s="7" customFormat="1" x14ac:dyDescent="0.4">
      <c r="A40" s="16" t="str">
        <f>IF(W40&gt;0, "★", "-")</f>
        <v>-</v>
      </c>
      <c r="B40" s="16" t="str">
        <f>IF(L40&gt;0, "☆", "-")</f>
        <v>-</v>
      </c>
      <c r="C40" s="7">
        <v>11</v>
      </c>
      <c r="D40" s="2">
        <v>43431.47550925926</v>
      </c>
      <c r="E40" s="3" t="s">
        <v>1688</v>
      </c>
      <c r="F40" s="3">
        <v>20720</v>
      </c>
      <c r="G40" s="3" t="s">
        <v>32</v>
      </c>
      <c r="H40" s="3">
        <v>5434</v>
      </c>
      <c r="I40" s="3">
        <v>175</v>
      </c>
      <c r="J40" s="3">
        <v>9</v>
      </c>
      <c r="K40" s="3">
        <v>2</v>
      </c>
      <c r="L40" s="3"/>
      <c r="M40" s="2">
        <v>43431.480937499997</v>
      </c>
      <c r="N40" s="2">
        <v>43431.487430555557</v>
      </c>
      <c r="O40" s="3" t="s">
        <v>53</v>
      </c>
      <c r="P40" s="3" t="s">
        <v>54</v>
      </c>
      <c r="Q40" s="3" t="s">
        <v>46</v>
      </c>
      <c r="R40" s="3" t="s">
        <v>47</v>
      </c>
      <c r="S40" s="2">
        <v>43431.479629629626</v>
      </c>
      <c r="T40" s="2">
        <v>43431.479629629626</v>
      </c>
      <c r="U40" s="2">
        <v>43431.491724537038</v>
      </c>
      <c r="V40" s="2">
        <v>43431.491724537038</v>
      </c>
      <c r="W40" s="3"/>
      <c r="X40" s="8">
        <f t="shared" si="2"/>
        <v>43431.47550925926</v>
      </c>
      <c r="Y40" s="9">
        <f t="shared" si="3"/>
        <v>6.4930555599858053E-3</v>
      </c>
      <c r="Z40" s="9">
        <f t="shared" si="4"/>
        <v>1.2986111119971611E-2</v>
      </c>
      <c r="AA40" s="10"/>
      <c r="AB40" s="10">
        <f t="shared" si="6"/>
        <v>1.3078703705104999E-3</v>
      </c>
      <c r="AC40" s="10">
        <f t="shared" si="7"/>
        <v>5.428240736364387E-3</v>
      </c>
      <c r="AD40" s="10"/>
      <c r="AE40" s="10"/>
    </row>
    <row r="41" spans="1:31" s="7" customFormat="1" x14ac:dyDescent="0.4">
      <c r="A41" s="16" t="str">
        <f>IF(W41&gt;0, "★", "-")</f>
        <v>-</v>
      </c>
      <c r="B41" s="16" t="str">
        <f>IF(L41&gt;0, "☆", "-")</f>
        <v>-</v>
      </c>
      <c r="C41" s="7">
        <v>11</v>
      </c>
      <c r="D41" s="2">
        <v>43431.475763888891</v>
      </c>
      <c r="E41" s="3" t="s">
        <v>1689</v>
      </c>
      <c r="F41" s="3">
        <v>20721</v>
      </c>
      <c r="G41" s="3" t="s">
        <v>95</v>
      </c>
      <c r="H41" s="3">
        <v>0</v>
      </c>
      <c r="I41" s="3">
        <v>557</v>
      </c>
      <c r="J41" s="3">
        <v>3</v>
      </c>
      <c r="K41" s="3">
        <v>1</v>
      </c>
      <c r="L41" s="3"/>
      <c r="M41" s="2">
        <v>43431.478275462963</v>
      </c>
      <c r="N41" s="2">
        <v>43431.483773148146</v>
      </c>
      <c r="O41" s="3" t="s">
        <v>46</v>
      </c>
      <c r="P41" s="3" t="s">
        <v>47</v>
      </c>
      <c r="Q41" s="3" t="s">
        <v>39</v>
      </c>
      <c r="R41" s="3" t="s">
        <v>40</v>
      </c>
      <c r="S41" s="2">
        <v>43431.478564814817</v>
      </c>
      <c r="T41" s="2">
        <v>43431.478564814817</v>
      </c>
      <c r="U41" s="2">
        <v>43431.486655092594</v>
      </c>
      <c r="V41" s="2">
        <v>43431.486655092594</v>
      </c>
      <c r="W41" s="3"/>
      <c r="X41" s="8">
        <f t="shared" si="2"/>
        <v>43431.475763888891</v>
      </c>
      <c r="Y41" s="9">
        <f t="shared" si="3"/>
        <v>5.4976851824903861E-3</v>
      </c>
      <c r="Z41" s="9">
        <f t="shared" si="4"/>
        <v>5.4976851824903861E-3</v>
      </c>
      <c r="AA41" s="10"/>
      <c r="AB41" s="10">
        <f t="shared" si="6"/>
        <v>0</v>
      </c>
      <c r="AC41" s="10">
        <f t="shared" si="7"/>
        <v>2.5115740718320012E-3</v>
      </c>
      <c r="AD41" s="10"/>
      <c r="AE41" s="10"/>
    </row>
    <row r="42" spans="1:31" s="7" customFormat="1" x14ac:dyDescent="0.4">
      <c r="A42" s="16" t="str">
        <f t="shared" si="0"/>
        <v>-</v>
      </c>
      <c r="B42" s="16" t="str">
        <f t="shared" si="1"/>
        <v>-</v>
      </c>
      <c r="C42" s="7">
        <v>11</v>
      </c>
      <c r="D42" s="2">
        <v>43431.475995370369</v>
      </c>
      <c r="E42" s="3" t="s">
        <v>1467</v>
      </c>
      <c r="F42" s="3">
        <v>20723</v>
      </c>
      <c r="G42" s="3" t="s">
        <v>32</v>
      </c>
      <c r="H42" s="3">
        <v>6674</v>
      </c>
      <c r="I42" s="3">
        <v>125</v>
      </c>
      <c r="J42" s="3">
        <v>4</v>
      </c>
      <c r="K42" s="3">
        <v>2</v>
      </c>
      <c r="L42" s="3"/>
      <c r="M42" s="2">
        <v>43431.481053240743</v>
      </c>
      <c r="N42" s="2">
        <v>43431.487025462964</v>
      </c>
      <c r="O42" s="3" t="s">
        <v>26</v>
      </c>
      <c r="P42" s="3" t="s">
        <v>27</v>
      </c>
      <c r="Q42" s="3" t="s">
        <v>55</v>
      </c>
      <c r="R42" s="3" t="s">
        <v>56</v>
      </c>
      <c r="S42" s="2">
        <v>43431.479756944442</v>
      </c>
      <c r="T42" s="2">
        <v>43431.479756944442</v>
      </c>
      <c r="U42" s="2">
        <v>43431.484444444446</v>
      </c>
      <c r="V42" s="2">
        <v>43431.484444444446</v>
      </c>
      <c r="W42" s="3"/>
      <c r="X42" s="8">
        <f t="shared" si="2"/>
        <v>43431.475995370369</v>
      </c>
      <c r="Y42" s="9">
        <f t="shared" si="3"/>
        <v>5.9722222213167697E-3</v>
      </c>
      <c r="Z42" s="9">
        <f t="shared" si="4"/>
        <v>1.1944444442633539E-2</v>
      </c>
      <c r="AA42" s="10"/>
      <c r="AB42" s="10">
        <f t="shared" si="6"/>
        <v>1.2962963010068052E-3</v>
      </c>
      <c r="AC42" s="10">
        <f t="shared" si="7"/>
        <v>5.0578703740029596E-3</v>
      </c>
      <c r="AD42" s="10"/>
      <c r="AE42" s="10"/>
    </row>
    <row r="43" spans="1:31" s="7" customFormat="1" x14ac:dyDescent="0.4">
      <c r="A43" s="16" t="str">
        <f t="shared" si="0"/>
        <v>★</v>
      </c>
      <c r="B43" s="16" t="str">
        <f t="shared" si="1"/>
        <v>-</v>
      </c>
      <c r="C43" s="7">
        <v>11</v>
      </c>
      <c r="D43" s="2">
        <v>43431.476053240738</v>
      </c>
      <c r="E43" s="3" t="s">
        <v>1690</v>
      </c>
      <c r="F43" s="3">
        <v>20724</v>
      </c>
      <c r="G43" s="3" t="s">
        <v>143</v>
      </c>
      <c r="H43" s="3">
        <v>6658</v>
      </c>
      <c r="I43" s="3">
        <v>732</v>
      </c>
      <c r="J43" s="3">
        <v>6</v>
      </c>
      <c r="K43" s="3">
        <v>5</v>
      </c>
      <c r="L43" s="3"/>
      <c r="M43" s="2">
        <v>43431.483657407407</v>
      </c>
      <c r="N43" s="2">
        <v>43431.488368055558</v>
      </c>
      <c r="O43" s="3" t="s">
        <v>66</v>
      </c>
      <c r="P43" s="3" t="s">
        <v>67</v>
      </c>
      <c r="Q43" s="3" t="s">
        <v>43</v>
      </c>
      <c r="R43" s="3" t="s">
        <v>89</v>
      </c>
      <c r="S43" s="2">
        <v>43431.482974537037</v>
      </c>
      <c r="T43" s="2">
        <v>43431.482974537037</v>
      </c>
      <c r="U43" s="2">
        <v>43431.490023148152</v>
      </c>
      <c r="V43" s="2">
        <v>43431.490023148152</v>
      </c>
      <c r="W43" s="2">
        <v>43431.482974537037</v>
      </c>
      <c r="X43" s="8">
        <f t="shared" si="2"/>
        <v>43431.482974537037</v>
      </c>
      <c r="Y43" s="9">
        <f t="shared" si="3"/>
        <v>4.7106481506489217E-3</v>
      </c>
      <c r="Z43" s="9">
        <f t="shared" si="4"/>
        <v>2.3553240753244609E-2</v>
      </c>
      <c r="AA43" s="10"/>
      <c r="AB43" s="10">
        <f t="shared" si="6"/>
        <v>6.8287036992842332E-4</v>
      </c>
      <c r="AC43" s="10">
        <f t="shared" si="7"/>
        <v>6.8287036992842332E-4</v>
      </c>
      <c r="AD43" s="10"/>
      <c r="AE43" s="10"/>
    </row>
    <row r="44" spans="1:31" s="7" customFormat="1" x14ac:dyDescent="0.4">
      <c r="A44" s="16" t="str">
        <f t="shared" si="0"/>
        <v>-</v>
      </c>
      <c r="B44" s="16" t="str">
        <f t="shared" si="1"/>
        <v>-</v>
      </c>
      <c r="C44" s="7">
        <v>11</v>
      </c>
      <c r="D44" s="2">
        <v>43431.478171296294</v>
      </c>
      <c r="E44" s="3" t="s">
        <v>1677</v>
      </c>
      <c r="F44" s="3">
        <v>20726</v>
      </c>
      <c r="G44" s="3" t="s">
        <v>18</v>
      </c>
      <c r="H44" s="3">
        <v>6786</v>
      </c>
      <c r="I44" s="3">
        <v>691</v>
      </c>
      <c r="J44" s="3">
        <v>10</v>
      </c>
      <c r="K44" s="3">
        <v>5</v>
      </c>
      <c r="L44" s="3"/>
      <c r="M44" s="2">
        <v>43431.484386574077</v>
      </c>
      <c r="N44" s="2">
        <v>43431.495856481481</v>
      </c>
      <c r="O44" s="3" t="s">
        <v>63</v>
      </c>
      <c r="P44" s="3" t="s">
        <v>64</v>
      </c>
      <c r="Q44" s="3" t="s">
        <v>43</v>
      </c>
      <c r="R44" s="3" t="s">
        <v>89</v>
      </c>
      <c r="S44" s="2">
        <v>43431.483599537038</v>
      </c>
      <c r="T44" s="2">
        <v>43431.484791666669</v>
      </c>
      <c r="U44" s="2">
        <v>43431.495694444442</v>
      </c>
      <c r="V44" s="2">
        <v>43431.497743055559</v>
      </c>
      <c r="W44" s="3"/>
      <c r="X44" s="8">
        <f t="shared" si="2"/>
        <v>43431.478171296294</v>
      </c>
      <c r="Y44" s="9">
        <f t="shared" si="3"/>
        <v>1.1469907403807156E-2</v>
      </c>
      <c r="Z44" s="9">
        <f t="shared" si="4"/>
        <v>5.7349537019035779E-2</v>
      </c>
      <c r="AA44" s="10"/>
      <c r="AB44" s="10">
        <f t="shared" si="6"/>
        <v>7.8703703911742195E-4</v>
      </c>
      <c r="AC44" s="10">
        <f t="shared" si="7"/>
        <v>6.2152777827577665E-3</v>
      </c>
      <c r="AD44" s="10"/>
      <c r="AE44" s="10"/>
    </row>
    <row r="45" spans="1:31" s="7" customFormat="1" x14ac:dyDescent="0.4">
      <c r="A45" s="16" t="str">
        <f>IF(W45&gt;0, "★", "-")</f>
        <v>-</v>
      </c>
      <c r="B45" s="16" t="str">
        <f>IF(L45&gt;0, "☆", "-")</f>
        <v>-</v>
      </c>
      <c r="C45" s="7">
        <v>11</v>
      </c>
      <c r="D45" s="2">
        <v>43431.480775462966</v>
      </c>
      <c r="E45" s="3" t="s">
        <v>1691</v>
      </c>
      <c r="F45" s="3">
        <v>20729</v>
      </c>
      <c r="G45" s="3" t="s">
        <v>32</v>
      </c>
      <c r="H45" s="3">
        <v>6252</v>
      </c>
      <c r="I45" s="3">
        <v>58</v>
      </c>
      <c r="J45" s="3">
        <v>15</v>
      </c>
      <c r="K45" s="3">
        <v>1</v>
      </c>
      <c r="L45" s="3"/>
      <c r="M45" s="2">
        <v>43431.485902777778</v>
      </c>
      <c r="N45" s="2">
        <v>43431.489004629628</v>
      </c>
      <c r="O45" s="3" t="s">
        <v>104</v>
      </c>
      <c r="P45" s="3" t="s">
        <v>19</v>
      </c>
      <c r="Q45" s="3" t="s">
        <v>63</v>
      </c>
      <c r="R45" s="3" t="s">
        <v>64</v>
      </c>
      <c r="S45" s="2">
        <v>43431.485879629632</v>
      </c>
      <c r="T45" s="2">
        <v>43431.485879629632</v>
      </c>
      <c r="U45" s="2">
        <v>43431.491620370369</v>
      </c>
      <c r="V45" s="2">
        <v>43431.491620370369</v>
      </c>
      <c r="W45" s="3"/>
      <c r="X45" s="8">
        <f t="shared" si="2"/>
        <v>43431.480775462966</v>
      </c>
      <c r="Y45" s="9">
        <f t="shared" si="3"/>
        <v>3.1018518493510783E-3</v>
      </c>
      <c r="Z45" s="9">
        <f t="shared" si="4"/>
        <v>3.1018518493510783E-3</v>
      </c>
      <c r="AA45" s="10"/>
      <c r="AB45" s="10">
        <f t="shared" si="6"/>
        <v>2.314814628334716E-5</v>
      </c>
      <c r="AC45" s="10">
        <f t="shared" si="7"/>
        <v>5.1273148128530011E-3</v>
      </c>
      <c r="AD45" s="10"/>
      <c r="AE45" s="10"/>
    </row>
    <row r="46" spans="1:31" s="7" customFormat="1" x14ac:dyDescent="0.4">
      <c r="A46" s="16" t="str">
        <f>IF(W46&gt;0, "★", "-")</f>
        <v>-</v>
      </c>
      <c r="B46" s="16" t="str">
        <f>IF(L46&gt;0, "☆", "-")</f>
        <v>-</v>
      </c>
      <c r="C46" s="7">
        <v>11</v>
      </c>
      <c r="D46" s="2">
        <v>43431.482870370368</v>
      </c>
      <c r="E46" s="3" t="s">
        <v>1686</v>
      </c>
      <c r="F46" s="3">
        <v>20730</v>
      </c>
      <c r="G46" s="3" t="s">
        <v>32</v>
      </c>
      <c r="H46" s="3">
        <v>7549</v>
      </c>
      <c r="I46" s="3">
        <v>718</v>
      </c>
      <c r="J46" s="3">
        <v>11</v>
      </c>
      <c r="K46" s="3">
        <v>1</v>
      </c>
      <c r="L46" s="3"/>
      <c r="M46" s="2">
        <v>43431.486562500002</v>
      </c>
      <c r="N46" s="2">
        <v>43431.49523148148</v>
      </c>
      <c r="O46" s="3" t="s">
        <v>51</v>
      </c>
      <c r="P46" s="3" t="s">
        <v>52</v>
      </c>
      <c r="Q46" s="3" t="s">
        <v>22</v>
      </c>
      <c r="R46" s="3" t="s">
        <v>23</v>
      </c>
      <c r="S46" s="2">
        <v>43431.484398148146</v>
      </c>
      <c r="T46" s="2">
        <v>43431.484398148146</v>
      </c>
      <c r="U46" s="2">
        <v>43431.494988425926</v>
      </c>
      <c r="V46" s="2">
        <v>43431.494988425926</v>
      </c>
      <c r="W46" s="3"/>
      <c r="X46" s="8">
        <f t="shared" si="2"/>
        <v>43431.482870370368</v>
      </c>
      <c r="Y46" s="9">
        <f t="shared" si="3"/>
        <v>8.6689814779674634E-3</v>
      </c>
      <c r="Z46" s="9">
        <f t="shared" si="4"/>
        <v>8.6689814779674634E-3</v>
      </c>
      <c r="AA46" s="10"/>
      <c r="AB46" s="10">
        <f t="shared" si="6"/>
        <v>2.164351855753921E-3</v>
      </c>
      <c r="AC46" s="10">
        <f t="shared" si="7"/>
        <v>3.6921296341461129E-3</v>
      </c>
      <c r="AD46" s="10"/>
      <c r="AE46" s="10"/>
    </row>
    <row r="47" spans="1:31" s="7" customFormat="1" ht="18" customHeight="1" x14ac:dyDescent="0.4">
      <c r="A47" s="16" t="str">
        <f>IF(W47&gt;0, "★", "-")</f>
        <v>-</v>
      </c>
      <c r="B47" s="16" t="str">
        <f>IF(L47&gt;0, "☆", "-")</f>
        <v>-</v>
      </c>
      <c r="C47" s="7">
        <v>11</v>
      </c>
      <c r="D47" s="2">
        <v>43431.483182870368</v>
      </c>
      <c r="E47" s="3" t="s">
        <v>1693</v>
      </c>
      <c r="F47" s="3">
        <v>20731</v>
      </c>
      <c r="G47" s="3" t="s">
        <v>96</v>
      </c>
      <c r="H47" s="3">
        <v>0</v>
      </c>
      <c r="I47" s="3">
        <v>531</v>
      </c>
      <c r="J47" s="3">
        <v>10</v>
      </c>
      <c r="K47" s="3">
        <v>1</v>
      </c>
      <c r="L47" s="3"/>
      <c r="M47" s="2">
        <v>43431.486493055556</v>
      </c>
      <c r="N47" s="2">
        <v>43431.492326388892</v>
      </c>
      <c r="O47" s="3" t="s">
        <v>63</v>
      </c>
      <c r="P47" s="3" t="s">
        <v>64</v>
      </c>
      <c r="Q47" s="3" t="s">
        <v>55</v>
      </c>
      <c r="R47" s="3" t="s">
        <v>56</v>
      </c>
      <c r="S47" s="2">
        <v>43431.486527777779</v>
      </c>
      <c r="T47" s="2">
        <v>43431.486527777779</v>
      </c>
      <c r="U47" s="2">
        <v>43431.494571759256</v>
      </c>
      <c r="V47" s="2">
        <v>43431.494571759256</v>
      </c>
      <c r="W47" s="3"/>
      <c r="X47" s="8">
        <f t="shared" si="2"/>
        <v>43431.483182870368</v>
      </c>
      <c r="Y47" s="9">
        <f t="shared" si="3"/>
        <v>5.8333333363407291E-3</v>
      </c>
      <c r="Z47" s="9">
        <f t="shared" si="4"/>
        <v>5.8333333363407291E-3</v>
      </c>
      <c r="AA47" s="10"/>
      <c r="AB47" s="10">
        <f t="shared" si="6"/>
        <v>0</v>
      </c>
      <c r="AC47" s="10">
        <f t="shared" si="7"/>
        <v>3.3101851877290756E-3</v>
      </c>
      <c r="AD47" s="10"/>
      <c r="AE47" s="10"/>
    </row>
    <row r="48" spans="1:31" s="7" customFormat="1" x14ac:dyDescent="0.4">
      <c r="A48" s="16" t="str">
        <f>IF(W48&gt;0, "★", "-")</f>
        <v>-</v>
      </c>
      <c r="B48" s="16" t="str">
        <f>IF(L48&gt;0, "☆", "-")</f>
        <v>-</v>
      </c>
      <c r="C48" s="7">
        <v>11</v>
      </c>
      <c r="D48" s="2">
        <v>43431.483425925922</v>
      </c>
      <c r="E48" s="3" t="s">
        <v>1482</v>
      </c>
      <c r="F48" s="3">
        <v>20732</v>
      </c>
      <c r="G48" s="3" t="s">
        <v>32</v>
      </c>
      <c r="H48" s="3">
        <v>4343</v>
      </c>
      <c r="I48" s="3">
        <v>948</v>
      </c>
      <c r="J48" s="3">
        <v>8</v>
      </c>
      <c r="K48" s="3">
        <v>2</v>
      </c>
      <c r="L48" s="3"/>
      <c r="M48" s="2">
        <v>43431.485821759263</v>
      </c>
      <c r="N48" s="2">
        <v>43431.489421296297</v>
      </c>
      <c r="O48" s="3" t="s">
        <v>30</v>
      </c>
      <c r="P48" s="3" t="s">
        <v>31</v>
      </c>
      <c r="Q48" s="3" t="s">
        <v>66</v>
      </c>
      <c r="R48" s="3" t="s">
        <v>67</v>
      </c>
      <c r="S48" s="2">
        <v>43431.485798611109</v>
      </c>
      <c r="T48" s="2">
        <v>43431.485798611109</v>
      </c>
      <c r="U48" s="2">
        <v>43431.491215277776</v>
      </c>
      <c r="V48" s="2">
        <v>43431.491215277776</v>
      </c>
      <c r="W48" s="3"/>
      <c r="X48" s="8">
        <f t="shared" si="2"/>
        <v>43431.483425925922</v>
      </c>
      <c r="Y48" s="9">
        <f t="shared" si="3"/>
        <v>3.5995370344608091E-3</v>
      </c>
      <c r="Z48" s="9">
        <f t="shared" si="4"/>
        <v>7.1990740689216182E-3</v>
      </c>
      <c r="AA48" s="10"/>
      <c r="AB48" s="10">
        <f t="shared" si="6"/>
        <v>2.3148153559304774E-5</v>
      </c>
      <c r="AC48" s="10">
        <f t="shared" si="7"/>
        <v>2.3958333404152654E-3</v>
      </c>
      <c r="AD48" s="10"/>
      <c r="AE48" s="10"/>
    </row>
    <row r="49" spans="1:33" s="7" customFormat="1" x14ac:dyDescent="0.4">
      <c r="A49" s="16" t="str">
        <f t="shared" ref="A49:A50" si="23">IF(W49&gt;0, "★", "-")</f>
        <v>-</v>
      </c>
      <c r="B49" s="16" t="str">
        <f t="shared" ref="B49:B112" si="24">IF(L49&gt;0, "☆", "-")</f>
        <v>-</v>
      </c>
      <c r="C49" s="7">
        <v>11</v>
      </c>
      <c r="D49" s="2">
        <v>43431.483611111114</v>
      </c>
      <c r="E49" s="3" t="s">
        <v>1659</v>
      </c>
      <c r="F49" s="3">
        <v>20733</v>
      </c>
      <c r="G49" s="3" t="s">
        <v>18</v>
      </c>
      <c r="H49" s="3">
        <v>7506</v>
      </c>
      <c r="I49" s="3">
        <v>86</v>
      </c>
      <c r="J49" s="3">
        <v>5</v>
      </c>
      <c r="K49" s="3">
        <v>3</v>
      </c>
      <c r="L49" s="3"/>
      <c r="M49" s="2">
        <v>43431.484224537038</v>
      </c>
      <c r="N49" s="2">
        <v>43431.48877314815</v>
      </c>
      <c r="O49" s="3" t="s">
        <v>61</v>
      </c>
      <c r="P49" s="3" t="s">
        <v>62</v>
      </c>
      <c r="Q49" s="3" t="s">
        <v>24</v>
      </c>
      <c r="R49" s="3" t="s">
        <v>25</v>
      </c>
      <c r="S49" s="2">
        <v>43431.484652777777</v>
      </c>
      <c r="T49" s="2">
        <v>43431.484652777777</v>
      </c>
      <c r="U49" s="2">
        <v>43431.494097222225</v>
      </c>
      <c r="V49" s="2">
        <v>43431.494097222225</v>
      </c>
      <c r="W49" s="3"/>
      <c r="X49" s="8">
        <f t="shared" si="2"/>
        <v>43431.483611111114</v>
      </c>
      <c r="Y49" s="9">
        <f t="shared" si="3"/>
        <v>4.5486111121135764E-3</v>
      </c>
      <c r="Z49" s="9">
        <f t="shared" si="4"/>
        <v>1.3645833336340729E-2</v>
      </c>
      <c r="AA49" s="10"/>
      <c r="AB49" s="10">
        <f t="shared" si="6"/>
        <v>0</v>
      </c>
      <c r="AC49" s="10">
        <f t="shared" si="7"/>
        <v>6.1342592380242422E-4</v>
      </c>
      <c r="AD49" s="10"/>
      <c r="AE49" s="10"/>
    </row>
    <row r="50" spans="1:33" s="7" customFormat="1" x14ac:dyDescent="0.4">
      <c r="A50" s="16" t="str">
        <f t="shared" si="23"/>
        <v>-</v>
      </c>
      <c r="B50" s="16" t="str">
        <f t="shared" si="24"/>
        <v>-</v>
      </c>
      <c r="C50" s="7">
        <v>11</v>
      </c>
      <c r="D50" s="2">
        <v>43431.485763888886</v>
      </c>
      <c r="E50" s="3" t="s">
        <v>1694</v>
      </c>
      <c r="F50" s="3">
        <v>20735</v>
      </c>
      <c r="G50" s="3" t="s">
        <v>97</v>
      </c>
      <c r="H50" s="3">
        <v>6762</v>
      </c>
      <c r="I50" s="3">
        <v>42</v>
      </c>
      <c r="J50" s="3">
        <v>13</v>
      </c>
      <c r="K50" s="3">
        <v>3</v>
      </c>
      <c r="L50" s="3"/>
      <c r="M50" s="2">
        <v>43431.490104166667</v>
      </c>
      <c r="N50" s="2">
        <v>43431.494618055556</v>
      </c>
      <c r="O50" s="3" t="s">
        <v>104</v>
      </c>
      <c r="P50" s="3" t="s">
        <v>19</v>
      </c>
      <c r="Q50" s="3" t="s">
        <v>20</v>
      </c>
      <c r="R50" s="3" t="s">
        <v>21</v>
      </c>
      <c r="S50" s="2">
        <v>43431.488275462965</v>
      </c>
      <c r="T50" s="2">
        <v>43431.488275462965</v>
      </c>
      <c r="U50" s="2">
        <v>43431.495717592596</v>
      </c>
      <c r="V50" s="2">
        <v>43431.495717592596</v>
      </c>
      <c r="W50" s="3"/>
      <c r="X50" s="8">
        <f t="shared" si="2"/>
        <v>43431.485763888886</v>
      </c>
      <c r="Y50" s="9">
        <f t="shared" si="3"/>
        <v>4.5138888890505768E-3</v>
      </c>
      <c r="Z50" s="9">
        <f t="shared" si="4"/>
        <v>1.3541666667151731E-2</v>
      </c>
      <c r="AA50" s="10"/>
      <c r="AB50" s="10">
        <f t="shared" si="6"/>
        <v>1.8287037019035779E-3</v>
      </c>
      <c r="AC50" s="10">
        <f t="shared" si="7"/>
        <v>4.3402777810115367E-3</v>
      </c>
      <c r="AD50" s="10"/>
      <c r="AE50" s="10"/>
    </row>
    <row r="51" spans="1:33" s="7" customFormat="1" x14ac:dyDescent="0.4">
      <c r="A51" s="16" t="str">
        <f t="shared" ref="A51:A56" si="25">IF(W51&gt;0, "★", "-")</f>
        <v>-</v>
      </c>
      <c r="B51" s="16" t="str">
        <f t="shared" ref="B51:B56" si="26">IF(L51&gt;0, "☆", "-")</f>
        <v>-</v>
      </c>
      <c r="C51" s="7">
        <v>11</v>
      </c>
      <c r="D51" s="2">
        <v>43431.487118055556</v>
      </c>
      <c r="E51" s="3" t="s">
        <v>1695</v>
      </c>
      <c r="F51" s="3">
        <v>20736</v>
      </c>
      <c r="G51" s="3" t="s">
        <v>95</v>
      </c>
      <c r="H51" s="3">
        <v>0</v>
      </c>
      <c r="I51" s="3">
        <v>369</v>
      </c>
      <c r="J51" s="3">
        <v>7</v>
      </c>
      <c r="K51" s="3">
        <v>2</v>
      </c>
      <c r="L51" s="3"/>
      <c r="M51" s="2">
        <v>43431.491990740738</v>
      </c>
      <c r="N51" s="2">
        <v>43431.494953703703</v>
      </c>
      <c r="O51" s="3" t="s">
        <v>57</v>
      </c>
      <c r="P51" s="3" t="s">
        <v>58</v>
      </c>
      <c r="Q51" s="3" t="s">
        <v>30</v>
      </c>
      <c r="R51" s="3" t="s">
        <v>31</v>
      </c>
      <c r="S51" s="2">
        <v>43431.492337962962</v>
      </c>
      <c r="T51" s="2">
        <v>43431.492337962962</v>
      </c>
      <c r="U51" s="2">
        <v>43431.499016203707</v>
      </c>
      <c r="V51" s="2">
        <v>43431.499016203707</v>
      </c>
      <c r="W51" s="3"/>
      <c r="X51" s="8">
        <f t="shared" si="2"/>
        <v>43431.487118055556</v>
      </c>
      <c r="Y51" s="9">
        <f t="shared" si="3"/>
        <v>2.9629629643750377E-3</v>
      </c>
      <c r="Z51" s="9">
        <f t="shared" si="4"/>
        <v>5.9259259287500754E-3</v>
      </c>
      <c r="AA51" s="10"/>
      <c r="AB51" s="10">
        <f t="shared" si="6"/>
        <v>0</v>
      </c>
      <c r="AC51" s="10">
        <f t="shared" si="7"/>
        <v>4.8726851819083095E-3</v>
      </c>
      <c r="AD51" s="10"/>
      <c r="AE51" s="10"/>
    </row>
    <row r="52" spans="1:33" s="7" customFormat="1" x14ac:dyDescent="0.4">
      <c r="A52" s="16" t="str">
        <f t="shared" si="25"/>
        <v>-</v>
      </c>
      <c r="B52" s="16" t="str">
        <f t="shared" si="26"/>
        <v>-</v>
      </c>
      <c r="C52" s="7">
        <v>11</v>
      </c>
      <c r="D52" s="2">
        <v>43431.487256944441</v>
      </c>
      <c r="E52" s="3" t="s">
        <v>1583</v>
      </c>
      <c r="F52" s="3">
        <v>20737</v>
      </c>
      <c r="G52" s="3" t="s">
        <v>95</v>
      </c>
      <c r="H52" s="3">
        <v>0</v>
      </c>
      <c r="I52" s="3">
        <v>805</v>
      </c>
      <c r="J52" s="3">
        <v>6</v>
      </c>
      <c r="K52" s="3">
        <v>1</v>
      </c>
      <c r="L52" s="3"/>
      <c r="M52" s="2">
        <v>43431.491898148146</v>
      </c>
      <c r="N52" s="2">
        <v>43431.495879629627</v>
      </c>
      <c r="O52" s="3" t="s">
        <v>51</v>
      </c>
      <c r="P52" s="3" t="s">
        <v>52</v>
      </c>
      <c r="Q52" s="3" t="s">
        <v>104</v>
      </c>
      <c r="R52" s="3" t="s">
        <v>19</v>
      </c>
      <c r="S52" s="2">
        <v>43431.492615740739</v>
      </c>
      <c r="T52" s="2">
        <v>43431.492615740739</v>
      </c>
      <c r="U52" s="2">
        <v>43431.499027777776</v>
      </c>
      <c r="V52" s="2">
        <v>43431.499027777776</v>
      </c>
      <c r="W52" s="3"/>
      <c r="X52" s="8">
        <f t="shared" si="2"/>
        <v>43431.487256944441</v>
      </c>
      <c r="Y52" s="9">
        <f t="shared" si="3"/>
        <v>3.9814814808778465E-3</v>
      </c>
      <c r="Z52" s="9">
        <f t="shared" si="4"/>
        <v>3.9814814808778465E-3</v>
      </c>
      <c r="AA52" s="10"/>
      <c r="AB52" s="10">
        <f t="shared" si="6"/>
        <v>0</v>
      </c>
      <c r="AC52" s="10">
        <f t="shared" si="7"/>
        <v>4.6412037045229226E-3</v>
      </c>
      <c r="AD52" s="10"/>
      <c r="AE52" s="10"/>
    </row>
    <row r="53" spans="1:33" s="7" customFormat="1" x14ac:dyDescent="0.4">
      <c r="A53" s="16" t="str">
        <f t="shared" si="25"/>
        <v>-</v>
      </c>
      <c r="B53" s="16" t="str">
        <f t="shared" si="26"/>
        <v>-</v>
      </c>
      <c r="C53" s="7">
        <v>11</v>
      </c>
      <c r="D53" s="2">
        <v>43431.489050925928</v>
      </c>
      <c r="E53" s="3" t="s">
        <v>1696</v>
      </c>
      <c r="F53" s="3">
        <v>20738</v>
      </c>
      <c r="G53" s="3" t="s">
        <v>32</v>
      </c>
      <c r="H53" s="3">
        <v>1339</v>
      </c>
      <c r="I53" s="3">
        <v>498</v>
      </c>
      <c r="J53" s="3">
        <v>9</v>
      </c>
      <c r="K53" s="3">
        <v>2</v>
      </c>
      <c r="L53" s="3"/>
      <c r="M53" s="2">
        <v>43431.492777777778</v>
      </c>
      <c r="N53" s="2">
        <v>43431.501574074071</v>
      </c>
      <c r="O53" s="3" t="s">
        <v>63</v>
      </c>
      <c r="P53" s="3" t="s">
        <v>64</v>
      </c>
      <c r="Q53" s="3" t="s">
        <v>68</v>
      </c>
      <c r="R53" s="3" t="s">
        <v>69</v>
      </c>
      <c r="S53" s="2">
        <v>43431.492476851854</v>
      </c>
      <c r="T53" s="2">
        <v>43431.492476851854</v>
      </c>
      <c r="U53" s="2">
        <v>43431.503333333334</v>
      </c>
      <c r="V53" s="2">
        <v>43431.503333333334</v>
      </c>
      <c r="W53" s="3"/>
      <c r="X53" s="8">
        <f t="shared" si="2"/>
        <v>43431.489050925928</v>
      </c>
      <c r="Y53" s="9">
        <f t="shared" si="3"/>
        <v>8.7962962934398092E-3</v>
      </c>
      <c r="Z53" s="9">
        <f t="shared" si="4"/>
        <v>1.7592592586879618E-2</v>
      </c>
      <c r="AA53" s="10"/>
      <c r="AB53" s="10">
        <f t="shared" si="6"/>
        <v>3.0092592351138592E-4</v>
      </c>
      <c r="AC53" s="10">
        <f t="shared" si="7"/>
        <v>3.7268518499331549E-3</v>
      </c>
      <c r="AD53" s="10"/>
      <c r="AE53" s="10"/>
    </row>
    <row r="54" spans="1:33" s="7" customFormat="1" x14ac:dyDescent="0.4">
      <c r="A54" s="16" t="str">
        <f t="shared" si="25"/>
        <v>-</v>
      </c>
      <c r="B54" s="16" t="str">
        <f t="shared" si="26"/>
        <v>-</v>
      </c>
      <c r="C54" s="7">
        <v>11</v>
      </c>
      <c r="D54" s="2">
        <v>43431.489791666667</v>
      </c>
      <c r="E54" s="3" t="s">
        <v>1685</v>
      </c>
      <c r="F54" s="3">
        <v>20739</v>
      </c>
      <c r="G54" s="3" t="s">
        <v>65</v>
      </c>
      <c r="H54" s="3">
        <v>7550</v>
      </c>
      <c r="I54" s="3">
        <v>55</v>
      </c>
      <c r="J54" s="3">
        <v>5</v>
      </c>
      <c r="K54" s="3">
        <v>1</v>
      </c>
      <c r="L54" s="3"/>
      <c r="M54" s="2">
        <v>43431.491863425923</v>
      </c>
      <c r="N54" s="2">
        <v>43431.494571759256</v>
      </c>
      <c r="O54" s="3" t="s">
        <v>20</v>
      </c>
      <c r="P54" s="3" t="s">
        <v>21</v>
      </c>
      <c r="Q54" s="3" t="s">
        <v>104</v>
      </c>
      <c r="R54" s="3" t="s">
        <v>19</v>
      </c>
      <c r="S54" s="2">
        <v>43431.491597222222</v>
      </c>
      <c r="T54" s="2">
        <v>43431.491597222222</v>
      </c>
      <c r="U54" s="2">
        <v>43431.498576388891</v>
      </c>
      <c r="V54" s="2">
        <v>43431.498576388891</v>
      </c>
      <c r="W54" s="3"/>
      <c r="X54" s="8">
        <f t="shared" ref="X54:X122" si="27">IF(W54&gt;0,W54,D54)</f>
        <v>43431.489791666667</v>
      </c>
      <c r="Y54" s="9">
        <f t="shared" ref="Y54:Y122" si="28">N54-M54</f>
        <v>2.7083333334303461E-3</v>
      </c>
      <c r="Z54" s="9">
        <f t="shared" ref="Z54:Z122" si="29">Y54*K54</f>
        <v>2.7083333334303461E-3</v>
      </c>
      <c r="AA54" s="10"/>
      <c r="AB54" s="10">
        <f t="shared" si="6"/>
        <v>2.6620370044838637E-4</v>
      </c>
      <c r="AC54" s="10">
        <f t="shared" si="7"/>
        <v>2.0717592560686171E-3</v>
      </c>
      <c r="AD54" s="10"/>
      <c r="AE54" s="10"/>
    </row>
    <row r="55" spans="1:33" s="7" customFormat="1" x14ac:dyDescent="0.4">
      <c r="A55" s="16" t="str">
        <f t="shared" si="25"/>
        <v>-</v>
      </c>
      <c r="B55" s="16" t="str">
        <f t="shared" si="26"/>
        <v>-</v>
      </c>
      <c r="C55" s="7">
        <v>11</v>
      </c>
      <c r="D55" s="2">
        <v>43431.490127314813</v>
      </c>
      <c r="E55" s="3" t="s">
        <v>1697</v>
      </c>
      <c r="F55" s="3">
        <v>20740</v>
      </c>
      <c r="G55" s="3" t="s">
        <v>18</v>
      </c>
      <c r="H55" s="3">
        <v>1747</v>
      </c>
      <c r="I55" s="3">
        <v>792</v>
      </c>
      <c r="J55" s="3">
        <v>8</v>
      </c>
      <c r="K55" s="3">
        <v>1</v>
      </c>
      <c r="L55" s="3"/>
      <c r="M55" s="2">
        <v>43431.493159722224</v>
      </c>
      <c r="N55" s="2">
        <v>43431.497025462966</v>
      </c>
      <c r="O55" s="3" t="s">
        <v>104</v>
      </c>
      <c r="P55" s="3" t="s">
        <v>19</v>
      </c>
      <c r="Q55" s="3" t="s">
        <v>77</v>
      </c>
      <c r="R55" s="3" t="s">
        <v>78</v>
      </c>
      <c r="S55" s="2">
        <v>43431.49322916667</v>
      </c>
      <c r="T55" s="2">
        <v>43431.49322916667</v>
      </c>
      <c r="U55" s="2">
        <v>43431.499618055554</v>
      </c>
      <c r="V55" s="2">
        <v>43431.499618055554</v>
      </c>
      <c r="W55" s="3"/>
      <c r="X55" s="8">
        <f t="shared" si="27"/>
        <v>43431.490127314813</v>
      </c>
      <c r="Y55" s="9">
        <f t="shared" si="28"/>
        <v>3.8657407421851531E-3</v>
      </c>
      <c r="Z55" s="9">
        <f t="shared" si="29"/>
        <v>3.8657407421851531E-3</v>
      </c>
      <c r="AA55" s="10"/>
      <c r="AB55" s="10">
        <f t="shared" si="6"/>
        <v>0</v>
      </c>
      <c r="AC55" s="10">
        <f t="shared" si="7"/>
        <v>3.0324074105010368E-3</v>
      </c>
      <c r="AD55" s="10"/>
      <c r="AE55" s="10"/>
    </row>
    <row r="56" spans="1:33" s="7" customFormat="1" x14ac:dyDescent="0.4">
      <c r="A56" s="16" t="str">
        <f t="shared" si="25"/>
        <v>★</v>
      </c>
      <c r="B56" s="16" t="str">
        <f t="shared" si="26"/>
        <v>-</v>
      </c>
      <c r="C56" s="7">
        <v>11</v>
      </c>
      <c r="D56" s="2">
        <v>43431.4921875</v>
      </c>
      <c r="E56" s="3" t="s">
        <v>1664</v>
      </c>
      <c r="F56" s="3">
        <v>20741</v>
      </c>
      <c r="G56" s="3" t="s">
        <v>32</v>
      </c>
      <c r="H56" s="3">
        <v>2171</v>
      </c>
      <c r="I56" s="3">
        <v>795</v>
      </c>
      <c r="J56" s="3">
        <v>10</v>
      </c>
      <c r="K56" s="3">
        <v>1</v>
      </c>
      <c r="L56" s="3"/>
      <c r="M56" s="2">
        <v>43431.498368055552</v>
      </c>
      <c r="N56" s="2">
        <v>43431.501863425925</v>
      </c>
      <c r="O56" s="3" t="s">
        <v>59</v>
      </c>
      <c r="P56" s="3" t="s">
        <v>60</v>
      </c>
      <c r="Q56" s="3" t="s">
        <v>48</v>
      </c>
      <c r="R56" s="3" t="s">
        <v>49</v>
      </c>
      <c r="S56" s="2">
        <v>43431.499120370368</v>
      </c>
      <c r="T56" s="2">
        <v>43431.499120370368</v>
      </c>
      <c r="U56" s="2">
        <v>43431.50304398148</v>
      </c>
      <c r="V56" s="2">
        <v>43431.502025462964</v>
      </c>
      <c r="W56" s="2">
        <v>43431.499120370368</v>
      </c>
      <c r="X56" s="8">
        <f t="shared" si="27"/>
        <v>43431.499120370368</v>
      </c>
      <c r="Y56" s="9">
        <f t="shared" si="28"/>
        <v>3.4953703725477681E-3</v>
      </c>
      <c r="Z56" s="9">
        <f t="shared" si="29"/>
        <v>3.4953703725477681E-3</v>
      </c>
      <c r="AA56" s="10"/>
      <c r="AB56" s="10">
        <f t="shared" si="6"/>
        <v>0</v>
      </c>
      <c r="AC56" s="10">
        <f t="shared" si="7"/>
        <v>0</v>
      </c>
      <c r="AD56" s="10"/>
      <c r="AE56" s="10"/>
    </row>
    <row r="57" spans="1:33" s="7" customFormat="1" x14ac:dyDescent="0.4">
      <c r="A57" s="16" t="str">
        <f t="shared" ref="A57:A59" si="30">IF(W57&gt;0, "★", "-")</f>
        <v>-</v>
      </c>
      <c r="B57" s="16" t="str">
        <f t="shared" ref="B57:B58" si="31">IF(L57&gt;0, "☆", "-")</f>
        <v>-</v>
      </c>
      <c r="C57" s="7">
        <v>11</v>
      </c>
      <c r="D57" s="2">
        <v>43431.496331018519</v>
      </c>
      <c r="E57" s="3" t="s">
        <v>1698</v>
      </c>
      <c r="F57" s="3">
        <v>20742</v>
      </c>
      <c r="G57" s="3" t="s">
        <v>32</v>
      </c>
      <c r="H57" s="3">
        <v>6022</v>
      </c>
      <c r="I57" s="3">
        <v>344</v>
      </c>
      <c r="J57" s="3">
        <v>7</v>
      </c>
      <c r="K57" s="3">
        <v>1</v>
      </c>
      <c r="L57" s="3"/>
      <c r="M57" s="2">
        <v>43431.499652777777</v>
      </c>
      <c r="N57" s="2">
        <v>43431.501550925925</v>
      </c>
      <c r="O57" s="3" t="s">
        <v>70</v>
      </c>
      <c r="P57" s="3" t="s">
        <v>107</v>
      </c>
      <c r="Q57" s="3" t="s">
        <v>44</v>
      </c>
      <c r="R57" s="3" t="s">
        <v>45</v>
      </c>
      <c r="S57" s="2">
        <v>43431.500648148147</v>
      </c>
      <c r="T57" s="2">
        <v>43431.500648148147</v>
      </c>
      <c r="U57" s="2">
        <v>43431.504305555558</v>
      </c>
      <c r="V57" s="2">
        <v>43431.504305555558</v>
      </c>
      <c r="W57" s="3"/>
      <c r="X57" s="8">
        <f t="shared" si="27"/>
        <v>43431.496331018519</v>
      </c>
      <c r="Y57" s="9">
        <f t="shared" si="28"/>
        <v>1.898148148029577E-3</v>
      </c>
      <c r="Z57" s="9">
        <f t="shared" si="29"/>
        <v>1.898148148029577E-3</v>
      </c>
      <c r="AA57" s="10"/>
      <c r="AB57" s="10">
        <f t="shared" ref="AB57:AB123" si="32">IF(IF(A57="☆",L57-S57,M57-S57)&lt;0,0,IF(A57="☆",L57-S57,M57-S57))</f>
        <v>0</v>
      </c>
      <c r="AC57" s="10">
        <f t="shared" ref="AC57:AC123" si="33">IF(IF(B57="☆",(IF(L57&gt;S57,L57-X57,S57-X57)),M57-X57)&lt;0,0,IF(B57="☆",(IF(L57&gt;S57,L57-X57,S57-X57)),M57-X57))</f>
        <v>3.3217592572327703E-3</v>
      </c>
      <c r="AD57" s="10"/>
      <c r="AE57" s="10"/>
    </row>
    <row r="58" spans="1:33" s="7" customFormat="1" x14ac:dyDescent="0.4">
      <c r="A58" s="16" t="str">
        <f t="shared" si="30"/>
        <v>-</v>
      </c>
      <c r="B58" s="16" t="str">
        <f t="shared" si="31"/>
        <v>-</v>
      </c>
      <c r="C58" s="7">
        <v>11</v>
      </c>
      <c r="D58" s="2">
        <v>43431.497002314813</v>
      </c>
      <c r="E58" s="3" t="s">
        <v>1699</v>
      </c>
      <c r="F58" s="3">
        <v>20743</v>
      </c>
      <c r="G58" s="3" t="s">
        <v>96</v>
      </c>
      <c r="H58" s="3">
        <v>0</v>
      </c>
      <c r="I58" s="3">
        <v>424</v>
      </c>
      <c r="J58" s="3">
        <v>8</v>
      </c>
      <c r="K58" s="3">
        <v>1</v>
      </c>
      <c r="L58" s="3"/>
      <c r="M58" s="2">
        <v>43431.500300925924</v>
      </c>
      <c r="N58" s="2">
        <v>43431.503993055558</v>
      </c>
      <c r="O58" s="3" t="s">
        <v>39</v>
      </c>
      <c r="P58" s="3" t="s">
        <v>40</v>
      </c>
      <c r="Q58" s="3" t="s">
        <v>104</v>
      </c>
      <c r="R58" s="3" t="s">
        <v>19</v>
      </c>
      <c r="S58" s="2">
        <v>43431.499768518515</v>
      </c>
      <c r="T58" s="2">
        <v>43431.499768518515</v>
      </c>
      <c r="U58" s="2">
        <v>43431.506747685184</v>
      </c>
      <c r="V58" s="2">
        <v>43431.506747685184</v>
      </c>
      <c r="W58" s="3"/>
      <c r="X58" s="8">
        <f t="shared" si="27"/>
        <v>43431.497002314813</v>
      </c>
      <c r="Y58" s="9">
        <f t="shared" si="28"/>
        <v>3.6921296341461129E-3</v>
      </c>
      <c r="Z58" s="9">
        <f t="shared" si="29"/>
        <v>3.6921296341461129E-3</v>
      </c>
      <c r="AA58" s="10"/>
      <c r="AB58" s="10">
        <f t="shared" si="32"/>
        <v>5.3240740817273036E-4</v>
      </c>
      <c r="AC58" s="10">
        <f t="shared" si="33"/>
        <v>3.2986111109494232E-3</v>
      </c>
      <c r="AD58" s="10"/>
      <c r="AE58" s="10"/>
    </row>
    <row r="59" spans="1:33" s="7" customFormat="1" x14ac:dyDescent="0.4">
      <c r="A59" s="16" t="str">
        <f t="shared" si="30"/>
        <v>-</v>
      </c>
      <c r="B59" s="16" t="str">
        <f t="shared" si="24"/>
        <v>-</v>
      </c>
      <c r="C59" s="7">
        <v>11</v>
      </c>
      <c r="D59" s="2">
        <v>43431.49726851852</v>
      </c>
      <c r="E59" s="3" t="s">
        <v>1609</v>
      </c>
      <c r="F59" s="3">
        <v>20744</v>
      </c>
      <c r="G59" s="3" t="s">
        <v>32</v>
      </c>
      <c r="H59" s="3">
        <v>3462</v>
      </c>
      <c r="I59" s="3">
        <v>626</v>
      </c>
      <c r="J59" s="3">
        <v>13</v>
      </c>
      <c r="K59" s="3">
        <v>1</v>
      </c>
      <c r="L59" s="3"/>
      <c r="M59" s="2">
        <v>43431.501770833333</v>
      </c>
      <c r="N59" s="2">
        <v>43431.505532407406</v>
      </c>
      <c r="O59" s="3" t="s">
        <v>63</v>
      </c>
      <c r="P59" s="3" t="s">
        <v>64</v>
      </c>
      <c r="Q59" s="3" t="s">
        <v>104</v>
      </c>
      <c r="R59" s="3" t="s">
        <v>19</v>
      </c>
      <c r="S59" s="2">
        <v>43431.503599537034</v>
      </c>
      <c r="T59" s="2">
        <v>43431.503599537034</v>
      </c>
      <c r="U59" s="2">
        <v>43431.508090277777</v>
      </c>
      <c r="V59" s="2">
        <v>43431.508090277777</v>
      </c>
      <c r="W59" s="3"/>
      <c r="X59" s="8">
        <f t="shared" si="27"/>
        <v>43431.49726851852</v>
      </c>
      <c r="Y59" s="9">
        <f t="shared" si="28"/>
        <v>3.7615740729961544E-3</v>
      </c>
      <c r="Z59" s="9">
        <f t="shared" si="29"/>
        <v>3.7615740729961544E-3</v>
      </c>
      <c r="AA59" s="10"/>
      <c r="AB59" s="10">
        <f t="shared" si="32"/>
        <v>0</v>
      </c>
      <c r="AC59" s="10">
        <f t="shared" si="33"/>
        <v>4.5023148122709244E-3</v>
      </c>
      <c r="AD59" s="10"/>
      <c r="AE59" s="10"/>
    </row>
    <row r="60" spans="1:33" s="7" customFormat="1" x14ac:dyDescent="0.4">
      <c r="A60" s="16" t="str">
        <f t="shared" ref="A60:A71" si="34">IF(W60&gt;0, "★", "-")</f>
        <v>★</v>
      </c>
      <c r="B60" s="16" t="str">
        <f t="shared" ref="B60:B71" si="35">IF(L60&gt;0, "☆", "-")</f>
        <v>☆</v>
      </c>
      <c r="C60" s="7">
        <v>11</v>
      </c>
      <c r="D60" s="2">
        <v>43431.423171296294</v>
      </c>
      <c r="E60" s="3" t="s">
        <v>1571</v>
      </c>
      <c r="F60" s="3">
        <v>20688</v>
      </c>
      <c r="G60" s="3" t="s">
        <v>98</v>
      </c>
      <c r="H60" s="3">
        <v>7545</v>
      </c>
      <c r="I60" s="3">
        <v>818</v>
      </c>
      <c r="J60" s="3">
        <v>11</v>
      </c>
      <c r="K60" s="3">
        <v>1</v>
      </c>
      <c r="L60" s="2">
        <v>43431.423877314817</v>
      </c>
      <c r="M60" s="3"/>
      <c r="N60" s="3"/>
      <c r="O60" s="3" t="s">
        <v>48</v>
      </c>
      <c r="P60" s="3" t="s">
        <v>49</v>
      </c>
      <c r="Q60" s="3" t="s">
        <v>30</v>
      </c>
      <c r="R60" s="3" t="s">
        <v>31</v>
      </c>
      <c r="S60" s="2">
        <v>43431.464826388888</v>
      </c>
      <c r="T60" s="3"/>
      <c r="U60" s="2">
        <v>43431.472650462965</v>
      </c>
      <c r="V60" s="3"/>
      <c r="W60" s="2">
        <v>43431.464826388888</v>
      </c>
      <c r="X60" s="8">
        <f t="shared" ref="X60:X71" si="36">IF(W60&gt;0,W60,D60)</f>
        <v>43431.464826388888</v>
      </c>
      <c r="Y60" s="9">
        <f t="shared" ref="Y60:Y71" si="37">N60-M60</f>
        <v>0</v>
      </c>
      <c r="Z60" s="9">
        <f t="shared" ref="Z60:Z71" si="38">Y60*K60</f>
        <v>0</v>
      </c>
      <c r="AA60" s="10"/>
      <c r="AB60" s="10">
        <f t="shared" ref="AB60:AB71" si="39">IF(IF(A60="☆",L60-S60,M60-S60)&lt;0,0,IF(A60="☆",L60-S60,M60-S60))</f>
        <v>0</v>
      </c>
      <c r="AC60" s="10">
        <f>IF(IF(B60="☆",(IF(L60&gt;S60,L60-X60,S60-X60)),M60-X60)&lt;0,0,IF(B60="☆",(IF(L60&gt;S60,L60-X60,S60-X60)),M60-X60))</f>
        <v>0</v>
      </c>
      <c r="AD60" s="10"/>
      <c r="AE60" s="10"/>
    </row>
    <row r="61" spans="1:33" s="7" customFormat="1" x14ac:dyDescent="0.4">
      <c r="A61" s="16" t="str">
        <f t="shared" si="34"/>
        <v>★</v>
      </c>
      <c r="B61" s="16" t="str">
        <f t="shared" si="35"/>
        <v>☆</v>
      </c>
      <c r="C61" s="7">
        <v>11</v>
      </c>
      <c r="D61" s="2">
        <v>43431.436331018522</v>
      </c>
      <c r="E61" s="3" t="s">
        <v>1672</v>
      </c>
      <c r="F61" s="3">
        <v>20699</v>
      </c>
      <c r="G61" s="3" t="s">
        <v>18</v>
      </c>
      <c r="H61" s="3">
        <v>6786</v>
      </c>
      <c r="I61" s="3">
        <v>785</v>
      </c>
      <c r="J61" s="3">
        <v>10</v>
      </c>
      <c r="K61" s="3">
        <v>5</v>
      </c>
      <c r="L61" s="2">
        <v>43431.44908564815</v>
      </c>
      <c r="M61" s="3"/>
      <c r="N61" s="3"/>
      <c r="O61" s="3" t="s">
        <v>63</v>
      </c>
      <c r="P61" s="3" t="s">
        <v>64</v>
      </c>
      <c r="Q61" s="3" t="s">
        <v>43</v>
      </c>
      <c r="R61" s="3" t="s">
        <v>89</v>
      </c>
      <c r="S61" s="2">
        <v>43431.477986111109</v>
      </c>
      <c r="T61" s="3"/>
      <c r="U61" s="2">
        <v>43431.490081018521</v>
      </c>
      <c r="V61" s="3"/>
      <c r="W61" s="2">
        <v>43431.477986111109</v>
      </c>
      <c r="X61" s="8">
        <f t="shared" si="36"/>
        <v>43431.477986111109</v>
      </c>
      <c r="Y61" s="9">
        <f t="shared" si="37"/>
        <v>0</v>
      </c>
      <c r="Z61" s="9">
        <f t="shared" si="38"/>
        <v>0</v>
      </c>
      <c r="AA61" s="10"/>
      <c r="AB61" s="10">
        <f t="shared" si="39"/>
        <v>0</v>
      </c>
      <c r="AC61" s="10">
        <f>IF(IF(B61="☆",(IF(L61&gt;S61,L61-X61,S61-X61)),M61-X61)&lt;0,0,IF(B61="☆",(IF(L61&gt;S61,L61-X61,S61-X61)),M61-X61))</f>
        <v>0</v>
      </c>
      <c r="AD61" s="10"/>
      <c r="AE61" s="10"/>
    </row>
    <row r="62" spans="1:33" s="7" customFormat="1" x14ac:dyDescent="0.4">
      <c r="A62" s="16" t="str">
        <f t="shared" si="34"/>
        <v>★</v>
      </c>
      <c r="B62" s="16" t="str">
        <f t="shared" si="35"/>
        <v>☆</v>
      </c>
      <c r="C62" s="7">
        <v>11</v>
      </c>
      <c r="D62" s="2">
        <v>43431.440763888888</v>
      </c>
      <c r="E62" s="3" t="s">
        <v>1674</v>
      </c>
      <c r="F62" s="3">
        <v>20701</v>
      </c>
      <c r="G62" s="3" t="s">
        <v>18</v>
      </c>
      <c r="H62" s="3">
        <v>6658</v>
      </c>
      <c r="I62" s="3">
        <v>424</v>
      </c>
      <c r="J62" s="3">
        <v>9</v>
      </c>
      <c r="K62" s="3">
        <v>4</v>
      </c>
      <c r="L62" s="2">
        <v>43431.441516203704</v>
      </c>
      <c r="M62" s="3"/>
      <c r="N62" s="3"/>
      <c r="O62" s="3" t="s">
        <v>66</v>
      </c>
      <c r="P62" s="3" t="s">
        <v>67</v>
      </c>
      <c r="Q62" s="3" t="s">
        <v>43</v>
      </c>
      <c r="R62" s="3" t="s">
        <v>89</v>
      </c>
      <c r="S62" s="2">
        <v>43431.482418981483</v>
      </c>
      <c r="T62" s="3"/>
      <c r="U62" s="2">
        <v>43431.48877314815</v>
      </c>
      <c r="V62" s="3"/>
      <c r="W62" s="2">
        <v>43431.482418981483</v>
      </c>
      <c r="X62" s="8">
        <f t="shared" si="36"/>
        <v>43431.482418981483</v>
      </c>
      <c r="Y62" s="9">
        <f t="shared" si="37"/>
        <v>0</v>
      </c>
      <c r="Z62" s="9">
        <f t="shared" si="38"/>
        <v>0</v>
      </c>
      <c r="AA62" s="10"/>
      <c r="AB62" s="10">
        <f t="shared" si="39"/>
        <v>0</v>
      </c>
      <c r="AC62" s="10">
        <f>IF(IF(B62="☆",(IF(L62&gt;S62,L62-X62,S62-X62)),M62-X62)&lt;0,0,IF(B62="☆",(IF(L62&gt;S62,L62-X62,S62-X62)),M62-X62))</f>
        <v>0</v>
      </c>
      <c r="AD62" s="10"/>
      <c r="AE62" s="10"/>
      <c r="AG62" s="7" t="s">
        <v>1878</v>
      </c>
    </row>
    <row r="63" spans="1:33" s="7" customFormat="1" x14ac:dyDescent="0.4">
      <c r="A63" s="16" t="str">
        <f t="shared" si="34"/>
        <v>★</v>
      </c>
      <c r="B63" s="16" t="str">
        <f t="shared" si="35"/>
        <v>☆</v>
      </c>
      <c r="C63" s="7">
        <v>11</v>
      </c>
      <c r="D63" s="2">
        <v>43431.441689814812</v>
      </c>
      <c r="E63" s="3" t="s">
        <v>1674</v>
      </c>
      <c r="F63" s="3">
        <v>20703</v>
      </c>
      <c r="G63" s="3" t="s">
        <v>143</v>
      </c>
      <c r="H63" s="3">
        <v>6658</v>
      </c>
      <c r="I63" s="3">
        <v>59</v>
      </c>
      <c r="J63" s="3">
        <v>9</v>
      </c>
      <c r="K63" s="3">
        <v>4</v>
      </c>
      <c r="L63" s="2">
        <v>43431.456631944442</v>
      </c>
      <c r="M63" s="3"/>
      <c r="N63" s="3"/>
      <c r="O63" s="3" t="s">
        <v>66</v>
      </c>
      <c r="P63" s="3" t="s">
        <v>67</v>
      </c>
      <c r="Q63" s="3" t="s">
        <v>43</v>
      </c>
      <c r="R63" s="3" t="s">
        <v>89</v>
      </c>
      <c r="S63" s="2">
        <v>43431.483344907407</v>
      </c>
      <c r="T63" s="3"/>
      <c r="U63" s="2">
        <v>43431.489699074074</v>
      </c>
      <c r="V63" s="3"/>
      <c r="W63" s="2">
        <v>43431.483344907407</v>
      </c>
      <c r="X63" s="8">
        <f t="shared" si="36"/>
        <v>43431.483344907407</v>
      </c>
      <c r="Y63" s="9">
        <f t="shared" si="37"/>
        <v>0</v>
      </c>
      <c r="Z63" s="9">
        <f t="shared" si="38"/>
        <v>0</v>
      </c>
      <c r="AA63" s="10"/>
      <c r="AB63" s="10">
        <f t="shared" si="39"/>
        <v>0</v>
      </c>
      <c r="AC63" s="10"/>
      <c r="AD63" s="10"/>
      <c r="AE63" s="10"/>
      <c r="AG63" s="7" t="s">
        <v>1879</v>
      </c>
    </row>
    <row r="64" spans="1:33" s="7" customFormat="1" x14ac:dyDescent="0.4">
      <c r="A64" s="16" t="str">
        <f t="shared" si="34"/>
        <v>★</v>
      </c>
      <c r="B64" s="16" t="str">
        <f t="shared" si="35"/>
        <v>☆</v>
      </c>
      <c r="C64" s="7">
        <v>11</v>
      </c>
      <c r="D64" s="2">
        <v>43431.452534722222</v>
      </c>
      <c r="E64" s="3" t="s">
        <v>1467</v>
      </c>
      <c r="F64" s="3">
        <v>20707</v>
      </c>
      <c r="G64" s="3" t="s">
        <v>32</v>
      </c>
      <c r="H64" s="3">
        <v>6674</v>
      </c>
      <c r="I64" s="3">
        <v>946</v>
      </c>
      <c r="J64" s="3">
        <v>8</v>
      </c>
      <c r="K64" s="3">
        <v>2</v>
      </c>
      <c r="L64" s="2">
        <v>43431.452777777777</v>
      </c>
      <c r="M64" s="3"/>
      <c r="N64" s="3"/>
      <c r="O64" s="3" t="s">
        <v>26</v>
      </c>
      <c r="P64" s="3" t="s">
        <v>27</v>
      </c>
      <c r="Q64" s="3" t="s">
        <v>43</v>
      </c>
      <c r="R64" s="3" t="s">
        <v>89</v>
      </c>
      <c r="S64" s="2">
        <v>43431.494189814817</v>
      </c>
      <c r="T64" s="3"/>
      <c r="U64" s="2">
        <v>43431.499872685185</v>
      </c>
      <c r="V64" s="3"/>
      <c r="W64" s="2">
        <v>43431.494189814817</v>
      </c>
      <c r="X64" s="8">
        <f t="shared" si="36"/>
        <v>43431.494189814817</v>
      </c>
      <c r="Y64" s="9">
        <f t="shared" si="37"/>
        <v>0</v>
      </c>
      <c r="Z64" s="9">
        <f t="shared" si="38"/>
        <v>0</v>
      </c>
      <c r="AA64" s="10"/>
      <c r="AB64" s="10">
        <f t="shared" si="39"/>
        <v>0</v>
      </c>
      <c r="AC64" s="10">
        <f t="shared" ref="AC64:AC71" si="40">IF(IF(B64="☆",(IF(L64&gt;S64,L64-X64,S64-X64)),M64-X64)&lt;0,0,IF(B64="☆",(IF(L64&gt;S64,L64-X64,S64-X64)),M64-X64))</f>
        <v>0</v>
      </c>
      <c r="AD64" s="10"/>
      <c r="AE64" s="10"/>
    </row>
    <row r="65" spans="1:31" s="7" customFormat="1" x14ac:dyDescent="0.4">
      <c r="A65" s="16" t="str">
        <f t="shared" si="34"/>
        <v>-</v>
      </c>
      <c r="B65" s="16" t="str">
        <f t="shared" si="35"/>
        <v>☆</v>
      </c>
      <c r="C65" s="7">
        <v>11</v>
      </c>
      <c r="D65" s="2">
        <v>43431.478831018518</v>
      </c>
      <c r="E65" s="3" t="s">
        <v>1691</v>
      </c>
      <c r="F65" s="3">
        <v>20727</v>
      </c>
      <c r="G65" s="3" t="s">
        <v>18</v>
      </c>
      <c r="H65" s="3">
        <v>6252</v>
      </c>
      <c r="I65" s="3">
        <v>842</v>
      </c>
      <c r="J65" s="3">
        <v>15</v>
      </c>
      <c r="K65" s="3">
        <v>1</v>
      </c>
      <c r="L65" s="2">
        <v>43431.479907407411</v>
      </c>
      <c r="M65" s="3"/>
      <c r="N65" s="3"/>
      <c r="O65" s="3" t="s">
        <v>104</v>
      </c>
      <c r="P65" s="3" t="s">
        <v>19</v>
      </c>
      <c r="Q65" s="3" t="s">
        <v>46</v>
      </c>
      <c r="R65" s="3" t="s">
        <v>47</v>
      </c>
      <c r="S65" s="2">
        <v>43431.483946759261</v>
      </c>
      <c r="T65" s="3"/>
      <c r="U65" s="2">
        <v>43431.489363425928</v>
      </c>
      <c r="V65" s="3"/>
      <c r="W65" s="3"/>
      <c r="X65" s="8">
        <f t="shared" si="36"/>
        <v>43431.478831018518</v>
      </c>
      <c r="Y65" s="9">
        <f t="shared" si="37"/>
        <v>0</v>
      </c>
      <c r="Z65" s="9">
        <f t="shared" si="38"/>
        <v>0</v>
      </c>
      <c r="AA65" s="10"/>
      <c r="AB65" s="10">
        <f t="shared" si="39"/>
        <v>0</v>
      </c>
      <c r="AC65" s="10">
        <f t="shared" si="40"/>
        <v>5.1157407433493063E-3</v>
      </c>
      <c r="AD65" s="10"/>
      <c r="AE65" s="10"/>
    </row>
    <row r="66" spans="1:31" s="7" customFormat="1" x14ac:dyDescent="0.4">
      <c r="A66" s="16" t="str">
        <f t="shared" si="34"/>
        <v>-</v>
      </c>
      <c r="B66" s="16" t="str">
        <f t="shared" si="35"/>
        <v>☆</v>
      </c>
      <c r="C66" s="7">
        <v>11</v>
      </c>
      <c r="D66" s="2">
        <v>43431.479351851849</v>
      </c>
      <c r="E66" s="3" t="s">
        <v>1692</v>
      </c>
      <c r="F66" s="3">
        <v>20728</v>
      </c>
      <c r="G66" s="3" t="s">
        <v>18</v>
      </c>
      <c r="H66" s="3">
        <v>7506</v>
      </c>
      <c r="I66" s="3">
        <v>564</v>
      </c>
      <c r="J66" s="3">
        <v>5</v>
      </c>
      <c r="K66" s="3">
        <v>1</v>
      </c>
      <c r="L66" s="2">
        <v>43431.483206018522</v>
      </c>
      <c r="M66" s="3"/>
      <c r="N66" s="3"/>
      <c r="O66" s="3" t="s">
        <v>61</v>
      </c>
      <c r="P66" s="3" t="s">
        <v>62</v>
      </c>
      <c r="Q66" s="3" t="s">
        <v>24</v>
      </c>
      <c r="R66" s="3" t="s">
        <v>25</v>
      </c>
      <c r="S66" s="2">
        <v>43431.486712962964</v>
      </c>
      <c r="T66" s="3"/>
      <c r="U66" s="2">
        <v>43431.494768518518</v>
      </c>
      <c r="V66" s="3"/>
      <c r="W66" s="3"/>
      <c r="X66" s="8">
        <f t="shared" si="36"/>
        <v>43431.479351851849</v>
      </c>
      <c r="Y66" s="9">
        <f t="shared" si="37"/>
        <v>0</v>
      </c>
      <c r="Z66" s="9">
        <f t="shared" si="38"/>
        <v>0</v>
      </c>
      <c r="AA66" s="10"/>
      <c r="AB66" s="10">
        <f t="shared" si="39"/>
        <v>0</v>
      </c>
      <c r="AC66" s="10">
        <f t="shared" si="40"/>
        <v>7.3611111147329211E-3</v>
      </c>
      <c r="AD66" s="10"/>
      <c r="AE66" s="10"/>
    </row>
    <row r="67" spans="1:31" s="12" customFormat="1" x14ac:dyDescent="0.4">
      <c r="A67" s="17" t="str">
        <f t="shared" si="34"/>
        <v>-</v>
      </c>
      <c r="B67" s="17" t="str">
        <f t="shared" si="35"/>
        <v>☆</v>
      </c>
      <c r="C67" s="12">
        <v>11</v>
      </c>
      <c r="D67" s="4">
        <v>43431.484675925924</v>
      </c>
      <c r="E67" s="5" t="s">
        <v>1694</v>
      </c>
      <c r="F67" s="5">
        <v>20734</v>
      </c>
      <c r="G67" s="5" t="s">
        <v>97</v>
      </c>
      <c r="H67" s="5">
        <v>6762</v>
      </c>
      <c r="I67" s="5">
        <v>281</v>
      </c>
      <c r="J67" s="5">
        <v>13</v>
      </c>
      <c r="K67" s="5">
        <v>1</v>
      </c>
      <c r="L67" s="4">
        <v>43431.485196759262</v>
      </c>
      <c r="M67" s="5"/>
      <c r="N67" s="5"/>
      <c r="O67" s="5" t="s">
        <v>104</v>
      </c>
      <c r="P67" s="5" t="s">
        <v>19</v>
      </c>
      <c r="Q67" s="5" t="s">
        <v>20</v>
      </c>
      <c r="R67" s="5" t="s">
        <v>21</v>
      </c>
      <c r="S67" s="4">
        <v>43431.488761574074</v>
      </c>
      <c r="T67" s="5"/>
      <c r="U67" s="4">
        <v>43431.494814814818</v>
      </c>
      <c r="V67" s="5"/>
      <c r="W67" s="5"/>
      <c r="X67" s="13">
        <f t="shared" si="36"/>
        <v>43431.484675925924</v>
      </c>
      <c r="Y67" s="18">
        <f t="shared" si="37"/>
        <v>0</v>
      </c>
      <c r="Z67" s="18">
        <f t="shared" si="38"/>
        <v>0</v>
      </c>
      <c r="AA67" s="19"/>
      <c r="AB67" s="19">
        <f t="shared" si="39"/>
        <v>0</v>
      </c>
      <c r="AC67" s="19">
        <f t="shared" si="40"/>
        <v>4.0856481500668451E-3</v>
      </c>
      <c r="AD67" s="19"/>
      <c r="AE67" s="19"/>
    </row>
    <row r="68" spans="1:31" s="23" customFormat="1" x14ac:dyDescent="0.4">
      <c r="A68" s="20" t="str">
        <f t="shared" si="34"/>
        <v>★</v>
      </c>
      <c r="B68" s="20" t="str">
        <f t="shared" si="35"/>
        <v>-</v>
      </c>
      <c r="C68" s="23">
        <v>12</v>
      </c>
      <c r="D68" s="22">
        <v>43431.461770833332</v>
      </c>
      <c r="E68" s="21" t="s">
        <v>1682</v>
      </c>
      <c r="F68" s="21">
        <v>20712</v>
      </c>
      <c r="G68" s="21" t="s">
        <v>95</v>
      </c>
      <c r="H68" s="21">
        <v>0</v>
      </c>
      <c r="I68" s="21">
        <v>628</v>
      </c>
      <c r="J68" s="21">
        <v>11</v>
      </c>
      <c r="K68" s="21">
        <v>3</v>
      </c>
      <c r="L68" s="21"/>
      <c r="M68" s="22">
        <v>43431.502256944441</v>
      </c>
      <c r="N68" s="22">
        <v>43431.508067129631</v>
      </c>
      <c r="O68" s="21" t="s">
        <v>51</v>
      </c>
      <c r="P68" s="21" t="s">
        <v>52</v>
      </c>
      <c r="Q68" s="21" t="s">
        <v>24</v>
      </c>
      <c r="R68" s="21" t="s">
        <v>25</v>
      </c>
      <c r="S68" s="22">
        <v>43431.503240740742</v>
      </c>
      <c r="T68" s="22">
        <v>43431.503240740742</v>
      </c>
      <c r="U68" s="22">
        <v>43431.510949074072</v>
      </c>
      <c r="V68" s="22">
        <v>43431.515798611108</v>
      </c>
      <c r="W68" s="22">
        <v>43431.503240740742</v>
      </c>
      <c r="X68" s="24">
        <f t="shared" si="36"/>
        <v>43431.503240740742</v>
      </c>
      <c r="Y68" s="25">
        <f t="shared" si="37"/>
        <v>5.810185190057382E-3</v>
      </c>
      <c r="Z68" s="25">
        <f t="shared" si="38"/>
        <v>1.7430555570172146E-2</v>
      </c>
      <c r="AA68" s="26">
        <f>SUM(Z68:Z95)</f>
        <v>0.23137731481983792</v>
      </c>
      <c r="AB68" s="26">
        <f t="shared" si="39"/>
        <v>0</v>
      </c>
      <c r="AC68" s="26">
        <f t="shared" si="40"/>
        <v>0</v>
      </c>
      <c r="AD68" s="26">
        <f>AVERAGE(AC68:AC95)</f>
        <v>2.7806712961527019E-3</v>
      </c>
      <c r="AE68" s="26">
        <f>MEDIAN(AC68:AC95)</f>
        <v>2.9108796334185172E-3</v>
      </c>
    </row>
    <row r="69" spans="1:31" s="7" customFormat="1" x14ac:dyDescent="0.4">
      <c r="A69" s="16" t="str">
        <f t="shared" si="34"/>
        <v>★</v>
      </c>
      <c r="B69" s="16" t="str">
        <f t="shared" si="35"/>
        <v>-</v>
      </c>
      <c r="C69" s="7">
        <v>12</v>
      </c>
      <c r="D69" s="2">
        <v>43431.465856481482</v>
      </c>
      <c r="E69" s="3" t="s">
        <v>1683</v>
      </c>
      <c r="F69" s="3">
        <v>20713</v>
      </c>
      <c r="G69" s="3" t="s">
        <v>32</v>
      </c>
      <c r="H69" s="3">
        <v>6834</v>
      </c>
      <c r="I69" s="3">
        <v>549</v>
      </c>
      <c r="J69" s="3">
        <v>2</v>
      </c>
      <c r="K69" s="3">
        <v>3</v>
      </c>
      <c r="L69" s="3"/>
      <c r="M69" s="2">
        <v>43431.506319444445</v>
      </c>
      <c r="N69" s="2">
        <v>43431.512488425928</v>
      </c>
      <c r="O69" s="3" t="s">
        <v>46</v>
      </c>
      <c r="P69" s="3" t="s">
        <v>47</v>
      </c>
      <c r="Q69" s="3" t="s">
        <v>26</v>
      </c>
      <c r="R69" s="3" t="s">
        <v>27</v>
      </c>
      <c r="S69" s="2">
        <v>43431.507511574076</v>
      </c>
      <c r="T69" s="2">
        <v>43431.507511574076</v>
      </c>
      <c r="U69" s="2">
        <v>43431.515370370369</v>
      </c>
      <c r="V69" s="2">
        <v>43431.515370370369</v>
      </c>
      <c r="W69" s="2">
        <v>43431.507511574076</v>
      </c>
      <c r="X69" s="8">
        <f t="shared" si="36"/>
        <v>43431.507511574076</v>
      </c>
      <c r="Y69" s="9">
        <f t="shared" si="37"/>
        <v>6.1689814829151146E-3</v>
      </c>
      <c r="Z69" s="9">
        <f t="shared" si="38"/>
        <v>1.8506944448745344E-2</v>
      </c>
      <c r="AA69" s="10"/>
      <c r="AB69" s="10">
        <f t="shared" si="39"/>
        <v>0</v>
      </c>
      <c r="AC69" s="10">
        <f t="shared" si="40"/>
        <v>0</v>
      </c>
      <c r="AD69" s="10"/>
      <c r="AE69" s="10"/>
    </row>
    <row r="70" spans="1:31" s="7" customFormat="1" x14ac:dyDescent="0.4">
      <c r="A70" s="16" t="str">
        <f t="shared" si="34"/>
        <v>★</v>
      </c>
      <c r="B70" s="16" t="str">
        <f t="shared" si="35"/>
        <v>-</v>
      </c>
      <c r="C70" s="7">
        <v>12</v>
      </c>
      <c r="D70" s="2">
        <v>43431.476840277777</v>
      </c>
      <c r="E70" s="3" t="s">
        <v>1438</v>
      </c>
      <c r="F70" s="3">
        <v>20725</v>
      </c>
      <c r="G70" s="3" t="s">
        <v>143</v>
      </c>
      <c r="H70" s="3">
        <v>6020</v>
      </c>
      <c r="I70" s="3">
        <v>806</v>
      </c>
      <c r="J70" s="3">
        <v>4</v>
      </c>
      <c r="K70" s="3">
        <v>3</v>
      </c>
      <c r="L70" s="3"/>
      <c r="M70" s="2">
        <v>43431.516261574077</v>
      </c>
      <c r="N70" s="2">
        <v>43431.523993055554</v>
      </c>
      <c r="O70" s="3" t="s">
        <v>43</v>
      </c>
      <c r="P70" s="3" t="s">
        <v>89</v>
      </c>
      <c r="Q70" s="3" t="s">
        <v>63</v>
      </c>
      <c r="R70" s="3" t="s">
        <v>64</v>
      </c>
      <c r="S70" s="2">
        <v>43431.518483796295</v>
      </c>
      <c r="T70" s="2">
        <v>43431.518483796295</v>
      </c>
      <c r="U70" s="2">
        <v>43431.529780092591</v>
      </c>
      <c r="V70" s="2">
        <v>43431.529780092591</v>
      </c>
      <c r="W70" s="2">
        <v>43431.518483796295</v>
      </c>
      <c r="X70" s="8">
        <f t="shared" si="36"/>
        <v>43431.518483796295</v>
      </c>
      <c r="Y70" s="9">
        <f t="shared" si="37"/>
        <v>7.7314814770943485E-3</v>
      </c>
      <c r="Z70" s="9">
        <f t="shared" si="38"/>
        <v>2.3194444431283046E-2</v>
      </c>
      <c r="AB70" s="10">
        <f t="shared" si="39"/>
        <v>0</v>
      </c>
      <c r="AC70" s="10">
        <f t="shared" si="40"/>
        <v>0</v>
      </c>
    </row>
    <row r="71" spans="1:31" s="7" customFormat="1" x14ac:dyDescent="0.4">
      <c r="A71" s="16" t="str">
        <f t="shared" si="34"/>
        <v>★</v>
      </c>
      <c r="B71" s="16" t="str">
        <f t="shared" si="35"/>
        <v>-</v>
      </c>
      <c r="C71" s="7">
        <v>12</v>
      </c>
      <c r="D71" s="2">
        <v>43431.498472222222</v>
      </c>
      <c r="E71" s="3" t="s">
        <v>1597</v>
      </c>
      <c r="F71" s="3">
        <v>20745</v>
      </c>
      <c r="G71" s="3" t="s">
        <v>32</v>
      </c>
      <c r="H71" s="3">
        <v>5506</v>
      </c>
      <c r="I71" s="3">
        <v>48</v>
      </c>
      <c r="J71" s="3">
        <v>10</v>
      </c>
      <c r="K71" s="3">
        <v>1</v>
      </c>
      <c r="L71" s="3"/>
      <c r="M71" s="2">
        <v>43431.508287037039</v>
      </c>
      <c r="N71" s="2">
        <v>43431.510277777779</v>
      </c>
      <c r="O71" s="3" t="s">
        <v>24</v>
      </c>
      <c r="P71" s="3" t="s">
        <v>25</v>
      </c>
      <c r="Q71" s="3" t="s">
        <v>36</v>
      </c>
      <c r="R71" s="3" t="s">
        <v>37</v>
      </c>
      <c r="S71" s="2">
        <v>43431.508368055554</v>
      </c>
      <c r="T71" s="2">
        <v>43431.508368055554</v>
      </c>
      <c r="U71" s="2">
        <v>43431.514884259261</v>
      </c>
      <c r="V71" s="2">
        <v>43431.514884259261</v>
      </c>
      <c r="W71" s="2">
        <v>43431.50540509259</v>
      </c>
      <c r="X71" s="8">
        <f t="shared" si="36"/>
        <v>43431.50540509259</v>
      </c>
      <c r="Y71" s="9">
        <f t="shared" si="37"/>
        <v>1.9907407404389232E-3</v>
      </c>
      <c r="Z71" s="9">
        <f t="shared" si="38"/>
        <v>1.9907407404389232E-3</v>
      </c>
      <c r="AB71" s="10">
        <f t="shared" si="39"/>
        <v>0</v>
      </c>
      <c r="AC71" s="10">
        <f t="shared" si="40"/>
        <v>2.8819444487453438E-3</v>
      </c>
    </row>
    <row r="72" spans="1:31" s="7" customFormat="1" x14ac:dyDescent="0.4">
      <c r="A72" s="16" t="str">
        <f t="shared" ref="A72:A90" si="41">IF(W72&gt;0, "★", "-")</f>
        <v>-</v>
      </c>
      <c r="B72" s="16" t="str">
        <f t="shared" ref="B72:B90" si="42">IF(L72&gt;0, "☆", "-")</f>
        <v>-</v>
      </c>
      <c r="C72" s="7">
        <v>12</v>
      </c>
      <c r="D72" s="2">
        <v>43431.500763888886</v>
      </c>
      <c r="E72" s="3" t="s">
        <v>1689</v>
      </c>
      <c r="F72" s="3">
        <v>20746</v>
      </c>
      <c r="G72" s="3" t="s">
        <v>32</v>
      </c>
      <c r="H72" s="3">
        <v>1958</v>
      </c>
      <c r="I72" s="3">
        <v>67</v>
      </c>
      <c r="J72" s="3">
        <v>11</v>
      </c>
      <c r="K72" s="3">
        <v>1</v>
      </c>
      <c r="L72" s="3"/>
      <c r="M72" s="2">
        <v>43431.503703703704</v>
      </c>
      <c r="N72" s="2">
        <v>43431.512025462966</v>
      </c>
      <c r="O72" s="3" t="s">
        <v>39</v>
      </c>
      <c r="P72" s="3" t="s">
        <v>40</v>
      </c>
      <c r="Q72" s="3" t="s">
        <v>22</v>
      </c>
      <c r="R72" s="3" t="s">
        <v>23</v>
      </c>
      <c r="S72" s="2">
        <v>43431.50744212963</v>
      </c>
      <c r="T72" s="2">
        <v>43431.50744212963</v>
      </c>
      <c r="U72" s="2">
        <v>43431.521898148145</v>
      </c>
      <c r="V72" s="2">
        <v>43431.521898148145</v>
      </c>
      <c r="W72" s="3"/>
      <c r="X72" s="8">
        <f t="shared" si="27"/>
        <v>43431.500763888886</v>
      </c>
      <c r="Y72" s="9">
        <f t="shared" si="28"/>
        <v>8.3217592618893832E-3</v>
      </c>
      <c r="Z72" s="9">
        <f t="shared" si="29"/>
        <v>8.3217592618893832E-3</v>
      </c>
      <c r="AA72" s="10"/>
      <c r="AB72" s="10">
        <f t="shared" si="32"/>
        <v>0</v>
      </c>
      <c r="AC72" s="10">
        <f t="shared" si="33"/>
        <v>2.9398148180916905E-3</v>
      </c>
      <c r="AD72" s="10"/>
      <c r="AE72" s="10"/>
    </row>
    <row r="73" spans="1:31" s="7" customFormat="1" x14ac:dyDescent="0.4">
      <c r="A73" s="16" t="str">
        <f t="shared" si="41"/>
        <v>-</v>
      </c>
      <c r="B73" s="16" t="str">
        <f t="shared" si="42"/>
        <v>-</v>
      </c>
      <c r="C73" s="7">
        <v>12</v>
      </c>
      <c r="D73" s="2">
        <v>43431.50445601852</v>
      </c>
      <c r="E73" s="3" t="s">
        <v>1700</v>
      </c>
      <c r="F73" s="3">
        <v>20747</v>
      </c>
      <c r="G73" s="3" t="s">
        <v>18</v>
      </c>
      <c r="H73" s="3">
        <v>7557</v>
      </c>
      <c r="I73" s="3">
        <v>102</v>
      </c>
      <c r="J73" s="3">
        <v>9</v>
      </c>
      <c r="K73" s="3">
        <v>1</v>
      </c>
      <c r="L73" s="3"/>
      <c r="M73" s="2">
        <v>43431.508796296293</v>
      </c>
      <c r="N73" s="2">
        <v>43431.515034722222</v>
      </c>
      <c r="O73" s="3" t="s">
        <v>26</v>
      </c>
      <c r="P73" s="3" t="s">
        <v>27</v>
      </c>
      <c r="Q73" s="3" t="s">
        <v>28</v>
      </c>
      <c r="R73" s="3" t="s">
        <v>29</v>
      </c>
      <c r="S73" s="2">
        <v>43431.509953703702</v>
      </c>
      <c r="T73" s="2">
        <v>43431.509953703702</v>
      </c>
      <c r="U73" s="2">
        <v>43431.520381944443</v>
      </c>
      <c r="V73" s="2">
        <v>43431.520381944443</v>
      </c>
      <c r="W73" s="3"/>
      <c r="X73" s="8">
        <f t="shared" si="27"/>
        <v>43431.50445601852</v>
      </c>
      <c r="Y73" s="9">
        <f t="shared" si="28"/>
        <v>6.2384259290411137E-3</v>
      </c>
      <c r="Z73" s="9">
        <f t="shared" si="29"/>
        <v>6.2384259290411137E-3</v>
      </c>
      <c r="AA73" s="10"/>
      <c r="AB73" s="10">
        <f t="shared" si="32"/>
        <v>0</v>
      </c>
      <c r="AC73" s="10">
        <f t="shared" si="33"/>
        <v>4.3402777737355791E-3</v>
      </c>
      <c r="AD73" s="10"/>
      <c r="AE73" s="10"/>
    </row>
    <row r="74" spans="1:31" s="7" customFormat="1" x14ac:dyDescent="0.4">
      <c r="A74" s="16" t="str">
        <f t="shared" si="41"/>
        <v>-</v>
      </c>
      <c r="B74" s="16" t="str">
        <f t="shared" si="42"/>
        <v>-</v>
      </c>
      <c r="C74" s="7">
        <v>12</v>
      </c>
      <c r="D74" s="2">
        <v>43431.509594907409</v>
      </c>
      <c r="E74" s="3" t="s">
        <v>1701</v>
      </c>
      <c r="F74" s="3">
        <v>20748</v>
      </c>
      <c r="G74" s="3" t="s">
        <v>95</v>
      </c>
      <c r="H74" s="3">
        <v>0</v>
      </c>
      <c r="I74" s="3">
        <v>225</v>
      </c>
      <c r="J74" s="3">
        <v>1</v>
      </c>
      <c r="K74" s="3">
        <v>3</v>
      </c>
      <c r="L74" s="3"/>
      <c r="M74" s="2">
        <v>43431.514293981483</v>
      </c>
      <c r="N74" s="2">
        <v>43431.51871527778</v>
      </c>
      <c r="O74" s="3" t="s">
        <v>43</v>
      </c>
      <c r="P74" s="3" t="s">
        <v>89</v>
      </c>
      <c r="Q74" s="3" t="s">
        <v>51</v>
      </c>
      <c r="R74" s="3" t="s">
        <v>52</v>
      </c>
      <c r="S74" s="2">
        <v>43431.512650462966</v>
      </c>
      <c r="T74" s="2">
        <v>43431.512650462966</v>
      </c>
      <c r="U74" s="2">
        <v>43431.517592592594</v>
      </c>
      <c r="V74" s="2">
        <v>43431.517592592594</v>
      </c>
      <c r="W74" s="3"/>
      <c r="X74" s="8">
        <f t="shared" si="27"/>
        <v>43431.509594907409</v>
      </c>
      <c r="Y74" s="9">
        <f t="shared" si="28"/>
        <v>4.4212962966412306E-3</v>
      </c>
      <c r="Z74" s="9">
        <f t="shared" si="29"/>
        <v>1.3263888889923692E-2</v>
      </c>
      <c r="AA74" s="10"/>
      <c r="AB74" s="10">
        <f t="shared" si="32"/>
        <v>1.6435185170848854E-3</v>
      </c>
      <c r="AC74" s="10">
        <f t="shared" si="33"/>
        <v>4.6990740738692693E-3</v>
      </c>
      <c r="AD74" s="10"/>
      <c r="AE74" s="10"/>
    </row>
    <row r="75" spans="1:31" s="7" customFormat="1" x14ac:dyDescent="0.4">
      <c r="A75" s="16" t="str">
        <f t="shared" si="41"/>
        <v>-</v>
      </c>
      <c r="B75" s="16" t="str">
        <f t="shared" si="42"/>
        <v>-</v>
      </c>
      <c r="C75" s="7">
        <v>12</v>
      </c>
      <c r="D75" s="2">
        <v>43431.510277777779</v>
      </c>
      <c r="E75" s="3" t="s">
        <v>1702</v>
      </c>
      <c r="F75" s="3">
        <v>20749</v>
      </c>
      <c r="G75" s="3" t="s">
        <v>95</v>
      </c>
      <c r="H75" s="3">
        <v>0</v>
      </c>
      <c r="I75" s="3">
        <v>460</v>
      </c>
      <c r="J75" s="3">
        <v>13</v>
      </c>
      <c r="K75" s="3">
        <v>1</v>
      </c>
      <c r="L75" s="3"/>
      <c r="M75" s="2">
        <v>43431.514861111114</v>
      </c>
      <c r="N75" s="2">
        <v>43431.51971064815</v>
      </c>
      <c r="O75" s="3" t="s">
        <v>55</v>
      </c>
      <c r="P75" s="3" t="s">
        <v>56</v>
      </c>
      <c r="Q75" s="3" t="s">
        <v>36</v>
      </c>
      <c r="R75" s="3" t="s">
        <v>37</v>
      </c>
      <c r="S75" s="2">
        <v>43431.515717592592</v>
      </c>
      <c r="T75" s="2">
        <v>43431.515717592592</v>
      </c>
      <c r="U75" s="2">
        <v>43431.527685185189</v>
      </c>
      <c r="V75" s="2">
        <v>43431.527685185189</v>
      </c>
      <c r="W75" s="3"/>
      <c r="X75" s="8">
        <f t="shared" si="27"/>
        <v>43431.510277777779</v>
      </c>
      <c r="Y75" s="9">
        <f t="shared" si="28"/>
        <v>4.8495370356249623E-3</v>
      </c>
      <c r="Z75" s="9">
        <f t="shared" si="29"/>
        <v>4.8495370356249623E-3</v>
      </c>
      <c r="AA75" s="10"/>
      <c r="AB75" s="10">
        <f t="shared" si="32"/>
        <v>0</v>
      </c>
      <c r="AC75" s="10">
        <f t="shared" si="33"/>
        <v>4.5833333351765759E-3</v>
      </c>
      <c r="AD75" s="10"/>
      <c r="AE75" s="10"/>
    </row>
    <row r="76" spans="1:31" s="7" customFormat="1" x14ac:dyDescent="0.4">
      <c r="A76" s="16" t="str">
        <f t="shared" si="41"/>
        <v>-</v>
      </c>
      <c r="B76" s="16" t="str">
        <f t="shared" si="42"/>
        <v>-</v>
      </c>
      <c r="C76" s="7">
        <v>12</v>
      </c>
      <c r="D76" s="2">
        <v>43431.513761574075</v>
      </c>
      <c r="E76" s="3" t="s">
        <v>1703</v>
      </c>
      <c r="F76" s="3">
        <v>20751</v>
      </c>
      <c r="G76" s="3" t="s">
        <v>97</v>
      </c>
      <c r="H76" s="3">
        <v>7558</v>
      </c>
      <c r="I76" s="3">
        <v>630</v>
      </c>
      <c r="J76" s="3">
        <v>2</v>
      </c>
      <c r="K76" s="3">
        <v>2</v>
      </c>
      <c r="L76" s="3"/>
      <c r="M76" s="2">
        <v>43431.518194444441</v>
      </c>
      <c r="N76" s="2">
        <v>43431.524386574078</v>
      </c>
      <c r="O76" s="3" t="s">
        <v>26</v>
      </c>
      <c r="P76" s="3" t="s">
        <v>27</v>
      </c>
      <c r="Q76" s="3" t="s">
        <v>43</v>
      </c>
      <c r="R76" s="3" t="s">
        <v>89</v>
      </c>
      <c r="S76" s="2">
        <v>43431.514791666668</v>
      </c>
      <c r="T76" s="2">
        <v>43431.514976851853</v>
      </c>
      <c r="U76" s="2">
        <v>43431.521550925929</v>
      </c>
      <c r="V76" s="2">
        <v>43431.522094907406</v>
      </c>
      <c r="W76" s="3"/>
      <c r="X76" s="8">
        <f t="shared" si="27"/>
        <v>43431.513761574075</v>
      </c>
      <c r="Y76" s="9">
        <f t="shared" si="28"/>
        <v>6.1921296364744194E-3</v>
      </c>
      <c r="Z76" s="9">
        <f t="shared" si="29"/>
        <v>1.2384259272948839E-2</v>
      </c>
      <c r="AA76" s="10"/>
      <c r="AB76" s="10">
        <f t="shared" si="32"/>
        <v>3.4027777728624642E-3</v>
      </c>
      <c r="AC76" s="10">
        <f t="shared" si="33"/>
        <v>4.4328703661449254E-3</v>
      </c>
      <c r="AD76" s="10"/>
      <c r="AE76" s="10"/>
    </row>
    <row r="77" spans="1:31" s="7" customFormat="1" x14ac:dyDescent="0.4">
      <c r="A77" s="16" t="str">
        <f t="shared" si="41"/>
        <v>★</v>
      </c>
      <c r="B77" s="16" t="str">
        <f t="shared" si="42"/>
        <v>-</v>
      </c>
      <c r="C77" s="7">
        <v>12</v>
      </c>
      <c r="D77" s="2">
        <v>43431.514108796298</v>
      </c>
      <c r="E77" s="3" t="s">
        <v>1704</v>
      </c>
      <c r="F77" s="3">
        <v>20752</v>
      </c>
      <c r="G77" s="3" t="s">
        <v>32</v>
      </c>
      <c r="H77" s="3">
        <v>1172</v>
      </c>
      <c r="I77" s="3">
        <v>211</v>
      </c>
      <c r="J77" s="3">
        <v>2</v>
      </c>
      <c r="K77" s="3">
        <v>1</v>
      </c>
      <c r="L77" s="3"/>
      <c r="M77" s="2">
        <v>43431.524861111109</v>
      </c>
      <c r="N77" s="2">
        <v>43431.534189814818</v>
      </c>
      <c r="O77" s="3" t="s">
        <v>43</v>
      </c>
      <c r="P77" s="3" t="s">
        <v>89</v>
      </c>
      <c r="Q77" s="3" t="s">
        <v>61</v>
      </c>
      <c r="R77" s="3" t="s">
        <v>62</v>
      </c>
      <c r="S77" s="2">
        <v>43431.521053240744</v>
      </c>
      <c r="T77" s="2">
        <v>43431.521053240744</v>
      </c>
      <c r="U77" s="2">
        <v>43431.53502314815</v>
      </c>
      <c r="V77" s="2">
        <v>43431.53502314815</v>
      </c>
      <c r="W77" s="2">
        <v>43431.521053240744</v>
      </c>
      <c r="X77" s="8">
        <f t="shared" si="27"/>
        <v>43431.521053240744</v>
      </c>
      <c r="Y77" s="9">
        <f t="shared" si="28"/>
        <v>9.3287037088884972E-3</v>
      </c>
      <c r="Z77" s="9">
        <f t="shared" si="29"/>
        <v>9.3287037088884972E-3</v>
      </c>
      <c r="AA77" s="10"/>
      <c r="AB77" s="10">
        <f t="shared" si="32"/>
        <v>3.8078703655628487E-3</v>
      </c>
      <c r="AC77" s="10">
        <f t="shared" si="33"/>
        <v>3.8078703655628487E-3</v>
      </c>
      <c r="AD77" s="10"/>
      <c r="AE77" s="10"/>
    </row>
    <row r="78" spans="1:31" s="7" customFormat="1" x14ac:dyDescent="0.4">
      <c r="A78" s="16" t="str">
        <f t="shared" si="41"/>
        <v>-</v>
      </c>
      <c r="B78" s="16" t="str">
        <f t="shared" si="42"/>
        <v>-</v>
      </c>
      <c r="C78" s="7">
        <v>12</v>
      </c>
      <c r="D78" s="2">
        <v>43431.51489583333</v>
      </c>
      <c r="E78" s="3" t="s">
        <v>1571</v>
      </c>
      <c r="F78" s="3">
        <v>20753</v>
      </c>
      <c r="G78" s="3" t="s">
        <v>97</v>
      </c>
      <c r="H78" s="3">
        <v>7523</v>
      </c>
      <c r="I78" s="3">
        <v>81</v>
      </c>
      <c r="J78" s="3">
        <v>3</v>
      </c>
      <c r="K78" s="3">
        <v>1</v>
      </c>
      <c r="L78" s="3"/>
      <c r="M78" s="2">
        <v>43431.521608796298</v>
      </c>
      <c r="N78" s="2">
        <v>43431.52443287037</v>
      </c>
      <c r="O78" s="3" t="s">
        <v>26</v>
      </c>
      <c r="P78" s="3" t="s">
        <v>27</v>
      </c>
      <c r="Q78" s="3" t="s">
        <v>104</v>
      </c>
      <c r="R78" s="3" t="s">
        <v>19</v>
      </c>
      <c r="S78" s="2">
        <v>43431.521701388891</v>
      </c>
      <c r="T78" s="2">
        <v>43431.521701388891</v>
      </c>
      <c r="U78" s="2">
        <v>43431.526747685188</v>
      </c>
      <c r="V78" s="2">
        <v>43431.526747685188</v>
      </c>
      <c r="W78" s="3"/>
      <c r="X78" s="8">
        <f t="shared" si="27"/>
        <v>43431.51489583333</v>
      </c>
      <c r="Y78" s="9">
        <f t="shared" si="28"/>
        <v>2.8240740721230395E-3</v>
      </c>
      <c r="Z78" s="9">
        <f t="shared" si="29"/>
        <v>2.8240740721230395E-3</v>
      </c>
      <c r="AA78" s="10"/>
      <c r="AB78" s="10">
        <f t="shared" si="32"/>
        <v>0</v>
      </c>
      <c r="AC78" s="10">
        <f t="shared" si="33"/>
        <v>6.7129629678674974E-3</v>
      </c>
      <c r="AD78" s="10"/>
      <c r="AE78" s="10"/>
    </row>
    <row r="79" spans="1:31" s="7" customFormat="1" x14ac:dyDescent="0.4">
      <c r="A79" s="16" t="str">
        <f t="shared" si="41"/>
        <v>-</v>
      </c>
      <c r="B79" s="16" t="str">
        <f t="shared" si="42"/>
        <v>-</v>
      </c>
      <c r="C79" s="7">
        <v>12</v>
      </c>
      <c r="D79" s="2">
        <v>43431.520208333335</v>
      </c>
      <c r="E79" s="3" t="s">
        <v>1679</v>
      </c>
      <c r="F79" s="3">
        <v>20754</v>
      </c>
      <c r="G79" s="3" t="s">
        <v>32</v>
      </c>
      <c r="H79" s="3">
        <v>1591</v>
      </c>
      <c r="I79" s="3">
        <v>434</v>
      </c>
      <c r="J79" s="3">
        <v>11</v>
      </c>
      <c r="K79" s="3">
        <v>1</v>
      </c>
      <c r="L79" s="3"/>
      <c r="M79" s="2">
        <v>43431.522812499999</v>
      </c>
      <c r="N79" s="2">
        <v>43431.527766203704</v>
      </c>
      <c r="O79" s="3" t="s">
        <v>26</v>
      </c>
      <c r="P79" s="3" t="s">
        <v>27</v>
      </c>
      <c r="Q79" s="3" t="s">
        <v>30</v>
      </c>
      <c r="R79" s="3" t="s">
        <v>31</v>
      </c>
      <c r="S79" s="2">
        <v>43431.522928240738</v>
      </c>
      <c r="T79" s="2">
        <v>43431.522928240738</v>
      </c>
      <c r="U79" s="2">
        <v>43431.531215277777</v>
      </c>
      <c r="V79" s="2">
        <v>43431.531215277777</v>
      </c>
      <c r="W79" s="3"/>
      <c r="X79" s="8">
        <f t="shared" si="27"/>
        <v>43431.520208333335</v>
      </c>
      <c r="Y79" s="9">
        <f t="shared" si="28"/>
        <v>4.9537037048139609E-3</v>
      </c>
      <c r="Z79" s="9">
        <f t="shared" si="29"/>
        <v>4.9537037048139609E-3</v>
      </c>
      <c r="AA79" s="10"/>
      <c r="AB79" s="10">
        <f t="shared" si="32"/>
        <v>0</v>
      </c>
      <c r="AC79" s="10">
        <f t="shared" si="33"/>
        <v>2.6041666642413475E-3</v>
      </c>
      <c r="AD79" s="10"/>
      <c r="AE79" s="10"/>
    </row>
    <row r="80" spans="1:31" s="7" customFormat="1" x14ac:dyDescent="0.4">
      <c r="A80" s="16" t="str">
        <f t="shared" si="41"/>
        <v>-</v>
      </c>
      <c r="B80" s="16" t="str">
        <f t="shared" si="42"/>
        <v>-</v>
      </c>
      <c r="C80" s="7">
        <v>12</v>
      </c>
      <c r="D80" s="2">
        <v>43431.520590277774</v>
      </c>
      <c r="E80" s="3" t="s">
        <v>1705</v>
      </c>
      <c r="F80" s="3">
        <v>20755</v>
      </c>
      <c r="G80" s="3" t="s">
        <v>95</v>
      </c>
      <c r="H80" s="3">
        <v>0</v>
      </c>
      <c r="I80" s="3">
        <v>271</v>
      </c>
      <c r="J80" s="3">
        <v>5</v>
      </c>
      <c r="K80" s="3">
        <v>1</v>
      </c>
      <c r="L80" s="3"/>
      <c r="M80" s="2">
        <v>43431.522152777776</v>
      </c>
      <c r="N80" s="2">
        <v>43431.525601851848</v>
      </c>
      <c r="O80" s="3" t="s">
        <v>30</v>
      </c>
      <c r="P80" s="3" t="s">
        <v>31</v>
      </c>
      <c r="Q80" s="3" t="s">
        <v>43</v>
      </c>
      <c r="R80" s="3" t="s">
        <v>89</v>
      </c>
      <c r="S80" s="2">
        <v>43431.523217592592</v>
      </c>
      <c r="T80" s="2">
        <v>43431.523310185185</v>
      </c>
      <c r="U80" s="2">
        <v>43431.530150462961</v>
      </c>
      <c r="V80" s="2">
        <v>43431.539398148147</v>
      </c>
      <c r="W80" s="3"/>
      <c r="X80" s="8">
        <f t="shared" si="27"/>
        <v>43431.520590277774</v>
      </c>
      <c r="Y80" s="9">
        <f t="shared" si="28"/>
        <v>3.4490740727051161E-3</v>
      </c>
      <c r="Z80" s="9">
        <f t="shared" si="29"/>
        <v>3.4490740727051161E-3</v>
      </c>
      <c r="AA80" s="10"/>
      <c r="AB80" s="10">
        <f t="shared" si="32"/>
        <v>0</v>
      </c>
      <c r="AC80" s="10">
        <f t="shared" si="33"/>
        <v>1.5625000014551915E-3</v>
      </c>
      <c r="AD80" s="10"/>
      <c r="AE80" s="10"/>
    </row>
    <row r="81" spans="1:31" s="7" customFormat="1" x14ac:dyDescent="0.4">
      <c r="A81" s="16" t="str">
        <f>IF(W81&gt;0, "★", "-")</f>
        <v>-</v>
      </c>
      <c r="B81" s="16" t="str">
        <f>IF(L81&gt;0, "☆", "-")</f>
        <v>-</v>
      </c>
      <c r="C81" s="7">
        <v>12</v>
      </c>
      <c r="D81" s="2">
        <v>43431.520740740743</v>
      </c>
      <c r="E81" s="3" t="s">
        <v>1706</v>
      </c>
      <c r="F81" s="3">
        <v>20756</v>
      </c>
      <c r="G81" s="3" t="s">
        <v>96</v>
      </c>
      <c r="H81" s="3">
        <v>0</v>
      </c>
      <c r="I81" s="3">
        <v>805</v>
      </c>
      <c r="J81" s="3">
        <v>1</v>
      </c>
      <c r="K81" s="3">
        <v>2</v>
      </c>
      <c r="L81" s="3"/>
      <c r="M81" s="2">
        <v>43431.525578703702</v>
      </c>
      <c r="N81" s="2">
        <v>43431.52957175926</v>
      </c>
      <c r="O81" s="3" t="s">
        <v>55</v>
      </c>
      <c r="P81" s="3" t="s">
        <v>56</v>
      </c>
      <c r="Q81" s="3" t="s">
        <v>44</v>
      </c>
      <c r="R81" s="3" t="s">
        <v>45</v>
      </c>
      <c r="S81" s="2">
        <v>43431.526064814818</v>
      </c>
      <c r="T81" s="2">
        <v>43431.526064814818</v>
      </c>
      <c r="U81" s="2">
        <v>43431.533506944441</v>
      </c>
      <c r="V81" s="2">
        <v>43431.534201388888</v>
      </c>
      <c r="W81" s="3"/>
      <c r="X81" s="8">
        <f t="shared" si="27"/>
        <v>43431.520740740743</v>
      </c>
      <c r="Y81" s="9">
        <f t="shared" si="28"/>
        <v>3.9930555576574989E-3</v>
      </c>
      <c r="Z81" s="9">
        <f t="shared" si="29"/>
        <v>7.9861111153149977E-3</v>
      </c>
      <c r="AA81" s="10"/>
      <c r="AB81" s="10">
        <f t="shared" si="32"/>
        <v>0</v>
      </c>
      <c r="AC81" s="10">
        <f t="shared" si="33"/>
        <v>4.8379629588453099E-3</v>
      </c>
      <c r="AD81" s="10"/>
      <c r="AE81" s="10"/>
    </row>
    <row r="82" spans="1:31" s="7" customFormat="1" x14ac:dyDescent="0.4">
      <c r="A82" s="16" t="str">
        <f>IF(W82&gt;0, "★", "-")</f>
        <v>-</v>
      </c>
      <c r="B82" s="16" t="str">
        <f>IF(L82&gt;0, "☆", "-")</f>
        <v>-</v>
      </c>
      <c r="C82" s="7">
        <v>12</v>
      </c>
      <c r="D82" s="2">
        <v>43431.522951388892</v>
      </c>
      <c r="E82" s="3" t="s">
        <v>1450</v>
      </c>
      <c r="F82" s="3">
        <v>20758</v>
      </c>
      <c r="G82" s="3" t="s">
        <v>18</v>
      </c>
      <c r="H82" s="3">
        <v>2162</v>
      </c>
      <c r="I82" s="3">
        <v>643</v>
      </c>
      <c r="J82" s="3">
        <v>1</v>
      </c>
      <c r="K82" s="3">
        <v>1</v>
      </c>
      <c r="L82" s="3"/>
      <c r="M82" s="2">
        <v>43431.525393518517</v>
      </c>
      <c r="N82" s="2">
        <v>43431.529629629629</v>
      </c>
      <c r="O82" s="3" t="s">
        <v>55</v>
      </c>
      <c r="P82" s="3" t="s">
        <v>56</v>
      </c>
      <c r="Q82" s="3" t="s">
        <v>44</v>
      </c>
      <c r="R82" s="3" t="s">
        <v>45</v>
      </c>
      <c r="S82" s="2">
        <v>43431.526759259257</v>
      </c>
      <c r="T82" s="2">
        <v>43431.526759259257</v>
      </c>
      <c r="U82" s="2">
        <v>43431.533506944441</v>
      </c>
      <c r="V82" s="2">
        <v>43431.533506944441</v>
      </c>
      <c r="W82" s="3"/>
      <c r="X82" s="8">
        <f t="shared" si="27"/>
        <v>43431.522951388892</v>
      </c>
      <c r="Y82" s="9">
        <f t="shared" si="28"/>
        <v>4.2361111118225381E-3</v>
      </c>
      <c r="Z82" s="9">
        <f t="shared" si="29"/>
        <v>4.2361111118225381E-3</v>
      </c>
      <c r="AA82" s="10"/>
      <c r="AB82" s="10">
        <f t="shared" si="32"/>
        <v>0</v>
      </c>
      <c r="AC82" s="10">
        <f t="shared" si="33"/>
        <v>2.4421296257060021E-3</v>
      </c>
      <c r="AD82" s="10"/>
      <c r="AE82" s="10"/>
    </row>
    <row r="83" spans="1:31" s="7" customFormat="1" x14ac:dyDescent="0.4">
      <c r="A83" s="16" t="str">
        <f t="shared" ref="A83" si="43">IF(W83&gt;0, "★", "-")</f>
        <v>-</v>
      </c>
      <c r="B83" s="16" t="str">
        <f t="shared" ref="B83" si="44">IF(L83&gt;0, "☆", "-")</f>
        <v>-</v>
      </c>
      <c r="C83" s="7">
        <v>12</v>
      </c>
      <c r="D83" s="2">
        <v>43431.523888888885</v>
      </c>
      <c r="E83" s="3" t="s">
        <v>1609</v>
      </c>
      <c r="F83" s="3">
        <v>20759</v>
      </c>
      <c r="G83" s="3" t="s">
        <v>32</v>
      </c>
      <c r="H83" s="3">
        <v>3462</v>
      </c>
      <c r="I83" s="3">
        <v>938</v>
      </c>
      <c r="J83" s="3">
        <v>4</v>
      </c>
      <c r="K83" s="3">
        <v>1</v>
      </c>
      <c r="L83" s="3"/>
      <c r="M83" s="2">
        <v>43431.527395833335</v>
      </c>
      <c r="N83" s="2">
        <v>43431.532916666663</v>
      </c>
      <c r="O83" s="3" t="s">
        <v>33</v>
      </c>
      <c r="P83" s="3" t="s">
        <v>34</v>
      </c>
      <c r="Q83" s="3" t="s">
        <v>63</v>
      </c>
      <c r="R83" s="3" t="s">
        <v>64</v>
      </c>
      <c r="S83" s="2">
        <v>43431.529097222221</v>
      </c>
      <c r="T83" s="2">
        <v>43431.529097222221</v>
      </c>
      <c r="U83" s="2">
        <v>43431.535462962966</v>
      </c>
      <c r="V83" s="2">
        <v>43431.535462962966</v>
      </c>
      <c r="W83" s="3"/>
      <c r="X83" s="8">
        <f t="shared" si="27"/>
        <v>43431.523888888885</v>
      </c>
      <c r="Y83" s="9">
        <f t="shared" si="28"/>
        <v>5.5208333287737332E-3</v>
      </c>
      <c r="Z83" s="9">
        <f t="shared" si="29"/>
        <v>5.5208333287737332E-3</v>
      </c>
      <c r="AA83" s="10"/>
      <c r="AB83" s="10">
        <f t="shared" si="32"/>
        <v>0</v>
      </c>
      <c r="AC83" s="10">
        <f t="shared" si="33"/>
        <v>3.5069444493274204E-3</v>
      </c>
      <c r="AD83" s="10"/>
      <c r="AE83" s="10"/>
    </row>
    <row r="84" spans="1:31" s="7" customFormat="1" x14ac:dyDescent="0.4">
      <c r="A84" s="16" t="str">
        <f>IF(W84&gt;0, "★", "-")</f>
        <v>-</v>
      </c>
      <c r="B84" s="16" t="str">
        <f>IF(L84&gt;0, "☆", "-")</f>
        <v>-</v>
      </c>
      <c r="C84" s="7">
        <v>12</v>
      </c>
      <c r="D84" s="2">
        <v>43431.526041666664</v>
      </c>
      <c r="E84" s="3" t="s">
        <v>1707</v>
      </c>
      <c r="F84" s="3">
        <v>20760</v>
      </c>
      <c r="G84" s="3" t="s">
        <v>96</v>
      </c>
      <c r="H84" s="3">
        <v>0</v>
      </c>
      <c r="I84" s="3">
        <v>482</v>
      </c>
      <c r="J84" s="3">
        <v>3</v>
      </c>
      <c r="K84" s="3">
        <v>2</v>
      </c>
      <c r="L84" s="3"/>
      <c r="M84" s="2">
        <v>43431.527858796297</v>
      </c>
      <c r="N84" s="2">
        <v>43431.531898148147</v>
      </c>
      <c r="O84" s="3" t="s">
        <v>104</v>
      </c>
      <c r="P84" s="3" t="s">
        <v>19</v>
      </c>
      <c r="Q84" s="3" t="s">
        <v>43</v>
      </c>
      <c r="R84" s="3" t="s">
        <v>89</v>
      </c>
      <c r="S84" s="2">
        <v>43431.527083333334</v>
      </c>
      <c r="T84" s="2">
        <v>43431.527083333334</v>
      </c>
      <c r="U84" s="2">
        <v>43431.535601851851</v>
      </c>
      <c r="V84" s="2">
        <v>43431.535601851851</v>
      </c>
      <c r="W84" s="3"/>
      <c r="X84" s="8">
        <f t="shared" si="27"/>
        <v>43431.526041666664</v>
      </c>
      <c r="Y84" s="9">
        <f t="shared" si="28"/>
        <v>4.0393518502241932E-3</v>
      </c>
      <c r="Z84" s="9">
        <f t="shared" si="29"/>
        <v>8.0787037004483864E-3</v>
      </c>
      <c r="AA84" s="29"/>
      <c r="AB84" s="10">
        <f t="shared" si="32"/>
        <v>7.7546296233776957E-4</v>
      </c>
      <c r="AC84" s="10">
        <f t="shared" si="33"/>
        <v>1.8171296323998831E-3</v>
      </c>
      <c r="AD84" s="10"/>
      <c r="AE84" s="10"/>
    </row>
    <row r="85" spans="1:31" s="7" customFormat="1" x14ac:dyDescent="0.4">
      <c r="A85" s="16" t="str">
        <f t="shared" si="41"/>
        <v>★</v>
      </c>
      <c r="B85" s="16" t="str">
        <f t="shared" si="42"/>
        <v>-</v>
      </c>
      <c r="C85" s="7">
        <v>12</v>
      </c>
      <c r="D85" s="2">
        <v>43431.530138888891</v>
      </c>
      <c r="E85" s="3" t="s">
        <v>1677</v>
      </c>
      <c r="F85" s="3">
        <v>20761</v>
      </c>
      <c r="G85" s="3" t="s">
        <v>32</v>
      </c>
      <c r="H85" s="3">
        <v>6786</v>
      </c>
      <c r="I85" s="3">
        <v>676</v>
      </c>
      <c r="J85" s="3">
        <v>6</v>
      </c>
      <c r="K85" s="3">
        <v>5</v>
      </c>
      <c r="L85" s="3"/>
      <c r="M85" s="2">
        <v>43431.535671296297</v>
      </c>
      <c r="N85" s="2">
        <v>43431.542569444442</v>
      </c>
      <c r="O85" s="3" t="s">
        <v>43</v>
      </c>
      <c r="P85" s="3" t="s">
        <v>89</v>
      </c>
      <c r="Q85" s="3" t="s">
        <v>63</v>
      </c>
      <c r="R85" s="3" t="s">
        <v>64</v>
      </c>
      <c r="S85" s="2">
        <v>43431.53707175926</v>
      </c>
      <c r="T85" s="2">
        <v>43431.53707175926</v>
      </c>
      <c r="U85" s="2">
        <v>43431.552060185182</v>
      </c>
      <c r="V85" s="2">
        <v>43431.552060185182</v>
      </c>
      <c r="W85" s="2">
        <v>43431.53707175926</v>
      </c>
      <c r="X85" s="8">
        <f t="shared" si="27"/>
        <v>43431.53707175926</v>
      </c>
      <c r="Y85" s="9">
        <f t="shared" si="28"/>
        <v>6.8981481454102322E-3</v>
      </c>
      <c r="Z85" s="9">
        <f t="shared" si="29"/>
        <v>3.4490740727051161E-2</v>
      </c>
      <c r="AB85" s="10">
        <f t="shared" si="32"/>
        <v>0</v>
      </c>
      <c r="AC85" s="10">
        <f t="shared" si="33"/>
        <v>0</v>
      </c>
    </row>
    <row r="86" spans="1:31" s="7" customFormat="1" x14ac:dyDescent="0.4">
      <c r="A86" s="16" t="str">
        <f t="shared" si="41"/>
        <v>★</v>
      </c>
      <c r="B86" s="16" t="str">
        <f t="shared" si="42"/>
        <v>-</v>
      </c>
      <c r="C86" s="7">
        <v>12</v>
      </c>
      <c r="D86" s="2">
        <v>43431.532881944448</v>
      </c>
      <c r="E86" s="3" t="s">
        <v>1495</v>
      </c>
      <c r="F86" s="3">
        <v>20762</v>
      </c>
      <c r="G86" s="3" t="s">
        <v>32</v>
      </c>
      <c r="H86" s="3">
        <v>1751</v>
      </c>
      <c r="I86" s="3">
        <v>622</v>
      </c>
      <c r="J86" s="3">
        <v>15</v>
      </c>
      <c r="K86" s="3">
        <v>1</v>
      </c>
      <c r="L86" s="3"/>
      <c r="M86" s="2">
        <v>43431.536307870374</v>
      </c>
      <c r="N86" s="2">
        <v>43431.539976851855</v>
      </c>
      <c r="O86" s="3" t="s">
        <v>104</v>
      </c>
      <c r="P86" s="3" t="s">
        <v>19</v>
      </c>
      <c r="Q86" s="3" t="s">
        <v>73</v>
      </c>
      <c r="R86" s="3" t="s">
        <v>74</v>
      </c>
      <c r="S86" s="2">
        <v>43431.539803240739</v>
      </c>
      <c r="T86" s="2">
        <v>43431.539803240739</v>
      </c>
      <c r="U86" s="2">
        <v>43431.548715277779</v>
      </c>
      <c r="V86" s="2">
        <v>43431.548715277779</v>
      </c>
      <c r="W86" s="2">
        <v>43431.539803240739</v>
      </c>
      <c r="X86" s="8">
        <f t="shared" si="27"/>
        <v>43431.539803240739</v>
      </c>
      <c r="Y86" s="9">
        <f t="shared" si="28"/>
        <v>3.6689814805868082E-3</v>
      </c>
      <c r="Z86" s="9">
        <f t="shared" si="29"/>
        <v>3.6689814805868082E-3</v>
      </c>
      <c r="AA86" s="10"/>
      <c r="AB86" s="10">
        <f t="shared" si="32"/>
        <v>0</v>
      </c>
      <c r="AC86" s="10">
        <f t="shared" si="33"/>
        <v>0</v>
      </c>
      <c r="AD86" s="10"/>
      <c r="AE86" s="10"/>
    </row>
    <row r="87" spans="1:31" s="7" customFormat="1" x14ac:dyDescent="0.4">
      <c r="A87" s="16" t="str">
        <f t="shared" si="41"/>
        <v>★</v>
      </c>
      <c r="B87" s="16" t="str">
        <f t="shared" si="42"/>
        <v>-</v>
      </c>
      <c r="C87" s="7">
        <v>12</v>
      </c>
      <c r="D87" s="2">
        <v>43431.533449074072</v>
      </c>
      <c r="E87" s="3" t="s">
        <v>1708</v>
      </c>
      <c r="F87" s="3">
        <v>20763</v>
      </c>
      <c r="G87" s="3" t="s">
        <v>32</v>
      </c>
      <c r="H87" s="3">
        <v>5269</v>
      </c>
      <c r="I87" s="3">
        <v>313</v>
      </c>
      <c r="J87" s="3">
        <v>1</v>
      </c>
      <c r="K87" s="3">
        <v>1</v>
      </c>
      <c r="L87" s="3"/>
      <c r="M87" s="2">
        <v>43431.538055555553</v>
      </c>
      <c r="N87" s="2">
        <v>43431.544409722221</v>
      </c>
      <c r="O87" s="3" t="s">
        <v>26</v>
      </c>
      <c r="P87" s="3" t="s">
        <v>27</v>
      </c>
      <c r="Q87" s="3" t="s">
        <v>68</v>
      </c>
      <c r="R87" s="3" t="s">
        <v>69</v>
      </c>
      <c r="S87" s="2">
        <v>43431.540393518517</v>
      </c>
      <c r="T87" s="2">
        <v>43431.540393518517</v>
      </c>
      <c r="U87" s="2">
        <v>43431.5471412037</v>
      </c>
      <c r="V87" s="2">
        <v>43431.547488425924</v>
      </c>
      <c r="W87" s="2">
        <v>43431.540393518517</v>
      </c>
      <c r="X87" s="8">
        <f t="shared" si="27"/>
        <v>43431.540393518517</v>
      </c>
      <c r="Y87" s="9">
        <f t="shared" si="28"/>
        <v>6.3541666677338071E-3</v>
      </c>
      <c r="Z87" s="9">
        <f t="shared" si="29"/>
        <v>6.3541666677338071E-3</v>
      </c>
      <c r="AA87" s="10"/>
      <c r="AB87" s="10">
        <f t="shared" si="32"/>
        <v>0</v>
      </c>
      <c r="AC87" s="10">
        <f t="shared" si="33"/>
        <v>0</v>
      </c>
      <c r="AD87" s="10"/>
      <c r="AE87" s="10"/>
    </row>
    <row r="88" spans="1:31" s="7" customFormat="1" x14ac:dyDescent="0.4">
      <c r="A88" s="16" t="str">
        <f t="shared" si="41"/>
        <v>-</v>
      </c>
      <c r="B88" s="16" t="str">
        <f t="shared" si="42"/>
        <v>-</v>
      </c>
      <c r="C88" s="7">
        <v>12</v>
      </c>
      <c r="D88" s="2">
        <v>43431.535925925928</v>
      </c>
      <c r="E88" s="3" t="s">
        <v>1696</v>
      </c>
      <c r="F88" s="3">
        <v>20764</v>
      </c>
      <c r="G88" s="3" t="s">
        <v>32</v>
      </c>
      <c r="H88" s="3">
        <v>1339</v>
      </c>
      <c r="I88" s="3">
        <v>630</v>
      </c>
      <c r="J88" s="3">
        <v>3</v>
      </c>
      <c r="K88" s="3">
        <v>2</v>
      </c>
      <c r="L88" s="3"/>
      <c r="M88" s="2">
        <v>43431.539166666669</v>
      </c>
      <c r="N88" s="2">
        <v>43431.546678240738</v>
      </c>
      <c r="O88" s="3" t="s">
        <v>68</v>
      </c>
      <c r="P88" s="3" t="s">
        <v>69</v>
      </c>
      <c r="Q88" s="3" t="s">
        <v>63</v>
      </c>
      <c r="R88" s="3" t="s">
        <v>64</v>
      </c>
      <c r="S88" s="2">
        <v>43431.538854166669</v>
      </c>
      <c r="T88" s="2">
        <v>43431.538854166669</v>
      </c>
      <c r="U88" s="2">
        <v>43431.552939814814</v>
      </c>
      <c r="V88" s="2">
        <v>43431.552939814814</v>
      </c>
      <c r="W88" s="3"/>
      <c r="X88" s="8">
        <f t="shared" si="27"/>
        <v>43431.535925925928</v>
      </c>
      <c r="Y88" s="9">
        <f t="shared" si="28"/>
        <v>7.5115740692126565E-3</v>
      </c>
      <c r="Z88" s="9">
        <f t="shared" si="29"/>
        <v>1.5023148138425313E-2</v>
      </c>
      <c r="AA88" s="10"/>
      <c r="AB88" s="10">
        <f t="shared" si="32"/>
        <v>3.125000002910383E-4</v>
      </c>
      <c r="AC88" s="10">
        <f t="shared" si="33"/>
        <v>3.2407407416030765E-3</v>
      </c>
      <c r="AD88" s="10"/>
      <c r="AE88" s="10"/>
    </row>
    <row r="89" spans="1:31" s="7" customFormat="1" x14ac:dyDescent="0.4">
      <c r="A89" s="16" t="str">
        <f t="shared" si="41"/>
        <v>-</v>
      </c>
      <c r="B89" s="16" t="str">
        <f t="shared" si="42"/>
        <v>-</v>
      </c>
      <c r="C89" s="7">
        <v>12</v>
      </c>
      <c r="D89" s="2">
        <v>43431.537152777775</v>
      </c>
      <c r="E89" s="3" t="s">
        <v>1673</v>
      </c>
      <c r="F89" s="3">
        <v>20765</v>
      </c>
      <c r="G89" s="3" t="s">
        <v>32</v>
      </c>
      <c r="H89" s="3">
        <v>2137</v>
      </c>
      <c r="I89" s="3">
        <v>987</v>
      </c>
      <c r="J89" s="3">
        <v>1</v>
      </c>
      <c r="K89" s="3">
        <v>1</v>
      </c>
      <c r="L89" s="3"/>
      <c r="M89" s="2">
        <v>43431.539143518516</v>
      </c>
      <c r="N89" s="2">
        <v>43431.544490740744</v>
      </c>
      <c r="O89" s="3" t="s">
        <v>26</v>
      </c>
      <c r="P89" s="3" t="s">
        <v>27</v>
      </c>
      <c r="Q89" s="3" t="s">
        <v>68</v>
      </c>
      <c r="R89" s="3" t="s">
        <v>69</v>
      </c>
      <c r="S89" s="2">
        <v>43431.539398148147</v>
      </c>
      <c r="T89" s="2">
        <v>43431.539398148147</v>
      </c>
      <c r="U89" s="2">
        <v>43431.5471412037</v>
      </c>
      <c r="V89" s="2">
        <v>43431.5471412037</v>
      </c>
      <c r="W89" s="3"/>
      <c r="X89" s="8">
        <f t="shared" si="27"/>
        <v>43431.537152777775</v>
      </c>
      <c r="Y89" s="9">
        <f t="shared" si="28"/>
        <v>5.3472222280106507E-3</v>
      </c>
      <c r="Z89" s="9">
        <f t="shared" si="29"/>
        <v>5.3472222280106507E-3</v>
      </c>
      <c r="AA89" s="10"/>
      <c r="AB89" s="10">
        <f t="shared" si="32"/>
        <v>0</v>
      </c>
      <c r="AC89" s="10">
        <f t="shared" si="33"/>
        <v>1.9907407404389232E-3</v>
      </c>
      <c r="AD89" s="10"/>
      <c r="AE89" s="10"/>
    </row>
    <row r="90" spans="1:31" s="7" customFormat="1" x14ac:dyDescent="0.4">
      <c r="A90" s="16" t="str">
        <f t="shared" si="41"/>
        <v>-</v>
      </c>
      <c r="B90" s="16" t="str">
        <f t="shared" si="42"/>
        <v>-</v>
      </c>
      <c r="C90" s="7">
        <v>12</v>
      </c>
      <c r="D90" s="2">
        <v>43431.538657407407</v>
      </c>
      <c r="E90" s="3" t="s">
        <v>1710</v>
      </c>
      <c r="F90" s="3">
        <v>20768</v>
      </c>
      <c r="G90" s="3" t="s">
        <v>32</v>
      </c>
      <c r="H90" s="3">
        <v>6747</v>
      </c>
      <c r="I90" s="3">
        <v>138</v>
      </c>
      <c r="J90" s="3">
        <v>8</v>
      </c>
      <c r="K90" s="3">
        <v>2</v>
      </c>
      <c r="L90" s="3"/>
      <c r="M90" s="2">
        <v>43431.544282407405</v>
      </c>
      <c r="N90" s="2">
        <v>43431.548078703701</v>
      </c>
      <c r="O90" s="3" t="s">
        <v>104</v>
      </c>
      <c r="P90" s="3" t="s">
        <v>19</v>
      </c>
      <c r="Q90" s="3" t="s">
        <v>24</v>
      </c>
      <c r="R90" s="3" t="s">
        <v>25</v>
      </c>
      <c r="S90" s="2">
        <v>43431.540844907409</v>
      </c>
      <c r="T90" s="2">
        <v>43431.540844907409</v>
      </c>
      <c r="U90" s="2">
        <v>43431.547650462962</v>
      </c>
      <c r="V90" s="2">
        <v>43431.547650462962</v>
      </c>
      <c r="W90" s="3"/>
      <c r="X90" s="8">
        <f t="shared" si="27"/>
        <v>43431.538657407407</v>
      </c>
      <c r="Y90" s="9">
        <f t="shared" si="28"/>
        <v>3.796296296059154E-3</v>
      </c>
      <c r="Z90" s="9">
        <f t="shared" si="29"/>
        <v>7.5925925921183079E-3</v>
      </c>
      <c r="AA90" s="10"/>
      <c r="AB90" s="10">
        <f t="shared" si="32"/>
        <v>3.4374999959254637E-3</v>
      </c>
      <c r="AC90" s="10">
        <f t="shared" si="33"/>
        <v>5.6249999979627319E-3</v>
      </c>
      <c r="AD90" s="10"/>
      <c r="AE90" s="10"/>
    </row>
    <row r="91" spans="1:31" s="7" customFormat="1" x14ac:dyDescent="0.4">
      <c r="A91" s="16" t="str">
        <f t="shared" ref="A91:A106" si="45">IF(W91&gt;0, "★", "-")</f>
        <v>-</v>
      </c>
      <c r="B91" s="16" t="str">
        <f t="shared" si="24"/>
        <v>-</v>
      </c>
      <c r="C91" s="7">
        <v>12</v>
      </c>
      <c r="D91" s="2">
        <v>43431.539884259262</v>
      </c>
      <c r="E91" s="3" t="s">
        <v>1572</v>
      </c>
      <c r="F91" s="3">
        <v>20769</v>
      </c>
      <c r="G91" s="3" t="s">
        <v>97</v>
      </c>
      <c r="H91" s="3">
        <v>7546</v>
      </c>
      <c r="I91" s="3">
        <v>265</v>
      </c>
      <c r="J91" s="3">
        <v>2</v>
      </c>
      <c r="K91" s="3">
        <v>2</v>
      </c>
      <c r="L91" s="3"/>
      <c r="M91" s="2">
        <v>43431.543900462966</v>
      </c>
      <c r="N91" s="2">
        <v>43431.547071759262</v>
      </c>
      <c r="O91" s="3" t="s">
        <v>38</v>
      </c>
      <c r="P91" s="3" t="s">
        <v>108</v>
      </c>
      <c r="Q91" s="3" t="s">
        <v>39</v>
      </c>
      <c r="R91" s="3" t="s">
        <v>40</v>
      </c>
      <c r="S91" s="2">
        <v>43431.545810185184</v>
      </c>
      <c r="T91" s="2">
        <v>43431.545810185184</v>
      </c>
      <c r="U91" s="2">
        <v>43431.55164351852</v>
      </c>
      <c r="V91" s="2">
        <v>43431.55164351852</v>
      </c>
      <c r="W91" s="3"/>
      <c r="X91" s="8">
        <f t="shared" si="27"/>
        <v>43431.539884259262</v>
      </c>
      <c r="Y91" s="9">
        <f t="shared" si="28"/>
        <v>3.1712962954770774E-3</v>
      </c>
      <c r="Z91" s="9">
        <f t="shared" si="29"/>
        <v>6.3425925909541547E-3</v>
      </c>
      <c r="AA91" s="10"/>
      <c r="AB91" s="10">
        <f t="shared" si="32"/>
        <v>0</v>
      </c>
      <c r="AC91" s="10">
        <f t="shared" si="33"/>
        <v>4.016203703940846E-3</v>
      </c>
      <c r="AD91" s="10"/>
      <c r="AE91" s="10"/>
    </row>
    <row r="92" spans="1:31" s="7" customFormat="1" x14ac:dyDescent="0.4">
      <c r="A92" s="16" t="str">
        <f>IF(W92&gt;0, "★", "-")</f>
        <v>★</v>
      </c>
      <c r="B92" s="16" t="str">
        <f>IF(L92&gt;0, "☆", "-")</f>
        <v>☆</v>
      </c>
      <c r="C92" s="7">
        <v>12</v>
      </c>
      <c r="D92" s="2">
        <v>43431.475995370369</v>
      </c>
      <c r="E92" s="3" t="s">
        <v>1438</v>
      </c>
      <c r="F92" s="3">
        <v>20722</v>
      </c>
      <c r="G92" s="3" t="s">
        <v>32</v>
      </c>
      <c r="H92" s="3">
        <v>6020</v>
      </c>
      <c r="I92" s="3">
        <v>880</v>
      </c>
      <c r="J92" s="3">
        <v>13</v>
      </c>
      <c r="K92" s="3">
        <v>3</v>
      </c>
      <c r="L92" s="2">
        <v>43431.476550925923</v>
      </c>
      <c r="M92" s="3"/>
      <c r="N92" s="3"/>
      <c r="O92" s="3" t="s">
        <v>43</v>
      </c>
      <c r="P92" s="3" t="s">
        <v>89</v>
      </c>
      <c r="Q92" s="3" t="s">
        <v>63</v>
      </c>
      <c r="R92" s="3" t="s">
        <v>64</v>
      </c>
      <c r="S92" s="2">
        <v>43431.517638888887</v>
      </c>
      <c r="T92" s="3"/>
      <c r="U92" s="2">
        <v>43431.528935185182</v>
      </c>
      <c r="V92" s="3"/>
      <c r="W92" s="2">
        <v>43431.517638888887</v>
      </c>
      <c r="X92" s="8">
        <f>IF(W92&gt;0,W92,D92)</f>
        <v>43431.517638888887</v>
      </c>
      <c r="Y92" s="9">
        <f>N92-M92</f>
        <v>0</v>
      </c>
      <c r="Z92" s="9">
        <f>Y92*K92</f>
        <v>0</v>
      </c>
      <c r="AA92" s="10"/>
      <c r="AB92" s="10">
        <f>IF(IF(A92="☆",L92-S92,M92-S92)&lt;0,0,IF(A92="☆",L92-S92,M92-S92))</f>
        <v>0</v>
      </c>
      <c r="AC92" s="10">
        <f>IF(IF(B92="☆",(IF(L92&gt;S92,L92-X92,S92-X92)),M92-X92)&lt;0,0,IF(B92="☆",(IF(L92&gt;S92,L92-X92,S92-X92)),M92-X92))</f>
        <v>0</v>
      </c>
      <c r="AD92" s="10"/>
      <c r="AE92" s="10"/>
    </row>
    <row r="93" spans="1:31" s="7" customFormat="1" x14ac:dyDescent="0.4">
      <c r="A93" s="16" t="str">
        <f>IF(W93&gt;0, "★", "-")</f>
        <v>-</v>
      </c>
      <c r="B93" s="16" t="str">
        <f>IF(L93&gt;0, "☆", "-")</f>
        <v>☆</v>
      </c>
      <c r="C93" s="7">
        <v>12</v>
      </c>
      <c r="D93" s="2">
        <v>43431.510497685187</v>
      </c>
      <c r="E93" s="3" t="s">
        <v>1690</v>
      </c>
      <c r="F93" s="3">
        <v>20750</v>
      </c>
      <c r="G93" s="3" t="s">
        <v>143</v>
      </c>
      <c r="H93" s="3">
        <v>6658</v>
      </c>
      <c r="I93" s="3">
        <v>313</v>
      </c>
      <c r="J93" s="3">
        <v>2</v>
      </c>
      <c r="K93" s="3">
        <v>5</v>
      </c>
      <c r="L93" s="2">
        <v>43431.510706018518</v>
      </c>
      <c r="M93" s="3"/>
      <c r="N93" s="3"/>
      <c r="O93" s="3" t="s">
        <v>43</v>
      </c>
      <c r="P93" s="3" t="s">
        <v>89</v>
      </c>
      <c r="Q93" s="3" t="s">
        <v>66</v>
      </c>
      <c r="R93" s="3" t="s">
        <v>67</v>
      </c>
      <c r="S93" s="2">
        <v>43431.51903935185</v>
      </c>
      <c r="T93" s="3"/>
      <c r="U93" s="2">
        <v>43431.527106481481</v>
      </c>
      <c r="V93" s="3"/>
      <c r="W93" s="3"/>
      <c r="X93" s="8">
        <f>IF(W93&gt;0,W93,D93)</f>
        <v>43431.510497685187</v>
      </c>
      <c r="Y93" s="9">
        <f>N93-M93</f>
        <v>0</v>
      </c>
      <c r="Z93" s="9">
        <f>Y93*K93</f>
        <v>0</v>
      </c>
      <c r="AA93" s="10"/>
      <c r="AB93" s="10">
        <f>IF(IF(A93="☆",L93-S93,M93-S93)&lt;0,0,IF(A93="☆",L93-S93,M93-S93))</f>
        <v>0</v>
      </c>
      <c r="AC93" s="10">
        <f>IF(IF(B93="☆",(IF(L93&gt;S93,L93-X93,S93-X93)),M93-X93)&lt;0,0,IF(B93="☆",(IF(L93&gt;S93,L93-X93,S93-X93)),M93-X93))</f>
        <v>8.5416666624951176E-3</v>
      </c>
      <c r="AD93" s="10"/>
      <c r="AE93" s="10"/>
    </row>
    <row r="94" spans="1:31" s="7" customFormat="1" x14ac:dyDescent="0.4">
      <c r="A94" s="16" t="str">
        <f>IF(W94&gt;0, "★", "-")</f>
        <v>★</v>
      </c>
      <c r="B94" s="16" t="str">
        <f>IF(L94&gt;0, "☆", "-")</f>
        <v>☆</v>
      </c>
      <c r="C94" s="7">
        <v>12</v>
      </c>
      <c r="D94" s="2">
        <v>43431.520960648151</v>
      </c>
      <c r="E94" s="3" t="s">
        <v>1682</v>
      </c>
      <c r="F94" s="3">
        <v>20757</v>
      </c>
      <c r="G94" s="3" t="s">
        <v>32</v>
      </c>
      <c r="H94" s="3">
        <v>2959</v>
      </c>
      <c r="I94" s="3">
        <v>407</v>
      </c>
      <c r="J94" s="3">
        <v>5</v>
      </c>
      <c r="K94" s="3">
        <v>3</v>
      </c>
      <c r="L94" s="2">
        <v>43431.52138888889</v>
      </c>
      <c r="M94" s="3"/>
      <c r="N94" s="3"/>
      <c r="O94" s="3" t="s">
        <v>24</v>
      </c>
      <c r="P94" s="3" t="s">
        <v>25</v>
      </c>
      <c r="Q94" s="3" t="s">
        <v>51</v>
      </c>
      <c r="R94" s="3" t="s">
        <v>52</v>
      </c>
      <c r="S94" s="2">
        <v>43431.527905092589</v>
      </c>
      <c r="T94" s="3"/>
      <c r="U94" s="2">
        <v>43431.536712962959</v>
      </c>
      <c r="V94" s="3"/>
      <c r="W94" s="2">
        <v>43431.527905092589</v>
      </c>
      <c r="X94" s="8">
        <f>IF(W94&gt;0,W94,D94)</f>
        <v>43431.527905092589</v>
      </c>
      <c r="Y94" s="9">
        <f>N94-M94</f>
        <v>0</v>
      </c>
      <c r="Z94" s="9">
        <f>Y94*K94</f>
        <v>0</v>
      </c>
      <c r="AA94" s="10"/>
      <c r="AB94" s="10">
        <f>IF(IF(A94="☆",L94-S94,M94-S94)&lt;0,0,IF(A94="☆",L94-S94,M94-S94))</f>
        <v>0</v>
      </c>
      <c r="AC94" s="10">
        <f>IF(IF(B94="☆",(IF(L94&gt;S94,L94-X94,S94-X94)),M94-X94)&lt;0,0,IF(B94="☆",(IF(L94&gt;S94,L94-X94,S94-X94)),M94-X94))</f>
        <v>0</v>
      </c>
      <c r="AD94" s="10"/>
      <c r="AE94" s="10"/>
    </row>
    <row r="95" spans="1:31" s="12" customFormat="1" x14ac:dyDescent="0.4">
      <c r="A95" s="17" t="str">
        <f>IF(W95&gt;0, "★", "-")</f>
        <v>-</v>
      </c>
      <c r="B95" s="17" t="str">
        <f>IF(L95&gt;0, "☆", "-")</f>
        <v>☆</v>
      </c>
      <c r="C95" s="12">
        <v>12</v>
      </c>
      <c r="D95" s="4">
        <v>43431.538136574076</v>
      </c>
      <c r="E95" s="5" t="s">
        <v>1681</v>
      </c>
      <c r="F95" s="5">
        <v>20767</v>
      </c>
      <c r="G95" s="5" t="s">
        <v>32</v>
      </c>
      <c r="H95" s="5">
        <v>6747</v>
      </c>
      <c r="I95" s="5">
        <v>762</v>
      </c>
      <c r="J95" s="5">
        <v>8</v>
      </c>
      <c r="K95" s="5">
        <v>1</v>
      </c>
      <c r="L95" s="4">
        <v>43431.538275462961</v>
      </c>
      <c r="M95" s="5"/>
      <c r="N95" s="5"/>
      <c r="O95" s="5" t="s">
        <v>104</v>
      </c>
      <c r="P95" s="5" t="s">
        <v>19</v>
      </c>
      <c r="Q95" s="5" t="s">
        <v>24</v>
      </c>
      <c r="R95" s="5" t="s">
        <v>25</v>
      </c>
      <c r="S95" s="4">
        <v>43431.541412037041</v>
      </c>
      <c r="T95" s="5"/>
      <c r="U95" s="4">
        <v>43431.547523148147</v>
      </c>
      <c r="V95" s="5"/>
      <c r="W95" s="5"/>
      <c r="X95" s="13">
        <f>IF(W95&gt;0,W95,D95)</f>
        <v>43431.538136574076</v>
      </c>
      <c r="Y95" s="18">
        <f>N95-M95</f>
        <v>0</v>
      </c>
      <c r="Z95" s="18">
        <f>Y95*K95</f>
        <v>0</v>
      </c>
      <c r="AA95" s="19"/>
      <c r="AB95" s="19">
        <f>IF(IF(A95="☆",L95-S95,M95-S95)&lt;0,0,IF(A95="☆",L95-S95,M95-S95))</f>
        <v>0</v>
      </c>
      <c r="AC95" s="19">
        <f>IF(IF(B95="☆",(IF(L95&gt;S95,L95-X95,S95-X95)),M95-X95)&lt;0,0,IF(B95="☆",(IF(L95&gt;S95,L95-X95,S95-X95)),M95-X95))</f>
        <v>3.275462964666076E-3</v>
      </c>
      <c r="AD95" s="19"/>
      <c r="AE95" s="19"/>
    </row>
    <row r="96" spans="1:31" s="23" customFormat="1" x14ac:dyDescent="0.4">
      <c r="A96" s="20" t="str">
        <f>IF(W96&gt;0, "★", "-")</f>
        <v>★</v>
      </c>
      <c r="B96" s="20" t="str">
        <f>IF(L96&gt;0, "☆", "-")</f>
        <v>-</v>
      </c>
      <c r="C96" s="23">
        <v>13</v>
      </c>
      <c r="D96" s="22">
        <v>43431.537245370368</v>
      </c>
      <c r="E96" s="21" t="s">
        <v>1709</v>
      </c>
      <c r="F96" s="21">
        <v>20766</v>
      </c>
      <c r="G96" s="21" t="s">
        <v>32</v>
      </c>
      <c r="H96" s="21">
        <v>2568</v>
      </c>
      <c r="I96" s="21">
        <v>780</v>
      </c>
      <c r="J96" s="21">
        <v>4</v>
      </c>
      <c r="K96" s="21">
        <v>1</v>
      </c>
      <c r="L96" s="21"/>
      <c r="M96" s="22">
        <v>43431.543865740743</v>
      </c>
      <c r="N96" s="22">
        <v>43431.550069444442</v>
      </c>
      <c r="O96" s="21" t="s">
        <v>63</v>
      </c>
      <c r="P96" s="21" t="s">
        <v>64</v>
      </c>
      <c r="Q96" s="21" t="s">
        <v>66</v>
      </c>
      <c r="R96" s="21" t="s">
        <v>67</v>
      </c>
      <c r="S96" s="22">
        <v>43431.544236111113</v>
      </c>
      <c r="T96" s="22">
        <v>43431.544236111113</v>
      </c>
      <c r="U96" s="22">
        <v>43431.551689814813</v>
      </c>
      <c r="V96" s="22">
        <v>43431.551689814813</v>
      </c>
      <c r="W96" s="22">
        <v>43431.544236111113</v>
      </c>
      <c r="X96" s="24">
        <f>IF(W96&gt;0,W96,D96)</f>
        <v>43431.544236111113</v>
      </c>
      <c r="Y96" s="25">
        <f>N96-M96</f>
        <v>6.2037036987021565E-3</v>
      </c>
      <c r="Z96" s="25">
        <f>Y96*K96</f>
        <v>6.2037036987021565E-3</v>
      </c>
      <c r="AA96" s="26">
        <f>SUM(Z96:Z133)</f>
        <v>0.34734953704901272</v>
      </c>
      <c r="AB96" s="26">
        <f>IF(IF(A96="☆",L96-S96,M96-S96)&lt;0,0,IF(A96="☆",L96-S96,M96-S96))</f>
        <v>0</v>
      </c>
      <c r="AC96" s="26">
        <f>IF(IF(B96="☆",(IF(L96&gt;S96,L96-X96,S96-X96)),M96-X96)&lt;0,0,IF(B96="☆",(IF(L96&gt;S96,L96-X96,S96-X96)),M96-X96))</f>
        <v>0</v>
      </c>
      <c r="AD96" s="26">
        <f>AVERAGE(AC96:AC133)</f>
        <v>2.9470095095520438E-3</v>
      </c>
      <c r="AE96" s="26">
        <f>MEDIAN(AC96:AC133)</f>
        <v>2.8935185182490386E-3</v>
      </c>
    </row>
    <row r="97" spans="1:31" s="7" customFormat="1" x14ac:dyDescent="0.4">
      <c r="A97" s="16" t="str">
        <f t="shared" si="45"/>
        <v>-</v>
      </c>
      <c r="B97" s="16" t="str">
        <f t="shared" si="24"/>
        <v>-</v>
      </c>
      <c r="C97" s="7">
        <v>13</v>
      </c>
      <c r="D97" s="2">
        <v>43431.544456018521</v>
      </c>
      <c r="E97" s="3" t="s">
        <v>1546</v>
      </c>
      <c r="F97" s="3">
        <v>20771</v>
      </c>
      <c r="G97" s="3" t="s">
        <v>32</v>
      </c>
      <c r="H97" s="3">
        <v>6535</v>
      </c>
      <c r="I97" s="3">
        <v>980</v>
      </c>
      <c r="J97" s="3">
        <v>1</v>
      </c>
      <c r="K97" s="3">
        <v>1</v>
      </c>
      <c r="L97" s="3"/>
      <c r="M97" s="2">
        <v>43431.549375000002</v>
      </c>
      <c r="N97" s="2">
        <v>43431.555532407408</v>
      </c>
      <c r="O97" s="3" t="s">
        <v>41</v>
      </c>
      <c r="P97" s="3" t="s">
        <v>42</v>
      </c>
      <c r="Q97" s="3" t="s">
        <v>104</v>
      </c>
      <c r="R97" s="3" t="s">
        <v>19</v>
      </c>
      <c r="S97" s="2">
        <v>43431.55</v>
      </c>
      <c r="T97" s="2">
        <v>43431.55</v>
      </c>
      <c r="U97" s="2">
        <v>43431.56046296296</v>
      </c>
      <c r="V97" s="2">
        <v>43431.56046296296</v>
      </c>
      <c r="W97" s="3"/>
      <c r="X97" s="8">
        <f t="shared" si="27"/>
        <v>43431.544456018521</v>
      </c>
      <c r="Y97" s="9">
        <f t="shared" si="28"/>
        <v>6.1574074061354622E-3</v>
      </c>
      <c r="Z97" s="9">
        <f t="shared" si="29"/>
        <v>6.1574074061354622E-3</v>
      </c>
      <c r="AA97" s="10"/>
      <c r="AB97" s="10">
        <f t="shared" si="32"/>
        <v>0</v>
      </c>
      <c r="AC97" s="10">
        <f t="shared" si="33"/>
        <v>4.9189814817509614E-3</v>
      </c>
      <c r="AD97" s="10"/>
      <c r="AE97" s="10"/>
    </row>
    <row r="98" spans="1:31" s="7" customFormat="1" x14ac:dyDescent="0.4">
      <c r="A98" s="16" t="str">
        <f t="shared" si="45"/>
        <v>-</v>
      </c>
      <c r="B98" s="16" t="str">
        <f t="shared" si="24"/>
        <v>-</v>
      </c>
      <c r="C98" s="7">
        <v>13</v>
      </c>
      <c r="D98" s="2">
        <v>43431.544456018521</v>
      </c>
      <c r="E98" s="3" t="s">
        <v>1711</v>
      </c>
      <c r="F98" s="3">
        <v>20770</v>
      </c>
      <c r="G98" s="3" t="s">
        <v>96</v>
      </c>
      <c r="H98" s="3">
        <v>0</v>
      </c>
      <c r="I98" s="3">
        <v>23</v>
      </c>
      <c r="J98" s="3">
        <v>10</v>
      </c>
      <c r="K98" s="3">
        <v>5</v>
      </c>
      <c r="L98" s="3"/>
      <c r="M98" s="2">
        <v>43431.547418981485</v>
      </c>
      <c r="N98" s="2">
        <v>43431.55133101852</v>
      </c>
      <c r="O98" s="3" t="s">
        <v>46</v>
      </c>
      <c r="P98" s="3" t="s">
        <v>47</v>
      </c>
      <c r="Q98" s="3" t="s">
        <v>24</v>
      </c>
      <c r="R98" s="3" t="s">
        <v>25</v>
      </c>
      <c r="S98" s="2">
        <v>43431.5466087963</v>
      </c>
      <c r="T98" s="2">
        <v>43431.5466087963</v>
      </c>
      <c r="U98" s="2">
        <v>43431.557245370372</v>
      </c>
      <c r="V98" s="2">
        <v>43431.557245370372</v>
      </c>
      <c r="W98" s="3"/>
      <c r="X98" s="8">
        <f t="shared" si="27"/>
        <v>43431.544456018521</v>
      </c>
      <c r="Y98" s="9">
        <f t="shared" si="28"/>
        <v>3.9120370347518474E-3</v>
      </c>
      <c r="Z98" s="9">
        <f t="shared" si="29"/>
        <v>1.9560185173759237E-2</v>
      </c>
      <c r="AA98" s="10"/>
      <c r="AB98" s="10">
        <f t="shared" si="32"/>
        <v>8.1018518540076911E-4</v>
      </c>
      <c r="AC98" s="10">
        <f t="shared" si="33"/>
        <v>2.9629629643750377E-3</v>
      </c>
      <c r="AD98" s="10"/>
      <c r="AE98" s="10"/>
    </row>
    <row r="99" spans="1:31" s="7" customFormat="1" x14ac:dyDescent="0.4">
      <c r="A99" s="16" t="str">
        <f t="shared" si="45"/>
        <v>-</v>
      </c>
      <c r="B99" s="16" t="str">
        <f t="shared" si="24"/>
        <v>-</v>
      </c>
      <c r="C99" s="7">
        <v>13</v>
      </c>
      <c r="D99" s="2">
        <v>43431.546006944445</v>
      </c>
      <c r="E99" s="3" t="s">
        <v>1712</v>
      </c>
      <c r="F99" s="3">
        <v>20772</v>
      </c>
      <c r="G99" s="3" t="s">
        <v>18</v>
      </c>
      <c r="H99" s="3">
        <v>1479</v>
      </c>
      <c r="I99" s="3">
        <v>178</v>
      </c>
      <c r="J99" s="3">
        <v>15</v>
      </c>
      <c r="K99" s="3">
        <v>1</v>
      </c>
      <c r="L99" s="3"/>
      <c r="M99" s="2">
        <v>43431.550347222219</v>
      </c>
      <c r="N99" s="2">
        <v>43431.555277777778</v>
      </c>
      <c r="O99" s="3" t="s">
        <v>26</v>
      </c>
      <c r="P99" s="3" t="s">
        <v>27</v>
      </c>
      <c r="Q99" s="3" t="s">
        <v>104</v>
      </c>
      <c r="R99" s="3" t="s">
        <v>19</v>
      </c>
      <c r="S99" s="2">
        <v>43431.550520833334</v>
      </c>
      <c r="T99" s="2">
        <v>43431.550520833334</v>
      </c>
      <c r="U99" s="2">
        <v>43431.555567129632</v>
      </c>
      <c r="V99" s="2">
        <v>43431.555567129632</v>
      </c>
      <c r="W99" s="3"/>
      <c r="X99" s="8">
        <f t="shared" si="27"/>
        <v>43431.546006944445</v>
      </c>
      <c r="Y99" s="9">
        <f t="shared" si="28"/>
        <v>4.9305555585306138E-3</v>
      </c>
      <c r="Z99" s="9">
        <f t="shared" si="29"/>
        <v>4.9305555585306138E-3</v>
      </c>
      <c r="AA99" s="10"/>
      <c r="AB99" s="10">
        <f t="shared" si="32"/>
        <v>0</v>
      </c>
      <c r="AC99" s="10">
        <f t="shared" si="33"/>
        <v>4.3402777737355791E-3</v>
      </c>
      <c r="AD99" s="10"/>
      <c r="AE99" s="10"/>
    </row>
    <row r="100" spans="1:31" s="7" customFormat="1" x14ac:dyDescent="0.4">
      <c r="A100" s="16" t="str">
        <f t="shared" si="45"/>
        <v>-</v>
      </c>
      <c r="B100" s="16" t="str">
        <f>IF(L100&gt;0, "☆", "-")</f>
        <v>-</v>
      </c>
      <c r="C100" s="7">
        <v>13</v>
      </c>
      <c r="D100" s="2">
        <v>43431.546932870369</v>
      </c>
      <c r="E100" s="3" t="s">
        <v>1713</v>
      </c>
      <c r="F100" s="3">
        <v>20774</v>
      </c>
      <c r="G100" s="3" t="s">
        <v>18</v>
      </c>
      <c r="H100" s="3">
        <v>3118</v>
      </c>
      <c r="I100" s="3">
        <v>208</v>
      </c>
      <c r="J100" s="3">
        <v>4</v>
      </c>
      <c r="K100" s="3">
        <v>1</v>
      </c>
      <c r="L100" s="3"/>
      <c r="M100" s="2">
        <v>43431.551053240742</v>
      </c>
      <c r="N100" s="2">
        <v>43431.557337962964</v>
      </c>
      <c r="O100" s="3" t="s">
        <v>71</v>
      </c>
      <c r="P100" s="3" t="s">
        <v>72</v>
      </c>
      <c r="Q100" s="3" t="s">
        <v>39</v>
      </c>
      <c r="R100" s="3" t="s">
        <v>40</v>
      </c>
      <c r="S100" s="2">
        <v>43431.552106481482</v>
      </c>
      <c r="T100" s="2">
        <v>43431.552106481482</v>
      </c>
      <c r="U100" s="2">
        <v>43431.558611111112</v>
      </c>
      <c r="V100" s="2">
        <v>43431.561898148146</v>
      </c>
      <c r="W100" s="3"/>
      <c r="X100" s="8">
        <f t="shared" si="27"/>
        <v>43431.546932870369</v>
      </c>
      <c r="Y100" s="9">
        <f t="shared" si="28"/>
        <v>6.284722221607808E-3</v>
      </c>
      <c r="Z100" s="9">
        <f t="shared" si="29"/>
        <v>6.284722221607808E-3</v>
      </c>
      <c r="AA100" s="10"/>
      <c r="AB100" s="10">
        <f t="shared" si="32"/>
        <v>0</v>
      </c>
      <c r="AC100" s="10">
        <f t="shared" si="33"/>
        <v>4.1203703731298447E-3</v>
      </c>
      <c r="AD100" s="10"/>
      <c r="AE100" s="10"/>
    </row>
    <row r="101" spans="1:31" s="7" customFormat="1" x14ac:dyDescent="0.4">
      <c r="A101" s="16" t="str">
        <f t="shared" si="45"/>
        <v>-</v>
      </c>
      <c r="B101" s="16" t="str">
        <f>IF(L101&gt;0, "☆", "-")</f>
        <v>-</v>
      </c>
      <c r="C101" s="7">
        <v>13</v>
      </c>
      <c r="D101" s="2">
        <v>43431.54755787037</v>
      </c>
      <c r="E101" s="3" t="s">
        <v>1714</v>
      </c>
      <c r="F101" s="3">
        <v>20775</v>
      </c>
      <c r="G101" s="3" t="s">
        <v>18</v>
      </c>
      <c r="H101" s="3">
        <v>6840</v>
      </c>
      <c r="I101" s="3">
        <v>257</v>
      </c>
      <c r="J101" s="3">
        <v>5</v>
      </c>
      <c r="K101" s="3">
        <v>1</v>
      </c>
      <c r="L101" s="3"/>
      <c r="M101" s="2">
        <v>43431.552407407406</v>
      </c>
      <c r="N101" s="2">
        <v>43431.559513888889</v>
      </c>
      <c r="O101" s="3" t="s">
        <v>57</v>
      </c>
      <c r="P101" s="3" t="s">
        <v>58</v>
      </c>
      <c r="Q101" s="3" t="s">
        <v>75</v>
      </c>
      <c r="R101" s="3" t="s">
        <v>76</v>
      </c>
      <c r="S101" s="2">
        <v>43431.552557870367</v>
      </c>
      <c r="T101" s="2">
        <v>43431.552557870367</v>
      </c>
      <c r="U101" s="2">
        <v>43431.563125000001</v>
      </c>
      <c r="V101" s="2">
        <v>43431.566006944442</v>
      </c>
      <c r="W101" s="3"/>
      <c r="X101" s="8">
        <f t="shared" si="27"/>
        <v>43431.54755787037</v>
      </c>
      <c r="Y101" s="9">
        <f t="shared" si="28"/>
        <v>7.1064814837882295E-3</v>
      </c>
      <c r="Z101" s="9">
        <f t="shared" si="29"/>
        <v>7.1064814837882295E-3</v>
      </c>
      <c r="AA101" s="10"/>
      <c r="AB101" s="10">
        <f t="shared" si="32"/>
        <v>0</v>
      </c>
      <c r="AC101" s="10">
        <f t="shared" si="33"/>
        <v>4.8495370356249623E-3</v>
      </c>
      <c r="AD101" s="10"/>
      <c r="AE101" s="10"/>
    </row>
    <row r="102" spans="1:31" s="7" customFormat="1" x14ac:dyDescent="0.4">
      <c r="A102" s="16" t="str">
        <f t="shared" si="45"/>
        <v>★</v>
      </c>
      <c r="B102" s="16" t="str">
        <f t="shared" si="24"/>
        <v>-</v>
      </c>
      <c r="C102" s="7">
        <v>13</v>
      </c>
      <c r="D102" s="2">
        <v>43431.54892361111</v>
      </c>
      <c r="E102" s="3" t="s">
        <v>1482</v>
      </c>
      <c r="F102" s="3">
        <v>20776</v>
      </c>
      <c r="G102" s="3" t="s">
        <v>32</v>
      </c>
      <c r="H102" s="3">
        <v>4343</v>
      </c>
      <c r="I102" s="3">
        <v>491</v>
      </c>
      <c r="J102" s="3">
        <v>4</v>
      </c>
      <c r="K102" s="3">
        <v>2</v>
      </c>
      <c r="L102" s="3"/>
      <c r="M102" s="2">
        <v>43431.553344907406</v>
      </c>
      <c r="N102" s="2">
        <v>43431.56322916667</v>
      </c>
      <c r="O102" s="3" t="s">
        <v>66</v>
      </c>
      <c r="P102" s="3" t="s">
        <v>67</v>
      </c>
      <c r="Q102" s="3" t="s">
        <v>53</v>
      </c>
      <c r="R102" s="3" t="s">
        <v>54</v>
      </c>
      <c r="S102" s="2">
        <v>43431.555856481478</v>
      </c>
      <c r="T102" s="2">
        <v>43431.555856481478</v>
      </c>
      <c r="U102" s="2">
        <v>43431.568113425928</v>
      </c>
      <c r="V102" s="2">
        <v>43431.568113425928</v>
      </c>
      <c r="W102" s="2">
        <v>43431.555856481478</v>
      </c>
      <c r="X102" s="8">
        <f t="shared" si="27"/>
        <v>43431.555856481478</v>
      </c>
      <c r="Y102" s="9">
        <f t="shared" si="28"/>
        <v>9.8842592633445747E-3</v>
      </c>
      <c r="Z102" s="9">
        <f t="shared" si="29"/>
        <v>1.9768518526689149E-2</v>
      </c>
      <c r="AA102" s="10"/>
      <c r="AB102" s="10">
        <f t="shared" si="32"/>
        <v>0</v>
      </c>
      <c r="AC102" s="10">
        <f t="shared" si="33"/>
        <v>0</v>
      </c>
      <c r="AD102" s="10"/>
      <c r="AE102" s="10"/>
    </row>
    <row r="103" spans="1:31" s="7" customFormat="1" x14ac:dyDescent="0.4">
      <c r="A103" s="16" t="str">
        <f t="shared" si="45"/>
        <v>★</v>
      </c>
      <c r="B103" s="16" t="str">
        <f t="shared" si="24"/>
        <v>-</v>
      </c>
      <c r="C103" s="7">
        <v>13</v>
      </c>
      <c r="D103" s="2">
        <v>43431.550266203703</v>
      </c>
      <c r="E103" s="3" t="s">
        <v>1715</v>
      </c>
      <c r="F103" s="3">
        <v>20777</v>
      </c>
      <c r="G103" s="3" t="s">
        <v>96</v>
      </c>
      <c r="H103" s="3">
        <v>0</v>
      </c>
      <c r="I103" s="3">
        <v>901</v>
      </c>
      <c r="J103" s="3">
        <v>5</v>
      </c>
      <c r="K103" s="3">
        <v>3</v>
      </c>
      <c r="L103" s="3"/>
      <c r="M103" s="2">
        <v>43431.553912037038</v>
      </c>
      <c r="N103" s="2">
        <v>43431.557569444441</v>
      </c>
      <c r="O103" s="3" t="s">
        <v>70</v>
      </c>
      <c r="P103" s="3" t="s">
        <v>107</v>
      </c>
      <c r="Q103" s="3" t="s">
        <v>43</v>
      </c>
      <c r="R103" s="3" t="s">
        <v>89</v>
      </c>
      <c r="S103" s="2">
        <v>43431.556689814817</v>
      </c>
      <c r="T103" s="2">
        <v>43431.556689814817</v>
      </c>
      <c r="U103" s="2">
        <v>43431.564085648148</v>
      </c>
      <c r="V103" s="2">
        <v>43431.564085648148</v>
      </c>
      <c r="W103" s="2">
        <v>43431.556689814817</v>
      </c>
      <c r="X103" s="8">
        <f t="shared" si="27"/>
        <v>43431.556689814817</v>
      </c>
      <c r="Y103" s="9">
        <f t="shared" si="28"/>
        <v>3.6574074038071558E-3</v>
      </c>
      <c r="Z103" s="9">
        <f t="shared" si="29"/>
        <v>1.0972222211421467E-2</v>
      </c>
      <c r="AA103" s="10"/>
      <c r="AB103" s="10">
        <f t="shared" si="32"/>
        <v>0</v>
      </c>
      <c r="AC103" s="10">
        <f t="shared" si="33"/>
        <v>0</v>
      </c>
      <c r="AD103" s="10"/>
      <c r="AE103" s="10"/>
    </row>
    <row r="104" spans="1:31" s="7" customFormat="1" x14ac:dyDescent="0.4">
      <c r="A104" s="16" t="str">
        <f>IF(W104&gt;0, "★", "-")</f>
        <v>-</v>
      </c>
      <c r="B104" s="16" t="str">
        <f>IF(L104&gt;0, "☆", "-")</f>
        <v>-</v>
      </c>
      <c r="C104" s="7">
        <v>13</v>
      </c>
      <c r="D104" s="2">
        <v>43431.55091435185</v>
      </c>
      <c r="E104" s="3" t="s">
        <v>1449</v>
      </c>
      <c r="F104" s="3">
        <v>20778</v>
      </c>
      <c r="G104" s="3" t="s">
        <v>96</v>
      </c>
      <c r="H104" s="3">
        <v>0</v>
      </c>
      <c r="I104" s="3">
        <v>503</v>
      </c>
      <c r="J104" s="3">
        <v>8</v>
      </c>
      <c r="K104" s="3">
        <v>1</v>
      </c>
      <c r="L104" s="3"/>
      <c r="M104" s="2">
        <v>43431.553773148145</v>
      </c>
      <c r="N104" s="2">
        <v>43431.566307870373</v>
      </c>
      <c r="O104" s="3" t="s">
        <v>63</v>
      </c>
      <c r="P104" s="3" t="s">
        <v>64</v>
      </c>
      <c r="Q104" s="3" t="s">
        <v>26</v>
      </c>
      <c r="R104" s="3" t="s">
        <v>27</v>
      </c>
      <c r="S104" s="2">
        <v>43431.553113425929</v>
      </c>
      <c r="T104" s="2">
        <v>43431.553113425929</v>
      </c>
      <c r="U104" s="2">
        <v>43431.562673611108</v>
      </c>
      <c r="V104" s="2">
        <v>43431.562673611108</v>
      </c>
      <c r="W104" s="3"/>
      <c r="X104" s="8">
        <f t="shared" si="27"/>
        <v>43431.55091435185</v>
      </c>
      <c r="Y104" s="9">
        <f t="shared" si="28"/>
        <v>1.2534722227428574E-2</v>
      </c>
      <c r="Z104" s="9">
        <f t="shared" si="29"/>
        <v>1.2534722227428574E-2</v>
      </c>
      <c r="AA104" s="10"/>
      <c r="AB104" s="10">
        <f t="shared" si="32"/>
        <v>6.5972221636911854E-4</v>
      </c>
      <c r="AC104" s="10">
        <f t="shared" si="33"/>
        <v>2.8587962951860391E-3</v>
      </c>
      <c r="AD104" s="10"/>
      <c r="AE104" s="10"/>
    </row>
    <row r="105" spans="1:31" s="7" customFormat="1" x14ac:dyDescent="0.4">
      <c r="A105" s="16" t="str">
        <f>IF(W105&gt;0, "★", "-")</f>
        <v>-</v>
      </c>
      <c r="B105" s="16" t="str">
        <f>IF(L105&gt;0, "☆", "-")</f>
        <v>-</v>
      </c>
      <c r="C105" s="7">
        <v>13</v>
      </c>
      <c r="D105" s="2">
        <v>43431.553877314815</v>
      </c>
      <c r="E105" s="3" t="s">
        <v>1716</v>
      </c>
      <c r="F105" s="3">
        <v>20779</v>
      </c>
      <c r="G105" s="3" t="s">
        <v>65</v>
      </c>
      <c r="H105" s="3">
        <v>7188</v>
      </c>
      <c r="I105" s="3">
        <v>921</v>
      </c>
      <c r="J105" s="3">
        <v>3</v>
      </c>
      <c r="K105" s="3">
        <v>2</v>
      </c>
      <c r="L105" s="3"/>
      <c r="M105" s="2">
        <v>43431.557650462964</v>
      </c>
      <c r="N105" s="2">
        <v>43431.56559027778</v>
      </c>
      <c r="O105" s="3" t="s">
        <v>22</v>
      </c>
      <c r="P105" s="3" t="s">
        <v>23</v>
      </c>
      <c r="Q105" s="3" t="s">
        <v>55</v>
      </c>
      <c r="R105" s="3" t="s">
        <v>56</v>
      </c>
      <c r="S105" s="2">
        <v>43431.556550925925</v>
      </c>
      <c r="T105" s="2">
        <v>43431.556550925925</v>
      </c>
      <c r="U105" s="2">
        <v>43431.568101851852</v>
      </c>
      <c r="V105" s="2">
        <v>43431.568101851852</v>
      </c>
      <c r="W105" s="3"/>
      <c r="X105" s="8">
        <f t="shared" si="27"/>
        <v>43431.553877314815</v>
      </c>
      <c r="Y105" s="9">
        <f t="shared" si="28"/>
        <v>7.9398148154723458E-3</v>
      </c>
      <c r="Z105" s="9">
        <f t="shared" si="29"/>
        <v>1.5879629630944692E-2</v>
      </c>
      <c r="AA105" s="10"/>
      <c r="AB105" s="10">
        <f t="shared" si="32"/>
        <v>1.0995370394084603E-3</v>
      </c>
      <c r="AC105" s="10">
        <f t="shared" si="33"/>
        <v>3.7731481497758068E-3</v>
      </c>
      <c r="AD105" s="10"/>
      <c r="AE105" s="10"/>
    </row>
    <row r="106" spans="1:31" s="7" customFormat="1" x14ac:dyDescent="0.4">
      <c r="A106" s="16" t="str">
        <f t="shared" si="45"/>
        <v>-</v>
      </c>
      <c r="B106" s="16" t="str">
        <f t="shared" si="24"/>
        <v>-</v>
      </c>
      <c r="C106" s="7">
        <v>13</v>
      </c>
      <c r="D106" s="2">
        <v>43431.5544212963</v>
      </c>
      <c r="E106" s="3" t="s">
        <v>1671</v>
      </c>
      <c r="F106" s="3">
        <v>20780</v>
      </c>
      <c r="G106" s="3" t="s">
        <v>95</v>
      </c>
      <c r="H106" s="3">
        <v>0</v>
      </c>
      <c r="I106" s="3">
        <v>775</v>
      </c>
      <c r="J106" s="3">
        <v>2</v>
      </c>
      <c r="K106" s="3">
        <v>2</v>
      </c>
      <c r="L106" s="3"/>
      <c r="M106" s="2">
        <v>43431.559039351851</v>
      </c>
      <c r="N106" s="2">
        <v>43431.563321759262</v>
      </c>
      <c r="O106" s="3" t="s">
        <v>36</v>
      </c>
      <c r="P106" s="3" t="s">
        <v>37</v>
      </c>
      <c r="Q106" s="3" t="s">
        <v>22</v>
      </c>
      <c r="R106" s="3" t="s">
        <v>23</v>
      </c>
      <c r="S106" s="2">
        <v>43431.560277777775</v>
      </c>
      <c r="T106" s="2">
        <v>43431.560277777775</v>
      </c>
      <c r="U106" s="2">
        <v>43431.565462962964</v>
      </c>
      <c r="V106" s="2">
        <v>43431.565462962964</v>
      </c>
      <c r="W106" s="3"/>
      <c r="X106" s="8">
        <f t="shared" si="27"/>
        <v>43431.5544212963</v>
      </c>
      <c r="Y106" s="9">
        <f t="shared" si="28"/>
        <v>4.28240741166519E-3</v>
      </c>
      <c r="Z106" s="9">
        <f t="shared" si="29"/>
        <v>8.56481482333038E-3</v>
      </c>
      <c r="AA106" s="10"/>
      <c r="AB106" s="10">
        <f t="shared" si="32"/>
        <v>0</v>
      </c>
      <c r="AC106" s="10">
        <f t="shared" si="33"/>
        <v>4.6180555509636179E-3</v>
      </c>
      <c r="AD106" s="10"/>
      <c r="AE106" s="10"/>
    </row>
    <row r="107" spans="1:31" s="7" customFormat="1" x14ac:dyDescent="0.4">
      <c r="A107" s="16" t="str">
        <f>IF(W107&gt;0, "★", "-")</f>
        <v>★</v>
      </c>
      <c r="B107" s="16" t="str">
        <f>IF(L107&gt;0, "☆", "-")</f>
        <v>-</v>
      </c>
      <c r="C107" s="7">
        <v>13</v>
      </c>
      <c r="D107" s="2">
        <v>43431.555266203701</v>
      </c>
      <c r="E107" s="3" t="s">
        <v>1717</v>
      </c>
      <c r="F107" s="3">
        <v>20781</v>
      </c>
      <c r="G107" s="3" t="s">
        <v>32</v>
      </c>
      <c r="H107" s="3">
        <v>2892</v>
      </c>
      <c r="I107" s="3">
        <v>672</v>
      </c>
      <c r="J107" s="3">
        <v>8</v>
      </c>
      <c r="K107" s="3">
        <v>2</v>
      </c>
      <c r="L107" s="3"/>
      <c r="M107" s="2">
        <v>43431.561423611114</v>
      </c>
      <c r="N107" s="2">
        <v>43431.573807870373</v>
      </c>
      <c r="O107" s="3" t="s">
        <v>55</v>
      </c>
      <c r="P107" s="3" t="s">
        <v>56</v>
      </c>
      <c r="Q107" s="3" t="s">
        <v>36</v>
      </c>
      <c r="R107" s="3" t="s">
        <v>37</v>
      </c>
      <c r="S107" s="2">
        <v>43431.562210648146</v>
      </c>
      <c r="T107" s="2">
        <v>43431.562210648146</v>
      </c>
      <c r="U107" s="2">
        <v>43431.576574074075</v>
      </c>
      <c r="V107" s="2">
        <v>43431.576574074075</v>
      </c>
      <c r="W107" s="2">
        <v>43431.562210648146</v>
      </c>
      <c r="X107" s="8">
        <f t="shared" si="27"/>
        <v>43431.562210648146</v>
      </c>
      <c r="Y107" s="9">
        <f t="shared" si="28"/>
        <v>1.2384259258396924E-2</v>
      </c>
      <c r="Z107" s="9">
        <f t="shared" si="29"/>
        <v>2.4768518516793847E-2</v>
      </c>
      <c r="AA107" s="10"/>
      <c r="AB107" s="10">
        <f t="shared" si="32"/>
        <v>0</v>
      </c>
      <c r="AC107" s="10">
        <f t="shared" si="33"/>
        <v>0</v>
      </c>
      <c r="AD107" s="10"/>
      <c r="AE107" s="10"/>
    </row>
    <row r="108" spans="1:31" s="7" customFormat="1" x14ac:dyDescent="0.4">
      <c r="A108" s="16" t="str">
        <f>IF(W108&gt;0, "★", "-")</f>
        <v>-</v>
      </c>
      <c r="B108" s="16" t="str">
        <f>IF(L108&gt;0, "☆", "-")</f>
        <v>-</v>
      </c>
      <c r="C108" s="7">
        <v>13</v>
      </c>
      <c r="D108" s="2">
        <v>43431.555300925924</v>
      </c>
      <c r="E108" s="3" t="s">
        <v>1718</v>
      </c>
      <c r="F108" s="3">
        <v>20782</v>
      </c>
      <c r="G108" s="3" t="s">
        <v>96</v>
      </c>
      <c r="H108" s="3">
        <v>0</v>
      </c>
      <c r="I108" s="3">
        <v>374</v>
      </c>
      <c r="J108" s="3">
        <v>15</v>
      </c>
      <c r="K108" s="3">
        <v>1</v>
      </c>
      <c r="L108" s="3"/>
      <c r="M108" s="2">
        <v>43431.55672453704</v>
      </c>
      <c r="N108" s="2">
        <v>43431.561990740738</v>
      </c>
      <c r="O108" s="3" t="s">
        <v>33</v>
      </c>
      <c r="P108" s="3" t="s">
        <v>34</v>
      </c>
      <c r="Q108" s="3" t="s">
        <v>63</v>
      </c>
      <c r="R108" s="3" t="s">
        <v>64</v>
      </c>
      <c r="S108" s="2">
        <v>43431.557673611111</v>
      </c>
      <c r="T108" s="2">
        <v>43431.557673611111</v>
      </c>
      <c r="U108" s="2">
        <v>43431.564039351855</v>
      </c>
      <c r="V108" s="2">
        <v>43431.564039351855</v>
      </c>
      <c r="W108" s="3"/>
      <c r="X108" s="8">
        <f t="shared" si="27"/>
        <v>43431.555300925924</v>
      </c>
      <c r="Y108" s="9">
        <f t="shared" si="28"/>
        <v>5.2662036978290416E-3</v>
      </c>
      <c r="Z108" s="9">
        <f t="shared" si="29"/>
        <v>5.2662036978290416E-3</v>
      </c>
      <c r="AA108" s="10"/>
      <c r="AB108" s="10">
        <f t="shared" si="32"/>
        <v>0</v>
      </c>
      <c r="AC108" s="10">
        <f t="shared" si="33"/>
        <v>1.423611116479151E-3</v>
      </c>
      <c r="AD108" s="10"/>
      <c r="AE108" s="10"/>
    </row>
    <row r="109" spans="1:31" s="7" customFormat="1" x14ac:dyDescent="0.4">
      <c r="A109" s="16" t="str">
        <f t="shared" ref="A109" si="46">IF(W109&gt;0, "★", "-")</f>
        <v>-</v>
      </c>
      <c r="B109" s="16" t="str">
        <f t="shared" ref="B109" si="47">IF(L109&gt;0, "☆", "-")</f>
        <v>-</v>
      </c>
      <c r="C109" s="7">
        <v>13</v>
      </c>
      <c r="D109" s="2">
        <v>43431.556574074071</v>
      </c>
      <c r="E109" s="3" t="s">
        <v>1695</v>
      </c>
      <c r="F109" s="3">
        <v>20783</v>
      </c>
      <c r="G109" s="3" t="s">
        <v>32</v>
      </c>
      <c r="H109" s="3">
        <v>7553</v>
      </c>
      <c r="I109" s="3">
        <v>573</v>
      </c>
      <c r="J109" s="3">
        <v>7</v>
      </c>
      <c r="K109" s="3">
        <v>2</v>
      </c>
      <c r="L109" s="3"/>
      <c r="M109" s="2">
        <v>43431.558900462966</v>
      </c>
      <c r="N109" s="2">
        <v>43431.569467592592</v>
      </c>
      <c r="O109" s="3" t="s">
        <v>30</v>
      </c>
      <c r="P109" s="3" t="s">
        <v>31</v>
      </c>
      <c r="Q109" s="3" t="s">
        <v>61</v>
      </c>
      <c r="R109" s="3" t="s">
        <v>62</v>
      </c>
      <c r="S109" s="2">
        <v>43431.557673611111</v>
      </c>
      <c r="T109" s="2">
        <v>43431.558969907404</v>
      </c>
      <c r="U109" s="2">
        <v>43431.568796296298</v>
      </c>
      <c r="V109" s="2">
        <v>43431.576053240744</v>
      </c>
      <c r="W109" s="3"/>
      <c r="X109" s="8">
        <f t="shared" si="27"/>
        <v>43431.556574074071</v>
      </c>
      <c r="Y109" s="9">
        <f t="shared" si="28"/>
        <v>1.056712962599704E-2</v>
      </c>
      <c r="Z109" s="9">
        <f t="shared" si="29"/>
        <v>2.1134259251994081E-2</v>
      </c>
      <c r="AA109" s="10"/>
      <c r="AB109" s="10">
        <f t="shared" si="32"/>
        <v>1.2268518548808061E-3</v>
      </c>
      <c r="AC109" s="10">
        <f t="shared" si="33"/>
        <v>2.3263888942892663E-3</v>
      </c>
      <c r="AD109" s="10"/>
      <c r="AE109" s="10"/>
    </row>
    <row r="110" spans="1:31" s="7" customFormat="1" x14ac:dyDescent="0.4">
      <c r="A110" s="16" t="str">
        <f t="shared" ref="A110:A112" si="48">IF(W110&gt;0, "★", "-")</f>
        <v>-</v>
      </c>
      <c r="B110" s="16" t="str">
        <f t="shared" si="24"/>
        <v>-</v>
      </c>
      <c r="C110" s="7">
        <v>13</v>
      </c>
      <c r="D110" s="2">
        <v>43431.55709490741</v>
      </c>
      <c r="E110" s="3" t="s">
        <v>1719</v>
      </c>
      <c r="F110" s="3">
        <v>20784</v>
      </c>
      <c r="G110" s="3" t="s">
        <v>95</v>
      </c>
      <c r="H110" s="3">
        <v>0</v>
      </c>
      <c r="I110" s="3">
        <v>893</v>
      </c>
      <c r="J110" s="3">
        <v>13</v>
      </c>
      <c r="K110" s="3">
        <v>2</v>
      </c>
      <c r="L110" s="3"/>
      <c r="M110" s="2">
        <v>43431.560844907406</v>
      </c>
      <c r="N110" s="2">
        <v>43431.565937500003</v>
      </c>
      <c r="O110" s="3" t="s">
        <v>55</v>
      </c>
      <c r="P110" s="3" t="s">
        <v>56</v>
      </c>
      <c r="Q110" s="3" t="s">
        <v>53</v>
      </c>
      <c r="R110" s="3" t="s">
        <v>54</v>
      </c>
      <c r="S110" s="2">
        <v>43431.559548611112</v>
      </c>
      <c r="T110" s="2">
        <v>43431.559548611112</v>
      </c>
      <c r="U110" s="2">
        <v>43431.564976851849</v>
      </c>
      <c r="V110" s="2">
        <v>43431.564976851849</v>
      </c>
      <c r="W110" s="3"/>
      <c r="X110" s="8">
        <f t="shared" si="27"/>
        <v>43431.55709490741</v>
      </c>
      <c r="Y110" s="9">
        <f t="shared" si="28"/>
        <v>5.0925925970659591E-3</v>
      </c>
      <c r="Z110" s="9">
        <f t="shared" si="29"/>
        <v>1.0185185194131918E-2</v>
      </c>
      <c r="AA110" s="10"/>
      <c r="AB110" s="10">
        <f t="shared" si="32"/>
        <v>1.2962962937308475E-3</v>
      </c>
      <c r="AC110" s="10">
        <f t="shared" si="33"/>
        <v>3.749999996216502E-3</v>
      </c>
      <c r="AD110" s="10"/>
      <c r="AE110" s="10"/>
    </row>
    <row r="111" spans="1:31" s="7" customFormat="1" x14ac:dyDescent="0.4">
      <c r="A111" s="16" t="str">
        <f t="shared" si="48"/>
        <v>-</v>
      </c>
      <c r="B111" s="16" t="str">
        <f t="shared" si="24"/>
        <v>-</v>
      </c>
      <c r="C111" s="7">
        <v>13</v>
      </c>
      <c r="D111" s="2">
        <v>43431.557685185187</v>
      </c>
      <c r="E111" s="3" t="s">
        <v>1669</v>
      </c>
      <c r="F111" s="3">
        <v>20785</v>
      </c>
      <c r="G111" s="3" t="s">
        <v>95</v>
      </c>
      <c r="H111" s="3">
        <v>0</v>
      </c>
      <c r="I111" s="3">
        <v>698</v>
      </c>
      <c r="J111" s="3">
        <v>1</v>
      </c>
      <c r="K111" s="3">
        <v>2</v>
      </c>
      <c r="L111" s="3"/>
      <c r="M111" s="2">
        <v>43431.559976851851</v>
      </c>
      <c r="N111" s="2">
        <v>43431.56689814815</v>
      </c>
      <c r="O111" s="3" t="s">
        <v>55</v>
      </c>
      <c r="P111" s="3" t="s">
        <v>56</v>
      </c>
      <c r="Q111" s="3" t="s">
        <v>63</v>
      </c>
      <c r="R111" s="3" t="s">
        <v>64</v>
      </c>
      <c r="S111" s="2">
        <v>43431.56046296296</v>
      </c>
      <c r="T111" s="2">
        <v>43431.56046296296</v>
      </c>
      <c r="U111" s="2">
        <v>43431.57271990741</v>
      </c>
      <c r="V111" s="2">
        <v>43431.57271990741</v>
      </c>
      <c r="W111" s="3"/>
      <c r="X111" s="8">
        <f t="shared" si="27"/>
        <v>43431.557685185187</v>
      </c>
      <c r="Y111" s="9">
        <f t="shared" si="28"/>
        <v>6.921296298969537E-3</v>
      </c>
      <c r="Z111" s="9">
        <f t="shared" si="29"/>
        <v>1.3842592597939074E-2</v>
      </c>
      <c r="AA111" s="10"/>
      <c r="AB111" s="10">
        <f t="shared" si="32"/>
        <v>0</v>
      </c>
      <c r="AC111" s="10">
        <f t="shared" si="33"/>
        <v>2.2916666639503092E-3</v>
      </c>
      <c r="AD111" s="10"/>
      <c r="AE111" s="10"/>
    </row>
    <row r="112" spans="1:31" s="7" customFormat="1" x14ac:dyDescent="0.4">
      <c r="A112" s="16" t="str">
        <f t="shared" si="48"/>
        <v>★</v>
      </c>
      <c r="B112" s="16" t="str">
        <f t="shared" si="24"/>
        <v>-</v>
      </c>
      <c r="C112" s="7">
        <v>13</v>
      </c>
      <c r="D112" s="2">
        <v>43431.557719907411</v>
      </c>
      <c r="E112" s="3" t="s">
        <v>1705</v>
      </c>
      <c r="F112" s="3">
        <v>20786</v>
      </c>
      <c r="G112" s="3" t="s">
        <v>65</v>
      </c>
      <c r="H112" s="3">
        <v>2377</v>
      </c>
      <c r="I112" s="3">
        <v>664</v>
      </c>
      <c r="J112" s="3">
        <v>4</v>
      </c>
      <c r="K112" s="3">
        <v>1</v>
      </c>
      <c r="L112" s="3"/>
      <c r="M112" s="2">
        <v>43431.565844907411</v>
      </c>
      <c r="N112" s="2">
        <v>43431.571319444447</v>
      </c>
      <c r="O112" s="3" t="s">
        <v>68</v>
      </c>
      <c r="P112" s="3" t="s">
        <v>69</v>
      </c>
      <c r="Q112" s="3" t="s">
        <v>51</v>
      </c>
      <c r="R112" s="3" t="s">
        <v>52</v>
      </c>
      <c r="S112" s="2">
        <v>43431.564664351848</v>
      </c>
      <c r="T112" s="2">
        <v>43431.564664351848</v>
      </c>
      <c r="U112" s="2">
        <v>43431.569155092591</v>
      </c>
      <c r="V112" s="2">
        <v>43431.569155092591</v>
      </c>
      <c r="W112" s="2">
        <v>43431.564664351848</v>
      </c>
      <c r="X112" s="8">
        <f t="shared" si="27"/>
        <v>43431.564664351848</v>
      </c>
      <c r="Y112" s="9">
        <f t="shared" si="28"/>
        <v>5.4745370362070389E-3</v>
      </c>
      <c r="Z112" s="9">
        <f t="shared" si="29"/>
        <v>5.4745370362070389E-3</v>
      </c>
      <c r="AA112" s="10"/>
      <c r="AB112" s="10">
        <f t="shared" si="32"/>
        <v>1.1805555623141117E-3</v>
      </c>
      <c r="AC112" s="10">
        <f t="shared" si="33"/>
        <v>1.1805555623141117E-3</v>
      </c>
      <c r="AD112" s="10"/>
      <c r="AE112" s="10"/>
    </row>
    <row r="113" spans="1:31" s="7" customFormat="1" x14ac:dyDescent="0.4">
      <c r="A113" s="16" t="str">
        <f>IF(W113&gt;0, "★", "-")</f>
        <v>★</v>
      </c>
      <c r="B113" s="16" t="str">
        <f>IF(L113&gt;0, "☆", "-")</f>
        <v>-</v>
      </c>
      <c r="C113" s="7">
        <v>13</v>
      </c>
      <c r="D113" s="2">
        <v>43431.558310185188</v>
      </c>
      <c r="E113" s="3" t="s">
        <v>1721</v>
      </c>
      <c r="F113" s="3">
        <v>20788</v>
      </c>
      <c r="G113" s="3" t="s">
        <v>143</v>
      </c>
      <c r="H113" s="3">
        <v>6658</v>
      </c>
      <c r="I113" s="3">
        <v>716</v>
      </c>
      <c r="J113" s="3">
        <v>7</v>
      </c>
      <c r="K113" s="3">
        <v>2</v>
      </c>
      <c r="L113" s="3"/>
      <c r="M113" s="2">
        <v>43431.564097222225</v>
      </c>
      <c r="N113" s="2">
        <v>43431.570347222223</v>
      </c>
      <c r="O113" s="3" t="s">
        <v>66</v>
      </c>
      <c r="P113" s="3" t="s">
        <v>67</v>
      </c>
      <c r="Q113" s="3" t="s">
        <v>63</v>
      </c>
      <c r="R113" s="3" t="s">
        <v>64</v>
      </c>
      <c r="S113" s="2">
        <v>43431.565243055556</v>
      </c>
      <c r="T113" s="2">
        <v>43431.565243055556</v>
      </c>
      <c r="U113" s="2">
        <v>43431.578344907408</v>
      </c>
      <c r="V113" s="2">
        <v>43431.578344907408</v>
      </c>
      <c r="W113" s="2">
        <v>43431.565243055556</v>
      </c>
      <c r="X113" s="8">
        <f t="shared" si="27"/>
        <v>43431.565243055556</v>
      </c>
      <c r="Y113" s="9">
        <f t="shared" si="28"/>
        <v>6.2499999985448085E-3</v>
      </c>
      <c r="Z113" s="9">
        <f t="shared" si="29"/>
        <v>1.2499999997089617E-2</v>
      </c>
      <c r="AA113" s="10"/>
      <c r="AB113" s="10">
        <f t="shared" si="32"/>
        <v>0</v>
      </c>
      <c r="AC113" s="10">
        <f t="shared" si="33"/>
        <v>0</v>
      </c>
      <c r="AD113" s="10"/>
      <c r="AE113" s="10"/>
    </row>
    <row r="114" spans="1:31" s="7" customFormat="1" x14ac:dyDescent="0.4">
      <c r="A114" s="16" t="str">
        <f>IF(W114&gt;0, "★", "-")</f>
        <v>-</v>
      </c>
      <c r="B114" s="16" t="str">
        <f>IF(L114&gt;0, "☆", "-")</f>
        <v>-</v>
      </c>
      <c r="C114" s="7">
        <v>13</v>
      </c>
      <c r="D114" s="2">
        <v>43431.559259259258</v>
      </c>
      <c r="E114" s="3" t="s">
        <v>1722</v>
      </c>
      <c r="F114" s="3">
        <v>20789</v>
      </c>
      <c r="G114" s="3" t="s">
        <v>32</v>
      </c>
      <c r="H114" s="3">
        <v>1029</v>
      </c>
      <c r="I114" s="3">
        <v>905</v>
      </c>
      <c r="J114" s="3">
        <v>10</v>
      </c>
      <c r="K114" s="3">
        <v>2</v>
      </c>
      <c r="L114" s="3"/>
      <c r="M114" s="2">
        <v>43431.564953703702</v>
      </c>
      <c r="N114" s="2">
        <v>43431.568460648145</v>
      </c>
      <c r="O114" s="3" t="s">
        <v>26</v>
      </c>
      <c r="P114" s="3" t="s">
        <v>27</v>
      </c>
      <c r="Q114" s="3" t="s">
        <v>36</v>
      </c>
      <c r="R114" s="3" t="s">
        <v>37</v>
      </c>
      <c r="S114" s="2">
        <v>43431.564236111109</v>
      </c>
      <c r="T114" s="2">
        <v>43431.564236111109</v>
      </c>
      <c r="U114" s="2">
        <v>43431.573923611111</v>
      </c>
      <c r="V114" s="2">
        <v>43431.573923611111</v>
      </c>
      <c r="W114" s="3"/>
      <c r="X114" s="8">
        <f t="shared" si="27"/>
        <v>43431.559259259258</v>
      </c>
      <c r="Y114" s="9">
        <f t="shared" si="28"/>
        <v>3.5069444420514628E-3</v>
      </c>
      <c r="Z114" s="9">
        <f t="shared" si="29"/>
        <v>7.0138888841029257E-3</v>
      </c>
      <c r="AA114" s="10"/>
      <c r="AB114" s="10">
        <f t="shared" si="32"/>
        <v>7.1759259299142286E-4</v>
      </c>
      <c r="AC114" s="10">
        <f t="shared" si="33"/>
        <v>5.694444444088731E-3</v>
      </c>
      <c r="AD114" s="10"/>
      <c r="AE114" s="10"/>
    </row>
    <row r="115" spans="1:31" s="7" customFormat="1" x14ac:dyDescent="0.4">
      <c r="A115" s="16" t="str">
        <f>IF(W115&gt;0, "★", "-")</f>
        <v>-</v>
      </c>
      <c r="B115" s="16" t="str">
        <f>IF(L115&gt;0, "☆", "-")</f>
        <v>-</v>
      </c>
      <c r="C115" s="7">
        <v>13</v>
      </c>
      <c r="D115" s="2">
        <v>43431.563703703701</v>
      </c>
      <c r="E115" s="3" t="s">
        <v>1659</v>
      </c>
      <c r="F115" s="3">
        <v>20790</v>
      </c>
      <c r="G115" s="3" t="s">
        <v>32</v>
      </c>
      <c r="H115" s="3">
        <v>7506</v>
      </c>
      <c r="I115" s="3">
        <v>642</v>
      </c>
      <c r="J115" s="3">
        <v>9</v>
      </c>
      <c r="K115" s="3">
        <v>3</v>
      </c>
      <c r="L115" s="3"/>
      <c r="M115" s="2">
        <v>43431.566967592589</v>
      </c>
      <c r="N115" s="2">
        <v>43431.572256944448</v>
      </c>
      <c r="O115" s="3" t="s">
        <v>46</v>
      </c>
      <c r="P115" s="3" t="s">
        <v>47</v>
      </c>
      <c r="Q115" s="3" t="s">
        <v>48</v>
      </c>
      <c r="R115" s="3" t="s">
        <v>49</v>
      </c>
      <c r="S115" s="2">
        <v>43431.568518518521</v>
      </c>
      <c r="T115" s="2">
        <v>43431.568518518521</v>
      </c>
      <c r="U115" s="2">
        <v>43431.578981481478</v>
      </c>
      <c r="V115" s="2">
        <v>43431.578981481478</v>
      </c>
      <c r="W115" s="3"/>
      <c r="X115" s="8">
        <f t="shared" si="27"/>
        <v>43431.563703703701</v>
      </c>
      <c r="Y115" s="9">
        <f t="shared" si="28"/>
        <v>5.289351858664304E-3</v>
      </c>
      <c r="Z115" s="9">
        <f t="shared" si="29"/>
        <v>1.5868055575992912E-2</v>
      </c>
      <c r="AA115" s="10"/>
      <c r="AB115" s="10">
        <f t="shared" si="32"/>
        <v>0</v>
      </c>
      <c r="AC115" s="10">
        <f t="shared" si="33"/>
        <v>3.2638888878864236E-3</v>
      </c>
      <c r="AD115" s="10"/>
      <c r="AE115" s="10"/>
    </row>
    <row r="116" spans="1:31" s="7" customFormat="1" x14ac:dyDescent="0.4">
      <c r="A116" s="16" t="str">
        <f t="shared" ref="A116:A169" si="49">IF(W116&gt;0, "★", "-")</f>
        <v>-</v>
      </c>
      <c r="B116" s="16" t="str">
        <f>IF(L116&gt;0, "☆", "-")</f>
        <v>-</v>
      </c>
      <c r="C116" s="7">
        <v>13</v>
      </c>
      <c r="D116" s="2">
        <v>43431.568599537037</v>
      </c>
      <c r="E116" s="3" t="s">
        <v>1489</v>
      </c>
      <c r="F116" s="3">
        <v>20792</v>
      </c>
      <c r="G116" s="3" t="s">
        <v>143</v>
      </c>
      <c r="H116" s="3">
        <v>5936</v>
      </c>
      <c r="I116" s="3">
        <v>316</v>
      </c>
      <c r="J116" s="3">
        <v>13</v>
      </c>
      <c r="K116" s="3">
        <v>2</v>
      </c>
      <c r="L116" s="3"/>
      <c r="M116" s="2">
        <v>43431.569872685184</v>
      </c>
      <c r="N116" s="2">
        <v>43431.58021990741</v>
      </c>
      <c r="O116" s="3" t="s">
        <v>43</v>
      </c>
      <c r="P116" s="3" t="s">
        <v>89</v>
      </c>
      <c r="Q116" s="3" t="s">
        <v>22</v>
      </c>
      <c r="R116" s="3" t="s">
        <v>23</v>
      </c>
      <c r="S116" s="2">
        <v>43431.570891203701</v>
      </c>
      <c r="T116" s="2">
        <v>43431.570891203701</v>
      </c>
      <c r="U116" s="2">
        <v>43431.585358796299</v>
      </c>
      <c r="V116" s="2">
        <v>43431.585358796299</v>
      </c>
      <c r="W116" s="3"/>
      <c r="X116" s="8">
        <f t="shared" si="27"/>
        <v>43431.568599537037</v>
      </c>
      <c r="Y116" s="9">
        <f t="shared" si="28"/>
        <v>1.0347222225391306E-2</v>
      </c>
      <c r="Z116" s="9">
        <f t="shared" si="29"/>
        <v>2.0694444450782612E-2</v>
      </c>
      <c r="AB116" s="10">
        <f t="shared" si="32"/>
        <v>0</v>
      </c>
      <c r="AC116" s="10">
        <f t="shared" si="33"/>
        <v>1.2731481474475004E-3</v>
      </c>
    </row>
    <row r="117" spans="1:31" s="7" customFormat="1" x14ac:dyDescent="0.4">
      <c r="A117" s="16" t="str">
        <f t="shared" si="49"/>
        <v>-</v>
      </c>
      <c r="B117" s="16" t="str">
        <f t="shared" ref="B117:B157" si="50">IF(L117&gt;0, "☆", "-")</f>
        <v>-</v>
      </c>
      <c r="C117" s="7">
        <v>13</v>
      </c>
      <c r="D117" s="2">
        <v>43431.569849537038</v>
      </c>
      <c r="E117" s="3" t="s">
        <v>1712</v>
      </c>
      <c r="F117" s="3">
        <v>20793</v>
      </c>
      <c r="G117" s="3" t="s">
        <v>32</v>
      </c>
      <c r="H117" s="3">
        <v>1479</v>
      </c>
      <c r="I117" s="3">
        <v>507</v>
      </c>
      <c r="J117" s="3">
        <v>8</v>
      </c>
      <c r="K117" s="3">
        <v>1</v>
      </c>
      <c r="L117" s="3"/>
      <c r="M117" s="2">
        <v>43431.57439814815</v>
      </c>
      <c r="N117" s="2">
        <v>43431.582187499997</v>
      </c>
      <c r="O117" s="3" t="s">
        <v>36</v>
      </c>
      <c r="P117" s="3" t="s">
        <v>37</v>
      </c>
      <c r="Q117" s="3" t="s">
        <v>26</v>
      </c>
      <c r="R117" s="3" t="s">
        <v>27</v>
      </c>
      <c r="S117" s="2">
        <v>43431.57613425926</v>
      </c>
      <c r="T117" s="2">
        <v>43431.57613425926</v>
      </c>
      <c r="U117" s="2">
        <v>43431.585972222223</v>
      </c>
      <c r="V117" s="2">
        <v>43431.585972222223</v>
      </c>
      <c r="W117" s="3"/>
      <c r="X117" s="8">
        <f t="shared" si="27"/>
        <v>43431.569849537038</v>
      </c>
      <c r="Y117" s="9">
        <f t="shared" si="28"/>
        <v>7.7893518464406952E-3</v>
      </c>
      <c r="Z117" s="9">
        <f t="shared" si="29"/>
        <v>7.7893518464406952E-3</v>
      </c>
      <c r="AA117" s="10"/>
      <c r="AB117" s="10">
        <f t="shared" si="32"/>
        <v>0</v>
      </c>
      <c r="AC117" s="10">
        <f t="shared" si="33"/>
        <v>4.5486111121135764E-3</v>
      </c>
      <c r="AD117" s="10"/>
      <c r="AE117" s="10"/>
    </row>
    <row r="118" spans="1:31" s="7" customFormat="1" x14ac:dyDescent="0.4">
      <c r="A118" s="16" t="str">
        <f>IF(W118&gt;0, "★", "-")</f>
        <v>-</v>
      </c>
      <c r="B118" s="16" t="str">
        <f>IF(L118&gt;0, "☆", "-")</f>
        <v>-</v>
      </c>
      <c r="C118" s="7">
        <v>13</v>
      </c>
      <c r="D118" s="2">
        <v>43431.570590277777</v>
      </c>
      <c r="E118" s="3" t="s">
        <v>1707</v>
      </c>
      <c r="F118" s="3">
        <v>20794</v>
      </c>
      <c r="G118" s="3" t="s">
        <v>95</v>
      </c>
      <c r="H118" s="3">
        <v>0</v>
      </c>
      <c r="I118" s="3">
        <v>968</v>
      </c>
      <c r="J118" s="3">
        <v>4</v>
      </c>
      <c r="K118" s="3">
        <v>2</v>
      </c>
      <c r="L118" s="3"/>
      <c r="M118" s="2">
        <v>43431.573993055557</v>
      </c>
      <c r="N118" s="2">
        <v>43431.58017361111</v>
      </c>
      <c r="O118" s="3" t="s">
        <v>59</v>
      </c>
      <c r="P118" s="3" t="s">
        <v>60</v>
      </c>
      <c r="Q118" s="3" t="s">
        <v>30</v>
      </c>
      <c r="R118" s="3" t="s">
        <v>31</v>
      </c>
      <c r="S118" s="2">
        <v>43431.573981481481</v>
      </c>
      <c r="T118" s="2">
        <v>43431.573981481481</v>
      </c>
      <c r="U118" s="2">
        <v>43431.585011574076</v>
      </c>
      <c r="V118" s="2">
        <v>43431.585011574076</v>
      </c>
      <c r="W118" s="3"/>
      <c r="X118" s="8">
        <f t="shared" si="27"/>
        <v>43431.570590277777</v>
      </c>
      <c r="Y118" s="9">
        <f t="shared" si="28"/>
        <v>6.1805555524188094E-3</v>
      </c>
      <c r="Z118" s="9">
        <f t="shared" si="29"/>
        <v>1.2361111104837619E-2</v>
      </c>
      <c r="AA118" s="10"/>
      <c r="AB118" s="10">
        <f t="shared" si="32"/>
        <v>1.1574076779652387E-5</v>
      </c>
      <c r="AC118" s="10">
        <f t="shared" si="33"/>
        <v>3.4027777801384218E-3</v>
      </c>
      <c r="AD118" s="10"/>
      <c r="AE118" s="10"/>
    </row>
    <row r="119" spans="1:31" s="7" customFormat="1" x14ac:dyDescent="0.4">
      <c r="A119" s="16" t="str">
        <f>IF(W119&gt;0, "★", "-")</f>
        <v>-</v>
      </c>
      <c r="B119" s="16" t="str">
        <f>IF(L119&gt;0, "☆", "-")</f>
        <v>-</v>
      </c>
      <c r="C119" s="7">
        <v>13</v>
      </c>
      <c r="D119" s="2">
        <v>43431.571759259263</v>
      </c>
      <c r="E119" s="3" t="s">
        <v>1679</v>
      </c>
      <c r="F119" s="3">
        <v>20796</v>
      </c>
      <c r="G119" s="3" t="s">
        <v>32</v>
      </c>
      <c r="H119" s="3">
        <v>1591</v>
      </c>
      <c r="I119" s="3">
        <v>558</v>
      </c>
      <c r="J119" s="3">
        <v>6</v>
      </c>
      <c r="K119" s="3">
        <v>1</v>
      </c>
      <c r="L119" s="3"/>
      <c r="M119" s="2">
        <v>43431.576724537037</v>
      </c>
      <c r="N119" s="2">
        <v>43431.582071759258</v>
      </c>
      <c r="O119" s="3" t="s">
        <v>77</v>
      </c>
      <c r="P119" s="3" t="s">
        <v>78</v>
      </c>
      <c r="Q119" s="3" t="s">
        <v>26</v>
      </c>
      <c r="R119" s="3" t="s">
        <v>27</v>
      </c>
      <c r="S119" s="2">
        <v>43431.578217592592</v>
      </c>
      <c r="T119" s="2">
        <v>43431.578217592592</v>
      </c>
      <c r="U119" s="2">
        <v>43431.584814814814</v>
      </c>
      <c r="V119" s="2">
        <v>43431.584814814814</v>
      </c>
      <c r="W119" s="3"/>
      <c r="X119" s="8">
        <f t="shared" si="27"/>
        <v>43431.571759259263</v>
      </c>
      <c r="Y119" s="9">
        <f t="shared" si="28"/>
        <v>5.3472222207346931E-3</v>
      </c>
      <c r="Z119" s="9">
        <f t="shared" si="29"/>
        <v>5.3472222207346931E-3</v>
      </c>
      <c r="AA119" s="10"/>
      <c r="AB119" s="10">
        <f t="shared" si="32"/>
        <v>0</v>
      </c>
      <c r="AC119" s="10">
        <f t="shared" si="33"/>
        <v>4.9652777743176557E-3</v>
      </c>
      <c r="AD119" s="10"/>
      <c r="AE119" s="10"/>
    </row>
    <row r="120" spans="1:31" s="7" customFormat="1" x14ac:dyDescent="0.4">
      <c r="A120" s="16" t="str">
        <f>IF(W120&gt;0, "★", "-")</f>
        <v>-</v>
      </c>
      <c r="B120" s="16" t="str">
        <f>IF(L120&gt;0, "☆", "-")</f>
        <v>-</v>
      </c>
      <c r="C120" s="7">
        <v>13</v>
      </c>
      <c r="D120" s="2">
        <v>43431.577453703707</v>
      </c>
      <c r="E120" s="3" t="s">
        <v>1495</v>
      </c>
      <c r="F120" s="3">
        <v>20798</v>
      </c>
      <c r="G120" s="3" t="s">
        <v>32</v>
      </c>
      <c r="H120" s="3">
        <v>1751</v>
      </c>
      <c r="I120" s="3">
        <v>272</v>
      </c>
      <c r="J120" s="3">
        <v>1</v>
      </c>
      <c r="K120" s="3">
        <v>1</v>
      </c>
      <c r="L120" s="3"/>
      <c r="M120" s="2">
        <v>43431.581724537034</v>
      </c>
      <c r="N120" s="2">
        <v>43431.590219907404</v>
      </c>
      <c r="O120" s="3" t="s">
        <v>36</v>
      </c>
      <c r="P120" s="3" t="s">
        <v>37</v>
      </c>
      <c r="Q120" s="3" t="s">
        <v>26</v>
      </c>
      <c r="R120" s="3" t="s">
        <v>27</v>
      </c>
      <c r="S120" s="2">
        <v>43431.583391203705</v>
      </c>
      <c r="T120" s="2">
        <v>43431.583391203705</v>
      </c>
      <c r="U120" s="2">
        <v>43431.593229166669</v>
      </c>
      <c r="V120" s="2">
        <v>43431.597037037034</v>
      </c>
      <c r="W120" s="3"/>
      <c r="X120" s="8">
        <f t="shared" si="27"/>
        <v>43431.577453703707</v>
      </c>
      <c r="Y120" s="9">
        <f t="shared" si="28"/>
        <v>8.4953703699284233E-3</v>
      </c>
      <c r="Z120" s="9">
        <f t="shared" si="29"/>
        <v>8.4953703699284233E-3</v>
      </c>
      <c r="AA120" s="10"/>
      <c r="AB120" s="10">
        <f t="shared" si="32"/>
        <v>0</v>
      </c>
      <c r="AC120" s="10">
        <f t="shared" si="33"/>
        <v>4.27083332760958E-3</v>
      </c>
      <c r="AD120" s="10"/>
      <c r="AE120" s="10"/>
    </row>
    <row r="121" spans="1:31" s="7" customFormat="1" x14ac:dyDescent="0.4">
      <c r="A121" s="16" t="str">
        <f t="shared" si="49"/>
        <v>-</v>
      </c>
      <c r="B121" s="16" t="str">
        <f t="shared" si="50"/>
        <v>-</v>
      </c>
      <c r="C121" s="7">
        <v>13</v>
      </c>
      <c r="D121" s="2">
        <v>43431.577905092592</v>
      </c>
      <c r="E121" s="3" t="s">
        <v>1476</v>
      </c>
      <c r="F121" s="3">
        <v>20799</v>
      </c>
      <c r="G121" s="3" t="s">
        <v>32</v>
      </c>
      <c r="H121" s="3">
        <v>5422</v>
      </c>
      <c r="I121" s="3">
        <v>326</v>
      </c>
      <c r="J121" s="3">
        <v>3</v>
      </c>
      <c r="K121" s="3">
        <v>1</v>
      </c>
      <c r="L121" s="3"/>
      <c r="M121" s="2">
        <v>43431.58079861111</v>
      </c>
      <c r="N121" s="2">
        <v>43431.584108796298</v>
      </c>
      <c r="O121" s="3" t="s">
        <v>63</v>
      </c>
      <c r="P121" s="3" t="s">
        <v>64</v>
      </c>
      <c r="Q121" s="3" t="s">
        <v>22</v>
      </c>
      <c r="R121" s="3" t="s">
        <v>23</v>
      </c>
      <c r="S121" s="2">
        <v>43431.58116898148</v>
      </c>
      <c r="T121" s="2">
        <v>43431.58116898148</v>
      </c>
      <c r="U121" s="2">
        <v>43431.585173611114</v>
      </c>
      <c r="V121" s="2">
        <v>43431.585173611114</v>
      </c>
      <c r="W121" s="3"/>
      <c r="X121" s="8">
        <f t="shared" si="27"/>
        <v>43431.577905092592</v>
      </c>
      <c r="Y121" s="9">
        <f t="shared" si="28"/>
        <v>3.3101851877290756E-3</v>
      </c>
      <c r="Z121" s="9">
        <f t="shared" si="29"/>
        <v>3.3101851877290756E-3</v>
      </c>
      <c r="AA121" s="10"/>
      <c r="AB121" s="10">
        <f t="shared" si="32"/>
        <v>0</v>
      </c>
      <c r="AC121" s="10">
        <f t="shared" si="33"/>
        <v>2.8935185182490386E-3</v>
      </c>
      <c r="AD121" s="10"/>
      <c r="AE121" s="10"/>
    </row>
    <row r="122" spans="1:31" s="7" customFormat="1" x14ac:dyDescent="0.4">
      <c r="A122" s="16" t="str">
        <f t="shared" ref="A122:A125" si="51">IF(W122&gt;0, "★", "-")</f>
        <v>-</v>
      </c>
      <c r="B122" s="16" t="str">
        <f t="shared" ref="B122:B125" si="52">IF(L122&gt;0, "☆", "-")</f>
        <v>-</v>
      </c>
      <c r="C122" s="7">
        <v>13</v>
      </c>
      <c r="D122" s="2">
        <v>43431.578356481485</v>
      </c>
      <c r="E122" s="3" t="s">
        <v>1726</v>
      </c>
      <c r="F122" s="3">
        <v>20801</v>
      </c>
      <c r="G122" s="3" t="s">
        <v>32</v>
      </c>
      <c r="H122" s="3">
        <v>5455</v>
      </c>
      <c r="I122" s="3">
        <v>477</v>
      </c>
      <c r="J122" s="3">
        <v>2</v>
      </c>
      <c r="K122" s="3">
        <v>1</v>
      </c>
      <c r="L122" s="3"/>
      <c r="M122" s="2">
        <v>43431.580393518518</v>
      </c>
      <c r="N122" s="2">
        <v>43431.589849537035</v>
      </c>
      <c r="O122" s="3" t="s">
        <v>70</v>
      </c>
      <c r="P122" s="3" t="s">
        <v>107</v>
      </c>
      <c r="Q122" s="3" t="s">
        <v>22</v>
      </c>
      <c r="R122" s="3" t="s">
        <v>23</v>
      </c>
      <c r="S122" s="2">
        <v>43431.580509259256</v>
      </c>
      <c r="T122" s="2">
        <v>43431.580509259256</v>
      </c>
      <c r="U122" s="2">
        <v>43431.590555555558</v>
      </c>
      <c r="V122" s="2">
        <v>43431.590555555558</v>
      </c>
      <c r="W122" s="3"/>
      <c r="X122" s="8">
        <f t="shared" si="27"/>
        <v>43431.578356481485</v>
      </c>
      <c r="Y122" s="9">
        <f t="shared" si="28"/>
        <v>9.4560185170848854E-3</v>
      </c>
      <c r="Z122" s="9">
        <f t="shared" si="29"/>
        <v>9.4560185170848854E-3</v>
      </c>
      <c r="AA122" s="10"/>
      <c r="AB122" s="10">
        <f t="shared" si="32"/>
        <v>0</v>
      </c>
      <c r="AC122" s="10">
        <f t="shared" si="33"/>
        <v>2.0370370330056176E-3</v>
      </c>
      <c r="AD122" s="10"/>
      <c r="AE122" s="10"/>
    </row>
    <row r="123" spans="1:31" s="7" customFormat="1" x14ac:dyDescent="0.4">
      <c r="A123" s="16" t="str">
        <f t="shared" si="51"/>
        <v>-</v>
      </c>
      <c r="B123" s="16" t="str">
        <f t="shared" si="52"/>
        <v>-</v>
      </c>
      <c r="C123" s="7">
        <v>13</v>
      </c>
      <c r="D123" s="2">
        <v>43431.580879629626</v>
      </c>
      <c r="E123" s="3" t="s">
        <v>1716</v>
      </c>
      <c r="F123" s="3">
        <v>20804</v>
      </c>
      <c r="G123" s="3" t="s">
        <v>18</v>
      </c>
      <c r="H123" s="3">
        <v>7188</v>
      </c>
      <c r="I123" s="3">
        <v>202</v>
      </c>
      <c r="J123" s="3">
        <v>9</v>
      </c>
      <c r="K123" s="3">
        <v>2</v>
      </c>
      <c r="L123" s="3"/>
      <c r="M123" s="2">
        <v>43431.582245370373</v>
      </c>
      <c r="N123" s="2">
        <v>43431.586886574078</v>
      </c>
      <c r="O123" s="3" t="s">
        <v>55</v>
      </c>
      <c r="P123" s="3" t="s">
        <v>56</v>
      </c>
      <c r="Q123" s="3" t="s">
        <v>44</v>
      </c>
      <c r="R123" s="3" t="s">
        <v>45</v>
      </c>
      <c r="S123" s="2">
        <v>43431.582685185182</v>
      </c>
      <c r="T123" s="2">
        <v>43431.582685185182</v>
      </c>
      <c r="U123" s="2">
        <v>43431.590127314812</v>
      </c>
      <c r="V123" s="2">
        <v>43431.590127314812</v>
      </c>
      <c r="W123" s="3"/>
      <c r="X123" s="8">
        <f t="shared" ref="X123:X193" si="53">IF(W123&gt;0,W123,D123)</f>
        <v>43431.580879629626</v>
      </c>
      <c r="Y123" s="9">
        <f t="shared" ref="Y123:Y193" si="54">N123-M123</f>
        <v>4.6412037045229226E-3</v>
      </c>
      <c r="Z123" s="9">
        <f t="shared" ref="Z123:Z193" si="55">Y123*K123</f>
        <v>9.2824074090458453E-3</v>
      </c>
      <c r="AA123" s="10"/>
      <c r="AB123" s="10">
        <f t="shared" si="32"/>
        <v>0</v>
      </c>
      <c r="AC123" s="10">
        <f t="shared" si="33"/>
        <v>1.3657407471328042E-3</v>
      </c>
      <c r="AD123" s="10"/>
      <c r="AE123" s="10"/>
    </row>
    <row r="124" spans="1:31" s="7" customFormat="1" x14ac:dyDescent="0.4">
      <c r="A124" s="16" t="str">
        <f t="shared" si="51"/>
        <v>-</v>
      </c>
      <c r="B124" s="16" t="str">
        <f t="shared" si="52"/>
        <v>-</v>
      </c>
      <c r="C124" s="7">
        <v>13</v>
      </c>
      <c r="D124" s="2">
        <v>43431.581643518519</v>
      </c>
      <c r="E124" s="3" t="s">
        <v>1524</v>
      </c>
      <c r="F124" s="3">
        <v>20806</v>
      </c>
      <c r="G124" s="3" t="s">
        <v>32</v>
      </c>
      <c r="H124" s="3">
        <v>3175</v>
      </c>
      <c r="I124" s="3">
        <v>654</v>
      </c>
      <c r="J124" s="3">
        <v>11</v>
      </c>
      <c r="K124" s="3">
        <v>2</v>
      </c>
      <c r="L124" s="3"/>
      <c r="M124" s="2">
        <v>43431.585312499999</v>
      </c>
      <c r="N124" s="2">
        <v>43431.593622685185</v>
      </c>
      <c r="O124" s="3" t="s">
        <v>33</v>
      </c>
      <c r="P124" s="3" t="s">
        <v>34</v>
      </c>
      <c r="Q124" s="3" t="s">
        <v>53</v>
      </c>
      <c r="R124" s="3" t="s">
        <v>54</v>
      </c>
      <c r="S124" s="2">
        <v>43431.586157407408</v>
      </c>
      <c r="T124" s="2">
        <v>43431.586157407408</v>
      </c>
      <c r="U124" s="2">
        <v>43431.598969907405</v>
      </c>
      <c r="V124" s="2">
        <v>43431.598969907405</v>
      </c>
      <c r="W124" s="3"/>
      <c r="X124" s="8">
        <f t="shared" si="53"/>
        <v>43431.581643518519</v>
      </c>
      <c r="Y124" s="9">
        <f t="shared" si="54"/>
        <v>8.3101851851097308E-3</v>
      </c>
      <c r="Z124" s="9">
        <f t="shared" si="55"/>
        <v>1.6620370370219462E-2</v>
      </c>
      <c r="AA124" s="10"/>
      <c r="AB124" s="10">
        <f t="shared" ref="AB124:AB196" si="56">IF(IF(A124="☆",L124-S124,M124-S124)&lt;0,0,IF(A124="☆",L124-S124,M124-S124))</f>
        <v>0</v>
      </c>
      <c r="AC124" s="10">
        <f t="shared" ref="AC124:AC196" si="57">IF(IF(B124="☆",(IF(L124&gt;S124,L124-X124,S124-X124)),M124-X124)&lt;0,0,IF(B124="☆",(IF(L124&gt;S124,L124-X124,S124-X124)),M124-X124))</f>
        <v>3.6689814805868082E-3</v>
      </c>
      <c r="AD124" s="10"/>
      <c r="AE124" s="10"/>
    </row>
    <row r="125" spans="1:31" s="7" customFormat="1" x14ac:dyDescent="0.4">
      <c r="A125" s="16" t="str">
        <f t="shared" si="51"/>
        <v>-</v>
      </c>
      <c r="B125" s="16" t="str">
        <f t="shared" si="52"/>
        <v>-</v>
      </c>
      <c r="C125" s="7">
        <v>13</v>
      </c>
      <c r="D125" s="2">
        <v>43431.581828703704</v>
      </c>
      <c r="E125" s="3" t="s">
        <v>1730</v>
      </c>
      <c r="F125" s="3">
        <v>20807</v>
      </c>
      <c r="G125" s="3" t="s">
        <v>95</v>
      </c>
      <c r="H125" s="3">
        <v>0</v>
      </c>
      <c r="I125" s="3">
        <v>881</v>
      </c>
      <c r="J125" s="3">
        <v>15</v>
      </c>
      <c r="K125" s="3">
        <v>2</v>
      </c>
      <c r="L125" s="3"/>
      <c r="M125" s="2">
        <v>43431.583668981482</v>
      </c>
      <c r="N125" s="2">
        <v>43431.586365740739</v>
      </c>
      <c r="O125" s="3" t="s">
        <v>24</v>
      </c>
      <c r="P125" s="3" t="s">
        <v>25</v>
      </c>
      <c r="Q125" s="3" t="s">
        <v>46</v>
      </c>
      <c r="R125" s="3" t="s">
        <v>47</v>
      </c>
      <c r="S125" s="2">
        <v>43431.584108796298</v>
      </c>
      <c r="T125" s="2">
        <v>43431.584108796298</v>
      </c>
      <c r="U125" s="2">
        <v>43431.591585648152</v>
      </c>
      <c r="V125" s="2">
        <v>43431.591585648152</v>
      </c>
      <c r="W125" s="3"/>
      <c r="X125" s="8">
        <f t="shared" si="53"/>
        <v>43431.581828703704</v>
      </c>
      <c r="Y125" s="9">
        <f t="shared" si="54"/>
        <v>2.6967592566506937E-3</v>
      </c>
      <c r="Z125" s="9">
        <f t="shared" si="55"/>
        <v>5.3935185133013874E-3</v>
      </c>
      <c r="AA125" s="10"/>
      <c r="AB125" s="10">
        <f t="shared" si="56"/>
        <v>0</v>
      </c>
      <c r="AC125" s="10">
        <f t="shared" si="57"/>
        <v>1.8402777786832303E-3</v>
      </c>
      <c r="AD125" s="10"/>
      <c r="AE125" s="10"/>
    </row>
    <row r="126" spans="1:31" s="7" customFormat="1" x14ac:dyDescent="0.4">
      <c r="A126" s="16" t="str">
        <f t="shared" si="49"/>
        <v>-</v>
      </c>
      <c r="B126" s="16" t="str">
        <f t="shared" si="50"/>
        <v>-</v>
      </c>
      <c r="C126" s="7">
        <v>13</v>
      </c>
      <c r="D126" s="2">
        <v>43431.583020833335</v>
      </c>
      <c r="E126" s="3" t="s">
        <v>1691</v>
      </c>
      <c r="F126" s="3">
        <v>20810</v>
      </c>
      <c r="G126" s="3" t="s">
        <v>32</v>
      </c>
      <c r="H126" s="3">
        <v>6252</v>
      </c>
      <c r="I126" s="3">
        <v>483</v>
      </c>
      <c r="J126" s="3">
        <v>4</v>
      </c>
      <c r="K126" s="3">
        <v>1</v>
      </c>
      <c r="L126" s="3"/>
      <c r="M126" s="2">
        <v>43431.586122685185</v>
      </c>
      <c r="N126" s="2">
        <v>43431.591377314813</v>
      </c>
      <c r="O126" s="3" t="s">
        <v>46</v>
      </c>
      <c r="P126" s="3" t="s">
        <v>47</v>
      </c>
      <c r="Q126" s="3" t="s">
        <v>26</v>
      </c>
      <c r="R126" s="3" t="s">
        <v>27</v>
      </c>
      <c r="S126" s="2">
        <v>43431.586956018517</v>
      </c>
      <c r="T126" s="2">
        <v>43431.586956018517</v>
      </c>
      <c r="U126" s="2">
        <v>43431.594861111109</v>
      </c>
      <c r="V126" s="2">
        <v>43431.594861111109</v>
      </c>
      <c r="W126" s="3"/>
      <c r="X126" s="8">
        <f t="shared" si="53"/>
        <v>43431.583020833335</v>
      </c>
      <c r="Y126" s="9">
        <f t="shared" si="54"/>
        <v>5.2546296283253469E-3</v>
      </c>
      <c r="Z126" s="9">
        <f t="shared" si="55"/>
        <v>5.2546296283253469E-3</v>
      </c>
      <c r="AA126" s="10"/>
      <c r="AB126" s="10">
        <f t="shared" si="56"/>
        <v>0</v>
      </c>
      <c r="AC126" s="10">
        <f t="shared" si="57"/>
        <v>3.1018518493510783E-3</v>
      </c>
      <c r="AD126" s="10"/>
      <c r="AE126" s="10"/>
    </row>
    <row r="127" spans="1:31" s="7" customFormat="1" x14ac:dyDescent="0.4">
      <c r="A127" s="16" t="str">
        <f t="shared" ref="A127:A137" si="58">IF(W127&gt;0, "★", "-")</f>
        <v>-</v>
      </c>
      <c r="B127" s="16" t="str">
        <f t="shared" ref="B127:B137" si="59">IF(L127&gt;0, "☆", "-")</f>
        <v>-</v>
      </c>
      <c r="C127" s="7">
        <v>13</v>
      </c>
      <c r="D127" s="2">
        <v>43431.58315972222</v>
      </c>
      <c r="E127" s="3" t="s">
        <v>1687</v>
      </c>
      <c r="F127" s="3">
        <v>20811</v>
      </c>
      <c r="G127" s="3" t="s">
        <v>18</v>
      </c>
      <c r="H127" s="3">
        <v>7551</v>
      </c>
      <c r="I127" s="3">
        <v>370</v>
      </c>
      <c r="J127" s="3">
        <v>5</v>
      </c>
      <c r="K127" s="3">
        <v>2</v>
      </c>
      <c r="L127" s="3"/>
      <c r="M127" s="2">
        <v>43431.588321759256</v>
      </c>
      <c r="N127" s="2">
        <v>43431.592986111114</v>
      </c>
      <c r="O127" s="3" t="s">
        <v>30</v>
      </c>
      <c r="P127" s="3" t="s">
        <v>31</v>
      </c>
      <c r="Q127" s="3" t="s">
        <v>41</v>
      </c>
      <c r="R127" s="3" t="s">
        <v>42</v>
      </c>
      <c r="S127" s="2">
        <v>43431.588726851849</v>
      </c>
      <c r="T127" s="2">
        <v>43431.588726851849</v>
      </c>
      <c r="U127" s="2">
        <v>43431.59710648148</v>
      </c>
      <c r="V127" s="2">
        <v>43431.59710648148</v>
      </c>
      <c r="W127" s="3"/>
      <c r="X127" s="8">
        <f t="shared" si="53"/>
        <v>43431.58315972222</v>
      </c>
      <c r="Y127" s="9">
        <f t="shared" si="54"/>
        <v>4.6643518580822274E-3</v>
      </c>
      <c r="Z127" s="9">
        <f t="shared" si="55"/>
        <v>9.3287037161644548E-3</v>
      </c>
      <c r="AA127" s="10"/>
      <c r="AB127" s="10">
        <f t="shared" si="56"/>
        <v>0</v>
      </c>
      <c r="AC127" s="10">
        <f t="shared" si="57"/>
        <v>5.1620370359160006E-3</v>
      </c>
      <c r="AD127" s="10"/>
      <c r="AE127" s="10"/>
    </row>
    <row r="128" spans="1:31" s="7" customFormat="1" x14ac:dyDescent="0.4">
      <c r="A128" s="16" t="str">
        <f t="shared" si="58"/>
        <v>-</v>
      </c>
      <c r="B128" s="16" t="str">
        <f t="shared" si="59"/>
        <v>☆</v>
      </c>
      <c r="C128" s="7">
        <v>13</v>
      </c>
      <c r="D128" s="2">
        <v>43431.546643518515</v>
      </c>
      <c r="E128" s="3" t="s">
        <v>1449</v>
      </c>
      <c r="F128" s="3">
        <v>20773</v>
      </c>
      <c r="G128" s="3" t="s">
        <v>96</v>
      </c>
      <c r="H128" s="3">
        <v>0</v>
      </c>
      <c r="I128" s="3">
        <v>675</v>
      </c>
      <c r="J128" s="3">
        <v>3</v>
      </c>
      <c r="K128" s="3">
        <v>1</v>
      </c>
      <c r="L128" s="2">
        <v>43431.549409722225</v>
      </c>
      <c r="M128" s="3"/>
      <c r="N128" s="3"/>
      <c r="O128" s="3" t="s">
        <v>63</v>
      </c>
      <c r="P128" s="3" t="s">
        <v>64</v>
      </c>
      <c r="Q128" s="3" t="s">
        <v>26</v>
      </c>
      <c r="R128" s="3" t="s">
        <v>27</v>
      </c>
      <c r="S128" s="2">
        <v>43431.547685185185</v>
      </c>
      <c r="T128" s="3"/>
      <c r="U128" s="2">
        <v>43431.557245370372</v>
      </c>
      <c r="V128" s="3"/>
      <c r="W128" s="3"/>
      <c r="X128" s="8">
        <f t="shared" ref="X128:X135" si="60">IF(W128&gt;0,W128,D128)</f>
        <v>43431.546643518515</v>
      </c>
      <c r="Y128" s="9">
        <f t="shared" ref="Y128:Y135" si="61">N128-M128</f>
        <v>0</v>
      </c>
      <c r="Z128" s="9">
        <f t="shared" ref="Z128:Z135" si="62">Y128*K128</f>
        <v>0</v>
      </c>
      <c r="AA128" s="10"/>
      <c r="AB128" s="10">
        <f t="shared" ref="AB128:AB135" si="63">IF(IF(A128="☆",L128-S128,M128-S128)&lt;0,0,IF(A128="☆",L128-S128,M128-S128))</f>
        <v>0</v>
      </c>
      <c r="AC128" s="10">
        <f>IF(IF(B128="☆",(IF(L128&gt;S128,L128-X128,S128-X128)),M128-X128)&lt;0,0,IF(B128="☆",(IF(L128&gt;S128,L128-X128,S128-X128)),M128-X128))</f>
        <v>2.7662037100526504E-3</v>
      </c>
      <c r="AD128" s="10"/>
      <c r="AE128" s="10"/>
    </row>
    <row r="129" spans="1:33" s="7" customFormat="1" x14ac:dyDescent="0.4">
      <c r="A129" s="16" t="str">
        <f t="shared" si="58"/>
        <v>★</v>
      </c>
      <c r="B129" s="16" t="str">
        <f t="shared" si="59"/>
        <v>☆</v>
      </c>
      <c r="C129" s="7">
        <v>13</v>
      </c>
      <c r="D129" s="2">
        <v>43431.557951388888</v>
      </c>
      <c r="E129" s="3" t="s">
        <v>1720</v>
      </c>
      <c r="F129" s="3">
        <v>20787</v>
      </c>
      <c r="G129" s="3" t="s">
        <v>143</v>
      </c>
      <c r="H129" s="3">
        <v>6658</v>
      </c>
      <c r="I129" s="3">
        <v>546</v>
      </c>
      <c r="J129" s="3">
        <v>7</v>
      </c>
      <c r="K129" s="3">
        <v>1</v>
      </c>
      <c r="L129" s="2">
        <v>43431.558055555557</v>
      </c>
      <c r="M129" s="3"/>
      <c r="N129" s="3"/>
      <c r="O129" s="3" t="s">
        <v>66</v>
      </c>
      <c r="P129" s="3" t="s">
        <v>67</v>
      </c>
      <c r="Q129" s="3" t="s">
        <v>63</v>
      </c>
      <c r="R129" s="3" t="s">
        <v>64</v>
      </c>
      <c r="S129" s="2">
        <v>43431.564872685187</v>
      </c>
      <c r="T129" s="3"/>
      <c r="U129" s="2">
        <v>43431.577280092592</v>
      </c>
      <c r="V129" s="3"/>
      <c r="W129" s="2">
        <v>43431.564872685187</v>
      </c>
      <c r="X129" s="8">
        <f t="shared" si="60"/>
        <v>43431.564872685187</v>
      </c>
      <c r="Y129" s="9">
        <f t="shared" si="61"/>
        <v>0</v>
      </c>
      <c r="Z129" s="9">
        <f t="shared" si="62"/>
        <v>0</v>
      </c>
      <c r="AA129" s="10"/>
      <c r="AB129" s="10">
        <f t="shared" si="63"/>
        <v>0</v>
      </c>
      <c r="AC129" s="10">
        <f>IF(IF(B129="☆",(IF(L129&gt;S129,L129-X129,S129-X129)),M129-X129)&lt;0,0,IF(B129="☆",(IF(L129&gt;S129,L129-X129,S129-X129)),M129-X129))</f>
        <v>0</v>
      </c>
      <c r="AD129" s="10"/>
      <c r="AE129" s="10"/>
    </row>
    <row r="130" spans="1:33" s="7" customFormat="1" x14ac:dyDescent="0.4">
      <c r="A130" s="16" t="str">
        <f t="shared" si="58"/>
        <v>-</v>
      </c>
      <c r="B130" s="16" t="str">
        <f t="shared" si="59"/>
        <v>☆</v>
      </c>
      <c r="C130" s="7">
        <v>13</v>
      </c>
      <c r="D130" s="2">
        <v>43431.57172453704</v>
      </c>
      <c r="E130" s="3" t="s">
        <v>1716</v>
      </c>
      <c r="F130" s="3">
        <v>20795</v>
      </c>
      <c r="G130" s="3" t="s">
        <v>32</v>
      </c>
      <c r="H130" s="3">
        <v>7188</v>
      </c>
      <c r="I130" s="3">
        <v>810</v>
      </c>
      <c r="J130" s="3">
        <v>9</v>
      </c>
      <c r="K130" s="3">
        <v>2</v>
      </c>
      <c r="L130" s="2">
        <v>43431.578217592592</v>
      </c>
      <c r="M130" s="3"/>
      <c r="N130" s="3"/>
      <c r="O130" s="3" t="s">
        <v>55</v>
      </c>
      <c r="P130" s="3" t="s">
        <v>56</v>
      </c>
      <c r="Q130" s="3" t="s">
        <v>44</v>
      </c>
      <c r="R130" s="3" t="s">
        <v>45</v>
      </c>
      <c r="S130" s="2">
        <v>43431.576284722221</v>
      </c>
      <c r="T130" s="3"/>
      <c r="U130" s="2">
        <v>43431.583726851852</v>
      </c>
      <c r="V130" s="3"/>
      <c r="W130" s="3"/>
      <c r="X130" s="8">
        <f t="shared" si="60"/>
        <v>43431.57172453704</v>
      </c>
      <c r="Y130" s="9">
        <f t="shared" si="61"/>
        <v>0</v>
      </c>
      <c r="Z130" s="9">
        <f t="shared" si="62"/>
        <v>0</v>
      </c>
      <c r="AA130" s="10"/>
      <c r="AB130" s="10">
        <f t="shared" si="63"/>
        <v>0</v>
      </c>
      <c r="AC130" s="10"/>
      <c r="AD130" s="10"/>
      <c r="AE130" s="10"/>
      <c r="AG130" s="7" t="s">
        <v>1880</v>
      </c>
    </row>
    <row r="131" spans="1:33" s="7" customFormat="1" x14ac:dyDescent="0.4">
      <c r="A131" s="16" t="str">
        <f t="shared" si="58"/>
        <v>-</v>
      </c>
      <c r="B131" s="16" t="str">
        <f t="shared" si="59"/>
        <v>☆</v>
      </c>
      <c r="C131" s="7">
        <v>13</v>
      </c>
      <c r="D131" s="2">
        <v>43431.575624999998</v>
      </c>
      <c r="E131" s="3" t="s">
        <v>1724</v>
      </c>
      <c r="F131" s="3">
        <v>20797</v>
      </c>
      <c r="G131" s="3" t="s">
        <v>96</v>
      </c>
      <c r="H131" s="3">
        <v>0</v>
      </c>
      <c r="I131" s="3">
        <v>107</v>
      </c>
      <c r="J131" s="3">
        <v>7</v>
      </c>
      <c r="K131" s="3">
        <v>2</v>
      </c>
      <c r="L131" s="2">
        <v>43431.587048611109</v>
      </c>
      <c r="M131" s="3"/>
      <c r="N131" s="3"/>
      <c r="O131" s="3" t="s">
        <v>61</v>
      </c>
      <c r="P131" s="3" t="s">
        <v>62</v>
      </c>
      <c r="Q131" s="3" t="s">
        <v>38</v>
      </c>
      <c r="R131" s="3" t="s">
        <v>108</v>
      </c>
      <c r="S131" s="2">
        <v>43431.579884259256</v>
      </c>
      <c r="T131" s="3"/>
      <c r="U131" s="2">
        <v>43431.593645833331</v>
      </c>
      <c r="V131" s="3"/>
      <c r="W131" s="3"/>
      <c r="X131" s="8">
        <f t="shared" si="60"/>
        <v>43431.575624999998</v>
      </c>
      <c r="Y131" s="9">
        <f t="shared" si="61"/>
        <v>0</v>
      </c>
      <c r="Z131" s="9">
        <f t="shared" si="62"/>
        <v>0</v>
      </c>
      <c r="AA131" s="10"/>
      <c r="AB131" s="10">
        <f t="shared" si="63"/>
        <v>0</v>
      </c>
      <c r="AC131" s="10">
        <f>IF(IF(B131="☆",(IF(L131&gt;S131,L131-X131,S131-X131)),M131-X131)&lt;0,0,IF(B131="☆",(IF(L131&gt;S131,L131-X131,S131-X131)),M131-X131))</f>
        <v>1.1423611111240461E-2</v>
      </c>
      <c r="AD131" s="10"/>
      <c r="AE131" s="10"/>
    </row>
    <row r="132" spans="1:33" s="7" customFormat="1" x14ac:dyDescent="0.4">
      <c r="A132" s="16" t="str">
        <f t="shared" si="58"/>
        <v>-</v>
      </c>
      <c r="B132" s="16" t="str">
        <f t="shared" si="59"/>
        <v>☆</v>
      </c>
      <c r="C132" s="7">
        <v>13</v>
      </c>
      <c r="D132" s="2">
        <v>43431.580127314817</v>
      </c>
      <c r="E132" s="3" t="s">
        <v>1727</v>
      </c>
      <c r="F132" s="3">
        <v>20802</v>
      </c>
      <c r="G132" s="3" t="s">
        <v>18</v>
      </c>
      <c r="H132" s="3">
        <v>7188</v>
      </c>
      <c r="I132" s="3">
        <v>209</v>
      </c>
      <c r="J132" s="3">
        <v>9</v>
      </c>
      <c r="K132" s="3">
        <v>1</v>
      </c>
      <c r="L132" s="2">
        <v>43431.58048611111</v>
      </c>
      <c r="M132" s="3"/>
      <c r="N132" s="3"/>
      <c r="O132" s="3" t="s">
        <v>55</v>
      </c>
      <c r="P132" s="3" t="s">
        <v>56</v>
      </c>
      <c r="Q132" s="3" t="s">
        <v>44</v>
      </c>
      <c r="R132" s="3" t="s">
        <v>45</v>
      </c>
      <c r="S132" s="2">
        <v>43431.581550925926</v>
      </c>
      <c r="T132" s="3"/>
      <c r="U132" s="2">
        <v>43431.58829861111</v>
      </c>
      <c r="V132" s="3"/>
      <c r="W132" s="3"/>
      <c r="X132" s="8">
        <f t="shared" si="60"/>
        <v>43431.580127314817</v>
      </c>
      <c r="Y132" s="9">
        <f t="shared" si="61"/>
        <v>0</v>
      </c>
      <c r="Z132" s="9">
        <f t="shared" si="62"/>
        <v>0</v>
      </c>
      <c r="AA132" s="10"/>
      <c r="AB132" s="10">
        <f t="shared" si="63"/>
        <v>0</v>
      </c>
      <c r="AC132" s="10">
        <f>IF(IF(B132="☆",(IF(L132&gt;S132,L132-X132,S132-X132)),M132-X132)&lt;0,0,IF(B132="☆",(IF(L132&gt;S132,L132-X132,S132-X132)),M132-X132))</f>
        <v>1.4236111092031933E-3</v>
      </c>
      <c r="AD132" s="10"/>
      <c r="AE132" s="10"/>
      <c r="AG132" s="7" t="s">
        <v>1881</v>
      </c>
    </row>
    <row r="133" spans="1:33" s="12" customFormat="1" x14ac:dyDescent="0.4">
      <c r="A133" s="17" t="str">
        <f t="shared" si="58"/>
        <v>-</v>
      </c>
      <c r="B133" s="17" t="str">
        <f t="shared" si="59"/>
        <v>☆</v>
      </c>
      <c r="C133" s="12">
        <v>13</v>
      </c>
      <c r="D133" s="4">
        <v>43431.581145833334</v>
      </c>
      <c r="E133" s="5" t="s">
        <v>1729</v>
      </c>
      <c r="F133" s="5">
        <v>20805</v>
      </c>
      <c r="G133" s="5" t="s">
        <v>96</v>
      </c>
      <c r="H133" s="5">
        <v>0</v>
      </c>
      <c r="I133" s="5">
        <v>971</v>
      </c>
      <c r="J133" s="5">
        <v>10</v>
      </c>
      <c r="K133" s="5">
        <v>1</v>
      </c>
      <c r="L133" s="4">
        <v>43431.583668981482</v>
      </c>
      <c r="M133" s="5"/>
      <c r="N133" s="5"/>
      <c r="O133" s="5" t="s">
        <v>88</v>
      </c>
      <c r="P133" s="5" t="s">
        <v>35</v>
      </c>
      <c r="Q133" s="5" t="s">
        <v>61</v>
      </c>
      <c r="R133" s="5" t="s">
        <v>62</v>
      </c>
      <c r="S133" s="4">
        <v>43431.583240740743</v>
      </c>
      <c r="T133" s="5"/>
      <c r="U133" s="4">
        <v>43431.594861111109</v>
      </c>
      <c r="V133" s="5"/>
      <c r="W133" s="5"/>
      <c r="X133" s="13">
        <f t="shared" si="60"/>
        <v>43431.581145833334</v>
      </c>
      <c r="Y133" s="18">
        <f t="shared" si="61"/>
        <v>0</v>
      </c>
      <c r="Z133" s="18">
        <f t="shared" si="62"/>
        <v>0</v>
      </c>
      <c r="AA133" s="19"/>
      <c r="AB133" s="19">
        <f t="shared" si="63"/>
        <v>0</v>
      </c>
      <c r="AC133" s="19">
        <f>IF(IF(B133="☆",(IF(L133&gt;S133,L133-X133,S133-X133)),M133-X133)&lt;0,0,IF(B133="☆",(IF(L133&gt;S133,L133-X133,S133-X133)),M133-X133))</f>
        <v>2.5231481486116536E-3</v>
      </c>
      <c r="AD133" s="19"/>
      <c r="AE133" s="19"/>
    </row>
    <row r="134" spans="1:33" s="23" customFormat="1" x14ac:dyDescent="0.4">
      <c r="A134" s="20" t="str">
        <f t="shared" si="58"/>
        <v>★</v>
      </c>
      <c r="B134" s="20" t="str">
        <f t="shared" si="59"/>
        <v>-</v>
      </c>
      <c r="C134" s="23">
        <v>14</v>
      </c>
      <c r="D134" s="22">
        <v>43431.568101851852</v>
      </c>
      <c r="E134" s="21" t="s">
        <v>1723</v>
      </c>
      <c r="F134" s="21">
        <v>20791</v>
      </c>
      <c r="G134" s="21" t="s">
        <v>95</v>
      </c>
      <c r="H134" s="21">
        <v>0</v>
      </c>
      <c r="I134" s="21">
        <v>361</v>
      </c>
      <c r="J134" s="21">
        <v>6</v>
      </c>
      <c r="K134" s="21">
        <v>2</v>
      </c>
      <c r="L134" s="21"/>
      <c r="M134" s="22">
        <v>43431.609571759262</v>
      </c>
      <c r="N134" s="22">
        <v>43431.612534722219</v>
      </c>
      <c r="O134" s="21" t="s">
        <v>30</v>
      </c>
      <c r="P134" s="21" t="s">
        <v>31</v>
      </c>
      <c r="Q134" s="21" t="s">
        <v>24</v>
      </c>
      <c r="R134" s="21" t="s">
        <v>25</v>
      </c>
      <c r="S134" s="22">
        <v>43431.609398148146</v>
      </c>
      <c r="T134" s="22">
        <v>43431.609398148146</v>
      </c>
      <c r="U134" s="22">
        <v>43431.61409722222</v>
      </c>
      <c r="V134" s="22">
        <v>43431.61409722222</v>
      </c>
      <c r="W134" s="22">
        <v>43431.609398148146</v>
      </c>
      <c r="X134" s="24">
        <f t="shared" si="60"/>
        <v>43431.609398148146</v>
      </c>
      <c r="Y134" s="25">
        <f t="shared" si="61"/>
        <v>2.9629629570990801E-3</v>
      </c>
      <c r="Z134" s="25">
        <f t="shared" si="62"/>
        <v>5.9259259141981602E-3</v>
      </c>
      <c r="AA134" s="26">
        <f>SUM(Z134:Z181)</f>
        <v>0.38947916668257676</v>
      </c>
      <c r="AB134" s="26">
        <f t="shared" si="63"/>
        <v>1.7361111531499773E-4</v>
      </c>
      <c r="AC134" s="26">
        <f>IF(IF(B134="☆",(IF(L134&gt;S134,L134-X134,S134-X134)),M134-X134)&lt;0,0,IF(B134="☆",(IF(L134&gt;S134,L134-X134,S134-X134)),M134-X134))</f>
        <v>1.7361111531499773E-4</v>
      </c>
      <c r="AD134" s="26">
        <f>AVERAGE(AC134:AC181)</f>
        <v>5.2753665131604066E-3</v>
      </c>
      <c r="AE134" s="26">
        <f>MEDIAN(AC134:AC181)</f>
        <v>4.0740740769251715E-3</v>
      </c>
    </row>
    <row r="135" spans="1:33" s="7" customFormat="1" x14ac:dyDescent="0.4">
      <c r="A135" s="16" t="str">
        <f t="shared" si="58"/>
        <v>★</v>
      </c>
      <c r="B135" s="16" t="str">
        <f t="shared" si="59"/>
        <v>-</v>
      </c>
      <c r="C135" s="7">
        <v>14</v>
      </c>
      <c r="D135" s="2">
        <v>43431.580520833333</v>
      </c>
      <c r="E135" s="3" t="s">
        <v>1728</v>
      </c>
      <c r="F135" s="3">
        <v>20803</v>
      </c>
      <c r="G135" s="3" t="s">
        <v>95</v>
      </c>
      <c r="H135" s="3">
        <v>0</v>
      </c>
      <c r="I135" s="3">
        <v>355</v>
      </c>
      <c r="J135" s="3">
        <v>7</v>
      </c>
      <c r="K135" s="3">
        <v>1</v>
      </c>
      <c r="L135" s="3"/>
      <c r="M135" s="2">
        <v>43431.590763888889</v>
      </c>
      <c r="N135" s="2">
        <v>43431.596273148149</v>
      </c>
      <c r="O135" s="3" t="s">
        <v>63</v>
      </c>
      <c r="P135" s="3" t="s">
        <v>64</v>
      </c>
      <c r="Q135" s="3" t="s">
        <v>26</v>
      </c>
      <c r="R135" s="3" t="s">
        <v>27</v>
      </c>
      <c r="S135" s="2">
        <v>43431.587256944447</v>
      </c>
      <c r="T135" s="2">
        <v>43431.587256944447</v>
      </c>
      <c r="U135" s="2">
        <v>43431.596817129626</v>
      </c>
      <c r="V135" s="2">
        <v>43431.596817129626</v>
      </c>
      <c r="W135" s="2">
        <v>43431.587256944447</v>
      </c>
      <c r="X135" s="8">
        <f t="shared" si="60"/>
        <v>43431.587256944447</v>
      </c>
      <c r="Y135" s="9">
        <f t="shared" si="61"/>
        <v>5.5092592592700385E-3</v>
      </c>
      <c r="Z135" s="9">
        <f t="shared" si="62"/>
        <v>5.5092592592700385E-3</v>
      </c>
      <c r="AA135" s="10"/>
      <c r="AB135" s="10">
        <f t="shared" si="63"/>
        <v>3.5069444420514628E-3</v>
      </c>
      <c r="AC135" s="10">
        <f>IF(IF(B135="☆",(IF(L135&gt;S135,L135-X135,S135-X135)),M135-X135)&lt;0,0,IF(B135="☆",(IF(L135&gt;S135,L135-X135,S135-X135)),M135-X135))</f>
        <v>3.5069444420514628E-3</v>
      </c>
      <c r="AD135" s="10"/>
      <c r="AE135" s="10"/>
    </row>
    <row r="136" spans="1:33" s="7" customFormat="1" x14ac:dyDescent="0.4">
      <c r="A136" s="16" t="str">
        <f t="shared" si="58"/>
        <v>-</v>
      </c>
      <c r="B136" s="16" t="str">
        <f t="shared" si="59"/>
        <v>-</v>
      </c>
      <c r="C136" s="7">
        <v>14</v>
      </c>
      <c r="D136" s="2">
        <v>43431.584710648145</v>
      </c>
      <c r="E136" s="3" t="s">
        <v>1449</v>
      </c>
      <c r="F136" s="3">
        <v>20812</v>
      </c>
      <c r="G136" s="3" t="s">
        <v>95</v>
      </c>
      <c r="H136" s="3">
        <v>0</v>
      </c>
      <c r="I136" s="3">
        <v>630</v>
      </c>
      <c r="J136" s="3">
        <v>10</v>
      </c>
      <c r="K136" s="3">
        <v>1</v>
      </c>
      <c r="L136" s="3"/>
      <c r="M136" s="2">
        <v>43431.585729166669</v>
      </c>
      <c r="N136" s="2">
        <v>43431.589224537034</v>
      </c>
      <c r="O136" s="3" t="s">
        <v>55</v>
      </c>
      <c r="P136" s="3" t="s">
        <v>56</v>
      </c>
      <c r="Q136" s="3" t="s">
        <v>39</v>
      </c>
      <c r="R136" s="3" t="s">
        <v>40</v>
      </c>
      <c r="S136" s="2">
        <v>43431.585752314815</v>
      </c>
      <c r="T136" s="2">
        <v>43431.585752314815</v>
      </c>
      <c r="U136" s="2">
        <v>43431.589016203703</v>
      </c>
      <c r="V136" s="2">
        <v>43431.589016203703</v>
      </c>
      <c r="W136" s="3"/>
      <c r="X136" s="8">
        <f t="shared" si="53"/>
        <v>43431.584710648145</v>
      </c>
      <c r="Y136" s="9">
        <f t="shared" si="54"/>
        <v>3.4953703652718104E-3</v>
      </c>
      <c r="Z136" s="9">
        <f t="shared" si="55"/>
        <v>3.4953703652718104E-3</v>
      </c>
      <c r="AA136" s="10"/>
      <c r="AB136" s="10">
        <f t="shared" si="56"/>
        <v>0</v>
      </c>
      <c r="AC136" s="10">
        <f t="shared" si="57"/>
        <v>1.0185185237787664E-3</v>
      </c>
      <c r="AD136" s="10"/>
      <c r="AE136" s="10"/>
    </row>
    <row r="137" spans="1:33" s="7" customFormat="1" x14ac:dyDescent="0.4">
      <c r="A137" s="16" t="str">
        <f t="shared" si="58"/>
        <v>-</v>
      </c>
      <c r="B137" s="16" t="str">
        <f t="shared" si="59"/>
        <v>-</v>
      </c>
      <c r="C137" s="7">
        <v>14</v>
      </c>
      <c r="D137" s="2">
        <v>43431.58666666667</v>
      </c>
      <c r="E137" s="3" t="s">
        <v>1659</v>
      </c>
      <c r="F137" s="3">
        <v>20813</v>
      </c>
      <c r="G137" s="3" t="s">
        <v>32</v>
      </c>
      <c r="H137" s="3">
        <v>7506</v>
      </c>
      <c r="I137" s="3">
        <v>316</v>
      </c>
      <c r="J137" s="3">
        <v>8</v>
      </c>
      <c r="K137" s="3">
        <v>3</v>
      </c>
      <c r="L137" s="3"/>
      <c r="M137" s="2">
        <v>43431.593148148146</v>
      </c>
      <c r="N137" s="2">
        <v>43431.598761574074</v>
      </c>
      <c r="O137" s="3" t="s">
        <v>48</v>
      </c>
      <c r="P137" s="3" t="s">
        <v>49</v>
      </c>
      <c r="Q137" s="3" t="s">
        <v>77</v>
      </c>
      <c r="R137" s="3" t="s">
        <v>78</v>
      </c>
      <c r="S137" s="2">
        <v>43431.591087962966</v>
      </c>
      <c r="T137" s="2">
        <v>43431.592407407406</v>
      </c>
      <c r="U137" s="2">
        <v>43431.59715277778</v>
      </c>
      <c r="V137" s="2">
        <v>43431.599710648145</v>
      </c>
      <c r="W137" s="3"/>
      <c r="X137" s="8">
        <f t="shared" si="53"/>
        <v>43431.58666666667</v>
      </c>
      <c r="Y137" s="9">
        <f t="shared" si="54"/>
        <v>5.6134259284590371E-3</v>
      </c>
      <c r="Z137" s="9">
        <f t="shared" si="55"/>
        <v>1.6840277785377111E-2</v>
      </c>
      <c r="AA137" s="10"/>
      <c r="AB137" s="10">
        <f t="shared" si="56"/>
        <v>2.0601851792889647E-3</v>
      </c>
      <c r="AC137" s="10">
        <f t="shared" si="57"/>
        <v>6.4814814759301953E-3</v>
      </c>
      <c r="AD137" s="10"/>
      <c r="AE137" s="10"/>
    </row>
    <row r="138" spans="1:33" s="7" customFormat="1" x14ac:dyDescent="0.4">
      <c r="A138" s="16" t="str">
        <f t="shared" si="49"/>
        <v>-</v>
      </c>
      <c r="B138" s="16" t="str">
        <f t="shared" si="50"/>
        <v>-</v>
      </c>
      <c r="C138" s="7">
        <v>14</v>
      </c>
      <c r="D138" s="2">
        <v>43431.590439814812</v>
      </c>
      <c r="E138" s="3" t="s">
        <v>1714</v>
      </c>
      <c r="F138" s="3">
        <v>20815</v>
      </c>
      <c r="G138" s="3" t="s">
        <v>32</v>
      </c>
      <c r="H138" s="3">
        <v>6840</v>
      </c>
      <c r="I138" s="3">
        <v>442</v>
      </c>
      <c r="J138" s="3">
        <v>10</v>
      </c>
      <c r="K138" s="3">
        <v>1</v>
      </c>
      <c r="L138" s="3"/>
      <c r="M138" s="2">
        <v>43431.59269675926</v>
      </c>
      <c r="N138" s="2">
        <v>43431.604467592595</v>
      </c>
      <c r="O138" s="3" t="s">
        <v>77</v>
      </c>
      <c r="P138" s="3" t="s">
        <v>78</v>
      </c>
      <c r="Q138" s="3" t="s">
        <v>46</v>
      </c>
      <c r="R138" s="3" t="s">
        <v>47</v>
      </c>
      <c r="S138" s="2">
        <v>43431.591886574075</v>
      </c>
      <c r="T138" s="2">
        <v>43431.591886574075</v>
      </c>
      <c r="U138" s="2">
        <v>43431.603715277779</v>
      </c>
      <c r="V138" s="2">
        <v>43431.603715277779</v>
      </c>
      <c r="W138" s="3"/>
      <c r="X138" s="8">
        <f t="shared" si="53"/>
        <v>43431.590439814812</v>
      </c>
      <c r="Y138" s="9">
        <f t="shared" si="54"/>
        <v>1.1770833334594499E-2</v>
      </c>
      <c r="Z138" s="9">
        <f t="shared" si="55"/>
        <v>1.1770833334594499E-2</v>
      </c>
      <c r="AA138" s="10"/>
      <c r="AB138" s="10">
        <f t="shared" si="56"/>
        <v>8.1018518540076911E-4</v>
      </c>
      <c r="AC138" s="10">
        <f t="shared" si="57"/>
        <v>2.2569444481632672E-3</v>
      </c>
      <c r="AD138" s="10"/>
      <c r="AE138" s="10"/>
    </row>
    <row r="139" spans="1:33" s="7" customFormat="1" x14ac:dyDescent="0.4">
      <c r="A139" s="16" t="str">
        <f t="shared" ref="A139:A141" si="64">IF(W139&gt;0, "★", "-")</f>
        <v>-</v>
      </c>
      <c r="B139" s="16" t="str">
        <f t="shared" ref="B139:B141" si="65">IF(L139&gt;0, "☆", "-")</f>
        <v>-</v>
      </c>
      <c r="C139" s="7">
        <v>14</v>
      </c>
      <c r="D139" s="2">
        <v>43431.591006944444</v>
      </c>
      <c r="E139" s="3" t="s">
        <v>1495</v>
      </c>
      <c r="F139" s="3">
        <v>20816</v>
      </c>
      <c r="G139" s="3" t="s">
        <v>32</v>
      </c>
      <c r="H139" s="3">
        <v>1751</v>
      </c>
      <c r="I139" s="3">
        <v>796</v>
      </c>
      <c r="J139" s="3">
        <v>4</v>
      </c>
      <c r="K139" s="3">
        <v>1</v>
      </c>
      <c r="L139" s="3"/>
      <c r="M139" s="2">
        <v>43431.591493055559</v>
      </c>
      <c r="N139" s="2">
        <v>43431.597766203704</v>
      </c>
      <c r="O139" s="3" t="s">
        <v>26</v>
      </c>
      <c r="P139" s="3" t="s">
        <v>27</v>
      </c>
      <c r="Q139" s="3" t="s">
        <v>39</v>
      </c>
      <c r="R139" s="3" t="s">
        <v>40</v>
      </c>
      <c r="S139" s="2">
        <v>43431.592245370368</v>
      </c>
      <c r="T139" s="2">
        <v>43431.592245370368</v>
      </c>
      <c r="U139" s="2">
        <v>43431.599386574075</v>
      </c>
      <c r="V139" s="2">
        <v>43431.599386574075</v>
      </c>
      <c r="W139" s="3"/>
      <c r="X139" s="8">
        <f t="shared" si="53"/>
        <v>43431.591006944444</v>
      </c>
      <c r="Y139" s="9">
        <f t="shared" si="54"/>
        <v>6.2731481448281556E-3</v>
      </c>
      <c r="Z139" s="9">
        <f t="shared" si="55"/>
        <v>6.2731481448281556E-3</v>
      </c>
      <c r="AA139" s="10"/>
      <c r="AB139" s="10">
        <f t="shared" si="56"/>
        <v>0</v>
      </c>
      <c r="AC139" s="10">
        <f t="shared" si="57"/>
        <v>4.8611111560603604E-4</v>
      </c>
      <c r="AD139" s="10"/>
      <c r="AE139" s="10"/>
    </row>
    <row r="140" spans="1:33" s="7" customFormat="1" x14ac:dyDescent="0.4">
      <c r="A140" s="16" t="str">
        <f t="shared" si="64"/>
        <v>-</v>
      </c>
      <c r="B140" s="16" t="str">
        <f t="shared" si="65"/>
        <v>-</v>
      </c>
      <c r="C140" s="7">
        <v>14</v>
      </c>
      <c r="D140" s="2">
        <v>43431.59238425926</v>
      </c>
      <c r="E140" s="3" t="s">
        <v>1724</v>
      </c>
      <c r="F140" s="3">
        <v>20817</v>
      </c>
      <c r="G140" s="3" t="s">
        <v>96</v>
      </c>
      <c r="H140" s="3">
        <v>0</v>
      </c>
      <c r="I140" s="3">
        <v>111</v>
      </c>
      <c r="J140" s="3">
        <v>3</v>
      </c>
      <c r="K140" s="3">
        <v>2</v>
      </c>
      <c r="L140" s="3"/>
      <c r="M140" s="2">
        <v>43431.595081018517</v>
      </c>
      <c r="N140" s="2">
        <v>43431.607083333336</v>
      </c>
      <c r="O140" s="3" t="s">
        <v>61</v>
      </c>
      <c r="P140" s="3" t="s">
        <v>62</v>
      </c>
      <c r="Q140" s="3" t="s">
        <v>38</v>
      </c>
      <c r="R140" s="3" t="s">
        <v>108</v>
      </c>
      <c r="S140" s="2">
        <v>43431.595381944448</v>
      </c>
      <c r="T140" s="2">
        <v>43431.595381944448</v>
      </c>
      <c r="U140" s="2">
        <v>43431.609143518515</v>
      </c>
      <c r="V140" s="2">
        <v>43431.613587962966</v>
      </c>
      <c r="W140" s="3"/>
      <c r="X140" s="8">
        <f t="shared" si="53"/>
        <v>43431.59238425926</v>
      </c>
      <c r="Y140" s="9">
        <f t="shared" si="54"/>
        <v>1.2002314819255844E-2</v>
      </c>
      <c r="Z140" s="9">
        <f t="shared" si="55"/>
        <v>2.4004629638511688E-2</v>
      </c>
      <c r="AA140" s="10"/>
      <c r="AB140" s="10">
        <f t="shared" si="56"/>
        <v>0</v>
      </c>
      <c r="AC140" s="10">
        <f t="shared" si="57"/>
        <v>2.6967592566506937E-3</v>
      </c>
      <c r="AD140" s="10"/>
      <c r="AE140" s="10"/>
    </row>
    <row r="141" spans="1:33" s="7" customFormat="1" x14ac:dyDescent="0.4">
      <c r="A141" s="16" t="str">
        <f t="shared" si="64"/>
        <v>★</v>
      </c>
      <c r="B141" s="16" t="str">
        <f t="shared" si="65"/>
        <v>-</v>
      </c>
      <c r="C141" s="7">
        <v>14</v>
      </c>
      <c r="D141" s="2">
        <v>43431.59275462963</v>
      </c>
      <c r="E141" s="3" t="s">
        <v>1705</v>
      </c>
      <c r="F141" s="3">
        <v>20818</v>
      </c>
      <c r="G141" s="3" t="s">
        <v>32</v>
      </c>
      <c r="H141" s="3">
        <v>2377</v>
      </c>
      <c r="I141" s="3">
        <v>790</v>
      </c>
      <c r="J141" s="3">
        <v>4</v>
      </c>
      <c r="K141" s="3">
        <v>1</v>
      </c>
      <c r="L141" s="3"/>
      <c r="M141" s="2">
        <v>43431.597951388889</v>
      </c>
      <c r="N141" s="2">
        <v>43431.6018287037</v>
      </c>
      <c r="O141" s="3" t="s">
        <v>39</v>
      </c>
      <c r="P141" s="3" t="s">
        <v>40</v>
      </c>
      <c r="Q141" s="3" t="s">
        <v>20</v>
      </c>
      <c r="R141" s="3" t="s">
        <v>21</v>
      </c>
      <c r="S141" s="2">
        <v>43431.599687499998</v>
      </c>
      <c r="T141" s="2">
        <v>43431.599687499998</v>
      </c>
      <c r="U141" s="2">
        <v>43431.608634259261</v>
      </c>
      <c r="V141" s="2">
        <v>43431.608634259261</v>
      </c>
      <c r="W141" s="2">
        <v>43431.599687499998</v>
      </c>
      <c r="X141" s="8">
        <f t="shared" si="53"/>
        <v>43431.599687499998</v>
      </c>
      <c r="Y141" s="9">
        <f t="shared" si="54"/>
        <v>3.8773148116888478E-3</v>
      </c>
      <c r="Z141" s="9">
        <f t="shared" si="55"/>
        <v>3.8773148116888478E-3</v>
      </c>
      <c r="AA141" s="10"/>
      <c r="AB141" s="10">
        <f t="shared" si="56"/>
        <v>0</v>
      </c>
      <c r="AC141" s="10">
        <f t="shared" si="57"/>
        <v>0</v>
      </c>
      <c r="AD141" s="10"/>
      <c r="AE141" s="10"/>
    </row>
    <row r="142" spans="1:33" s="7" customFormat="1" x14ac:dyDescent="0.4">
      <c r="A142" s="16" t="str">
        <f t="shared" ref="A142:A151" si="66">IF(W142&gt;0, "★", "-")</f>
        <v>-</v>
      </c>
      <c r="B142" s="16" t="str">
        <f t="shared" ref="B142:B151" si="67">IF(L142&gt;0, "☆", "-")</f>
        <v>-</v>
      </c>
      <c r="C142" s="7">
        <v>14</v>
      </c>
      <c r="D142" s="2">
        <v>43431.592777777776</v>
      </c>
      <c r="E142" s="3" t="s">
        <v>1732</v>
      </c>
      <c r="F142" s="3">
        <v>20819</v>
      </c>
      <c r="G142" s="3" t="s">
        <v>32</v>
      </c>
      <c r="H142" s="3">
        <v>1727</v>
      </c>
      <c r="I142" s="3">
        <v>423</v>
      </c>
      <c r="J142" s="3">
        <v>2</v>
      </c>
      <c r="K142" s="3">
        <v>1</v>
      </c>
      <c r="L142" s="3"/>
      <c r="M142" s="2">
        <v>43431.596712962964</v>
      </c>
      <c r="N142" s="2">
        <v>43431.604699074072</v>
      </c>
      <c r="O142" s="3" t="s">
        <v>63</v>
      </c>
      <c r="P142" s="3" t="s">
        <v>64</v>
      </c>
      <c r="Q142" s="3" t="s">
        <v>104</v>
      </c>
      <c r="R142" s="3" t="s">
        <v>19</v>
      </c>
      <c r="S142" s="2">
        <v>43431.59648148148</v>
      </c>
      <c r="T142" s="2">
        <v>43431.59648148148</v>
      </c>
      <c r="U142" s="2">
        <v>43431.601921296293</v>
      </c>
      <c r="V142" s="2">
        <v>43431.601921296293</v>
      </c>
      <c r="W142" s="3"/>
      <c r="X142" s="8">
        <f t="shared" si="53"/>
        <v>43431.592777777776</v>
      </c>
      <c r="Y142" s="9">
        <f t="shared" si="54"/>
        <v>7.9861111080390401E-3</v>
      </c>
      <c r="Z142" s="9">
        <f t="shared" si="55"/>
        <v>7.9861111080390401E-3</v>
      </c>
      <c r="AA142" s="10"/>
      <c r="AB142" s="10">
        <f t="shared" si="56"/>
        <v>2.3148148466134444E-4</v>
      </c>
      <c r="AC142" s="10">
        <f t="shared" si="57"/>
        <v>3.9351851883111522E-3</v>
      </c>
      <c r="AD142" s="10"/>
      <c r="AE142" s="10"/>
    </row>
    <row r="143" spans="1:33" s="7" customFormat="1" x14ac:dyDescent="0.4">
      <c r="A143" s="16" t="str">
        <f t="shared" si="66"/>
        <v>-</v>
      </c>
      <c r="B143" s="16" t="str">
        <f t="shared" si="67"/>
        <v>-</v>
      </c>
      <c r="C143" s="7">
        <v>14</v>
      </c>
      <c r="D143" s="2">
        <v>43431.592812499999</v>
      </c>
      <c r="E143" s="3" t="s">
        <v>1733</v>
      </c>
      <c r="F143" s="3">
        <v>20820</v>
      </c>
      <c r="G143" s="3" t="s">
        <v>96</v>
      </c>
      <c r="H143" s="3">
        <v>0</v>
      </c>
      <c r="I143" s="3">
        <v>786</v>
      </c>
      <c r="J143" s="3">
        <v>15</v>
      </c>
      <c r="K143" s="3">
        <v>2</v>
      </c>
      <c r="L143" s="3"/>
      <c r="M143" s="2">
        <v>43431.597222222219</v>
      </c>
      <c r="N143" s="2">
        <v>43431.601585648146</v>
      </c>
      <c r="O143" s="3" t="s">
        <v>30</v>
      </c>
      <c r="P143" s="3" t="s">
        <v>31</v>
      </c>
      <c r="Q143" s="3" t="s">
        <v>61</v>
      </c>
      <c r="R143" s="3" t="s">
        <v>62</v>
      </c>
      <c r="S143" s="2">
        <v>43431.59847222222</v>
      </c>
      <c r="T143" s="2">
        <v>43431.59847222222</v>
      </c>
      <c r="U143" s="2">
        <v>43431.609594907408</v>
      </c>
      <c r="V143" s="2">
        <v>43431.609594907408</v>
      </c>
      <c r="W143" s="3"/>
      <c r="X143" s="8">
        <f t="shared" si="53"/>
        <v>43431.592812499999</v>
      </c>
      <c r="Y143" s="9">
        <f t="shared" si="54"/>
        <v>4.3634259272948839E-3</v>
      </c>
      <c r="Z143" s="9">
        <f t="shared" si="55"/>
        <v>8.7268518545897678E-3</v>
      </c>
      <c r="AA143" s="10"/>
      <c r="AB143" s="10">
        <f t="shared" si="56"/>
        <v>0</v>
      </c>
      <c r="AC143" s="10">
        <f t="shared" si="57"/>
        <v>4.4097222198615782E-3</v>
      </c>
      <c r="AD143" s="10"/>
      <c r="AE143" s="10"/>
    </row>
    <row r="144" spans="1:33" s="7" customFormat="1" x14ac:dyDescent="0.4">
      <c r="A144" s="16" t="str">
        <f t="shared" si="66"/>
        <v>-</v>
      </c>
      <c r="B144" s="16" t="str">
        <f t="shared" si="67"/>
        <v>-</v>
      </c>
      <c r="C144" s="7">
        <v>14</v>
      </c>
      <c r="D144" s="2">
        <v>43431.593333333331</v>
      </c>
      <c r="E144" s="3" t="s">
        <v>1734</v>
      </c>
      <c r="F144" s="3">
        <v>20821</v>
      </c>
      <c r="G144" s="3" t="s">
        <v>143</v>
      </c>
      <c r="H144" s="3">
        <v>1328</v>
      </c>
      <c r="I144" s="3">
        <v>106</v>
      </c>
      <c r="J144" s="3">
        <v>13</v>
      </c>
      <c r="K144" s="3">
        <v>1</v>
      </c>
      <c r="L144" s="3"/>
      <c r="M144" s="2">
        <v>43431.596956018519</v>
      </c>
      <c r="N144" s="2">
        <v>43431.612361111111</v>
      </c>
      <c r="O144" s="3" t="s">
        <v>63</v>
      </c>
      <c r="P144" s="3" t="s">
        <v>64</v>
      </c>
      <c r="Q144" s="3" t="s">
        <v>39</v>
      </c>
      <c r="R144" s="3" t="s">
        <v>40</v>
      </c>
      <c r="S144" s="2">
        <v>43431.599386574075</v>
      </c>
      <c r="T144" s="2">
        <v>43431.599386574075</v>
      </c>
      <c r="U144" s="2">
        <v>43431.610983796294</v>
      </c>
      <c r="V144" s="2">
        <v>43431.616087962961</v>
      </c>
      <c r="W144" s="3"/>
      <c r="X144" s="8">
        <f t="shared" si="53"/>
        <v>43431.593333333331</v>
      </c>
      <c r="Y144" s="9">
        <f t="shared" si="54"/>
        <v>1.5405092592118308E-2</v>
      </c>
      <c r="Z144" s="9">
        <f t="shared" si="55"/>
        <v>1.5405092592118308E-2</v>
      </c>
      <c r="AA144" s="10"/>
      <c r="AB144" s="10">
        <f t="shared" si="56"/>
        <v>0</v>
      </c>
      <c r="AC144" s="10">
        <f t="shared" si="57"/>
        <v>3.6226851880201139E-3</v>
      </c>
      <c r="AD144" s="10"/>
      <c r="AE144" s="10"/>
    </row>
    <row r="145" spans="1:31" s="7" customFormat="1" x14ac:dyDescent="0.4">
      <c r="A145" s="16" t="str">
        <f t="shared" si="66"/>
        <v>-</v>
      </c>
      <c r="B145" s="16" t="str">
        <f t="shared" si="67"/>
        <v>-</v>
      </c>
      <c r="C145" s="7">
        <v>14</v>
      </c>
      <c r="D145" s="2">
        <v>43431.593553240738</v>
      </c>
      <c r="E145" s="3" t="s">
        <v>1735</v>
      </c>
      <c r="F145" s="3">
        <v>20822</v>
      </c>
      <c r="G145" s="3" t="s">
        <v>32</v>
      </c>
      <c r="H145" s="3">
        <v>3945</v>
      </c>
      <c r="I145" s="3">
        <v>407</v>
      </c>
      <c r="J145" s="3">
        <v>3</v>
      </c>
      <c r="K145" s="3">
        <v>1</v>
      </c>
      <c r="L145" s="3"/>
      <c r="M145" s="2">
        <v>43431.596828703703</v>
      </c>
      <c r="N145" s="2">
        <v>43431.600231481483</v>
      </c>
      <c r="O145" s="3" t="s">
        <v>63</v>
      </c>
      <c r="P145" s="3" t="s">
        <v>64</v>
      </c>
      <c r="Q145" s="3" t="s">
        <v>30</v>
      </c>
      <c r="R145" s="3" t="s">
        <v>31</v>
      </c>
      <c r="S145" s="2">
        <v>43431.597673611112</v>
      </c>
      <c r="T145" s="2">
        <v>43431.597673611112</v>
      </c>
      <c r="U145" s="2">
        <v>43431.605902777781</v>
      </c>
      <c r="V145" s="2">
        <v>43431.605902777781</v>
      </c>
      <c r="W145" s="3"/>
      <c r="X145" s="8">
        <f t="shared" si="53"/>
        <v>43431.593553240738</v>
      </c>
      <c r="Y145" s="9">
        <f t="shared" si="54"/>
        <v>3.4027777801384218E-3</v>
      </c>
      <c r="Z145" s="9">
        <f t="shared" si="55"/>
        <v>3.4027777801384218E-3</v>
      </c>
      <c r="AA145" s="10"/>
      <c r="AB145" s="10">
        <f t="shared" si="56"/>
        <v>0</v>
      </c>
      <c r="AC145" s="10">
        <f t="shared" si="57"/>
        <v>3.275462964666076E-3</v>
      </c>
      <c r="AD145" s="10"/>
      <c r="AE145" s="10"/>
    </row>
    <row r="146" spans="1:31" s="7" customFormat="1" x14ac:dyDescent="0.4">
      <c r="A146" s="16" t="str">
        <f t="shared" si="66"/>
        <v>-</v>
      </c>
      <c r="B146" s="16" t="str">
        <f t="shared" si="67"/>
        <v>-</v>
      </c>
      <c r="C146" s="7">
        <v>14</v>
      </c>
      <c r="D146" s="2">
        <v>43431.596226851849</v>
      </c>
      <c r="E146" s="3" t="s">
        <v>1736</v>
      </c>
      <c r="F146" s="3">
        <v>20823</v>
      </c>
      <c r="G146" s="3" t="s">
        <v>96</v>
      </c>
      <c r="H146" s="3">
        <v>0</v>
      </c>
      <c r="I146" s="3">
        <v>392</v>
      </c>
      <c r="J146" s="3">
        <v>11</v>
      </c>
      <c r="K146" s="3">
        <v>1</v>
      </c>
      <c r="L146" s="3"/>
      <c r="M146" s="2">
        <v>43431.601319444446</v>
      </c>
      <c r="N146" s="2">
        <v>43431.612569444442</v>
      </c>
      <c r="O146" s="3" t="s">
        <v>53</v>
      </c>
      <c r="P146" s="3" t="s">
        <v>54</v>
      </c>
      <c r="Q146" s="3" t="s">
        <v>24</v>
      </c>
      <c r="R146" s="3" t="s">
        <v>25</v>
      </c>
      <c r="S146" s="2">
        <v>43431.597881944443</v>
      </c>
      <c r="T146" s="2">
        <v>43431.600243055553</v>
      </c>
      <c r="U146" s="2">
        <v>43431.608229166668</v>
      </c>
      <c r="V146" s="2">
        <v>43431.610590277778</v>
      </c>
      <c r="W146" s="3"/>
      <c r="X146" s="8">
        <f t="shared" si="53"/>
        <v>43431.596226851849</v>
      </c>
      <c r="Y146" s="9">
        <f t="shared" si="54"/>
        <v>1.1249999995925464E-2</v>
      </c>
      <c r="Z146" s="9">
        <f t="shared" si="55"/>
        <v>1.1249999995925464E-2</v>
      </c>
      <c r="AA146" s="10"/>
      <c r="AB146" s="10">
        <f t="shared" si="56"/>
        <v>3.4375000032014214E-3</v>
      </c>
      <c r="AC146" s="10">
        <f t="shared" si="57"/>
        <v>5.0925925970659591E-3</v>
      </c>
      <c r="AD146" s="10"/>
      <c r="AE146" s="10"/>
    </row>
    <row r="147" spans="1:31" s="7" customFormat="1" x14ac:dyDescent="0.4">
      <c r="A147" s="16" t="str">
        <f t="shared" si="66"/>
        <v>-</v>
      </c>
      <c r="B147" s="16" t="str">
        <f t="shared" si="67"/>
        <v>-</v>
      </c>
      <c r="C147" s="7">
        <v>14</v>
      </c>
      <c r="D147" s="2">
        <v>43431.596400462964</v>
      </c>
      <c r="E147" s="3" t="s">
        <v>1737</v>
      </c>
      <c r="F147" s="3">
        <v>20824</v>
      </c>
      <c r="G147" s="3" t="s">
        <v>18</v>
      </c>
      <c r="H147" s="3">
        <v>2424</v>
      </c>
      <c r="I147" s="3">
        <v>855</v>
      </c>
      <c r="J147" s="3">
        <v>13</v>
      </c>
      <c r="K147" s="3">
        <v>1</v>
      </c>
      <c r="L147" s="3"/>
      <c r="M147" s="2">
        <v>43431.597962962966</v>
      </c>
      <c r="N147" s="2">
        <v>43431.604884259257</v>
      </c>
      <c r="O147" s="3" t="s">
        <v>63</v>
      </c>
      <c r="P147" s="3" t="s">
        <v>64</v>
      </c>
      <c r="Q147" s="3" t="s">
        <v>26</v>
      </c>
      <c r="R147" s="3" t="s">
        <v>27</v>
      </c>
      <c r="S147" s="2">
        <v>43431.599733796298</v>
      </c>
      <c r="T147" s="2">
        <v>43431.599733796298</v>
      </c>
      <c r="U147" s="2">
        <v>43431.609293981484</v>
      </c>
      <c r="V147" s="2">
        <v>43431.609988425924</v>
      </c>
      <c r="W147" s="3"/>
      <c r="X147" s="8">
        <f t="shared" si="53"/>
        <v>43431.596400462964</v>
      </c>
      <c r="Y147" s="9">
        <f t="shared" si="54"/>
        <v>6.9212962916935794E-3</v>
      </c>
      <c r="Z147" s="9">
        <f t="shared" si="55"/>
        <v>6.9212962916935794E-3</v>
      </c>
      <c r="AA147" s="10"/>
      <c r="AB147" s="10">
        <f t="shared" si="56"/>
        <v>0</v>
      </c>
      <c r="AC147" s="10">
        <f t="shared" si="57"/>
        <v>1.5625000014551915E-3</v>
      </c>
      <c r="AD147" s="10"/>
      <c r="AE147" s="10"/>
    </row>
    <row r="148" spans="1:31" s="7" customFormat="1" x14ac:dyDescent="0.4">
      <c r="A148" s="16" t="str">
        <f t="shared" si="66"/>
        <v>-</v>
      </c>
      <c r="B148" s="16" t="str">
        <f t="shared" si="67"/>
        <v>-</v>
      </c>
      <c r="C148" s="7">
        <v>14</v>
      </c>
      <c r="D148" s="2">
        <v>43431.596574074072</v>
      </c>
      <c r="E148" s="3" t="s">
        <v>1482</v>
      </c>
      <c r="F148" s="3">
        <v>20825</v>
      </c>
      <c r="G148" s="3" t="s">
        <v>32</v>
      </c>
      <c r="H148" s="3">
        <v>4343</v>
      </c>
      <c r="I148" s="3">
        <v>937</v>
      </c>
      <c r="J148" s="3">
        <v>5</v>
      </c>
      <c r="K148" s="3">
        <v>2</v>
      </c>
      <c r="L148" s="3"/>
      <c r="M148" s="2">
        <v>43431.601342592592</v>
      </c>
      <c r="N148" s="2">
        <v>43431.606412037036</v>
      </c>
      <c r="O148" s="3" t="s">
        <v>53</v>
      </c>
      <c r="P148" s="3" t="s">
        <v>54</v>
      </c>
      <c r="Q148" s="3" t="s">
        <v>48</v>
      </c>
      <c r="R148" s="3" t="s">
        <v>49</v>
      </c>
      <c r="S148" s="2">
        <v>43431.598425925928</v>
      </c>
      <c r="T148" s="2">
        <v>43431.60015046296</v>
      </c>
      <c r="U148" s="2">
        <v>43431.604004629633</v>
      </c>
      <c r="V148" s="2">
        <v>43431.605729166666</v>
      </c>
      <c r="W148" s="3"/>
      <c r="X148" s="8">
        <f t="shared" si="53"/>
        <v>43431.596574074072</v>
      </c>
      <c r="Y148" s="9">
        <f t="shared" si="54"/>
        <v>5.0694444435066544E-3</v>
      </c>
      <c r="Z148" s="9">
        <f t="shared" si="55"/>
        <v>1.0138888887013309E-2</v>
      </c>
      <c r="AA148" s="10"/>
      <c r="AB148" s="10">
        <f t="shared" si="56"/>
        <v>2.9166666645323858E-3</v>
      </c>
      <c r="AC148" s="10">
        <f t="shared" si="57"/>
        <v>4.7685185199952684E-3</v>
      </c>
      <c r="AD148" s="10"/>
      <c r="AE148" s="10"/>
    </row>
    <row r="149" spans="1:31" s="7" customFormat="1" x14ac:dyDescent="0.4">
      <c r="A149" s="16" t="str">
        <f t="shared" si="66"/>
        <v>-</v>
      </c>
      <c r="B149" s="16" t="str">
        <f t="shared" si="67"/>
        <v>-</v>
      </c>
      <c r="C149" s="7">
        <v>14</v>
      </c>
      <c r="D149" s="2">
        <v>43431.597453703704</v>
      </c>
      <c r="E149" s="3" t="s">
        <v>1739</v>
      </c>
      <c r="F149" s="3">
        <v>20828</v>
      </c>
      <c r="G149" s="3" t="s">
        <v>32</v>
      </c>
      <c r="H149" s="3">
        <v>4624</v>
      </c>
      <c r="I149" s="3">
        <v>191</v>
      </c>
      <c r="J149" s="3">
        <v>10</v>
      </c>
      <c r="K149" s="3">
        <v>1</v>
      </c>
      <c r="L149" s="3"/>
      <c r="M149" s="2">
        <v>43431.601666666669</v>
      </c>
      <c r="N149" s="2">
        <v>43431.610439814816</v>
      </c>
      <c r="O149" s="3" t="s">
        <v>63</v>
      </c>
      <c r="P149" s="3" t="s">
        <v>64</v>
      </c>
      <c r="Q149" s="3" t="s">
        <v>43</v>
      </c>
      <c r="R149" s="3" t="s">
        <v>89</v>
      </c>
      <c r="S149" s="2">
        <v>43431.602106481485</v>
      </c>
      <c r="T149" s="2">
        <v>43431.602106481485</v>
      </c>
      <c r="U149" s="2">
        <v>43431.614675925928</v>
      </c>
      <c r="V149" s="2">
        <v>43431.614675925928</v>
      </c>
      <c r="W149" s="3"/>
      <c r="X149" s="8">
        <f t="shared" si="53"/>
        <v>43431.597453703704</v>
      </c>
      <c r="Y149" s="9">
        <f t="shared" si="54"/>
        <v>8.7731481471564621E-3</v>
      </c>
      <c r="Z149" s="9">
        <f t="shared" si="55"/>
        <v>8.7731481471564621E-3</v>
      </c>
      <c r="AA149" s="10"/>
      <c r="AB149" s="10">
        <f t="shared" si="56"/>
        <v>0</v>
      </c>
      <c r="AC149" s="10">
        <f t="shared" si="57"/>
        <v>4.2129629655391909E-3</v>
      </c>
      <c r="AD149" s="10"/>
      <c r="AE149" s="10"/>
    </row>
    <row r="150" spans="1:31" s="7" customFormat="1" x14ac:dyDescent="0.4">
      <c r="A150" s="16" t="str">
        <f t="shared" si="66"/>
        <v>-</v>
      </c>
      <c r="B150" s="16" t="str">
        <f t="shared" si="67"/>
        <v>-</v>
      </c>
      <c r="C150" s="7">
        <v>14</v>
      </c>
      <c r="D150" s="2">
        <v>43431.597673611112</v>
      </c>
      <c r="E150" s="3" t="s">
        <v>1740</v>
      </c>
      <c r="F150" s="3">
        <v>20829</v>
      </c>
      <c r="G150" s="3" t="s">
        <v>65</v>
      </c>
      <c r="H150" s="3">
        <v>4490</v>
      </c>
      <c r="I150" s="3">
        <v>632</v>
      </c>
      <c r="J150" s="3">
        <v>9</v>
      </c>
      <c r="K150" s="3">
        <v>1</v>
      </c>
      <c r="L150" s="3"/>
      <c r="M150" s="2">
        <v>43431.606990740744</v>
      </c>
      <c r="N150" s="2">
        <v>43431.613819444443</v>
      </c>
      <c r="O150" s="3" t="s">
        <v>33</v>
      </c>
      <c r="P150" s="3" t="s">
        <v>34</v>
      </c>
      <c r="Q150" s="3" t="s">
        <v>26</v>
      </c>
      <c r="R150" s="3" t="s">
        <v>27</v>
      </c>
      <c r="S150" s="2">
        <v>43431.606631944444</v>
      </c>
      <c r="T150" s="2">
        <v>43431.608275462961</v>
      </c>
      <c r="U150" s="2">
        <v>43431.613495370373</v>
      </c>
      <c r="V150" s="2">
        <v>43431.61513888889</v>
      </c>
      <c r="W150" s="3"/>
      <c r="X150" s="8">
        <f t="shared" si="53"/>
        <v>43431.597673611112</v>
      </c>
      <c r="Y150" s="9">
        <f t="shared" si="54"/>
        <v>6.8287036992842332E-3</v>
      </c>
      <c r="Z150" s="9">
        <f t="shared" si="55"/>
        <v>6.8287036992842332E-3</v>
      </c>
      <c r="AA150" s="10"/>
      <c r="AB150" s="10">
        <f t="shared" si="56"/>
        <v>3.5879630013369024E-4</v>
      </c>
      <c r="AC150" s="10">
        <f t="shared" si="57"/>
        <v>9.3171296321088448E-3</v>
      </c>
      <c r="AD150" s="10"/>
      <c r="AE150" s="10"/>
    </row>
    <row r="151" spans="1:31" s="7" customFormat="1" x14ac:dyDescent="0.4">
      <c r="A151" s="16" t="str">
        <f t="shared" si="66"/>
        <v>-</v>
      </c>
      <c r="B151" s="16" t="str">
        <f t="shared" si="67"/>
        <v>-</v>
      </c>
      <c r="C151" s="7">
        <v>14</v>
      </c>
      <c r="D151" s="2">
        <v>43431.597743055558</v>
      </c>
      <c r="E151" s="3" t="s">
        <v>1741</v>
      </c>
      <c r="F151" s="3">
        <v>20830</v>
      </c>
      <c r="G151" s="3" t="s">
        <v>18</v>
      </c>
      <c r="H151" s="3">
        <v>2990</v>
      </c>
      <c r="I151" s="3">
        <v>683</v>
      </c>
      <c r="J151" s="3">
        <v>13</v>
      </c>
      <c r="K151" s="3">
        <v>1</v>
      </c>
      <c r="L151" s="3"/>
      <c r="M151" s="2">
        <v>43431.598101851851</v>
      </c>
      <c r="N151" s="2">
        <v>43431.604768518519</v>
      </c>
      <c r="O151" s="3" t="s">
        <v>63</v>
      </c>
      <c r="P151" s="3" t="s">
        <v>64</v>
      </c>
      <c r="Q151" s="3" t="s">
        <v>26</v>
      </c>
      <c r="R151" s="3" t="s">
        <v>27</v>
      </c>
      <c r="S151" s="2">
        <v>43431.600081018521</v>
      </c>
      <c r="T151" s="2">
        <v>43431.600081018521</v>
      </c>
      <c r="U151" s="2">
        <v>43431.6096412037</v>
      </c>
      <c r="V151" s="2">
        <v>43431.6096412037</v>
      </c>
      <c r="W151" s="3"/>
      <c r="X151" s="8">
        <f t="shared" si="53"/>
        <v>43431.597743055558</v>
      </c>
      <c r="Y151" s="9">
        <f t="shared" si="54"/>
        <v>6.6666666680248454E-3</v>
      </c>
      <c r="Z151" s="9">
        <f t="shared" si="55"/>
        <v>6.6666666680248454E-3</v>
      </c>
      <c r="AA151" s="10"/>
      <c r="AB151" s="10">
        <f t="shared" si="56"/>
        <v>0</v>
      </c>
      <c r="AC151" s="10">
        <f t="shared" si="57"/>
        <v>3.5879629285773262E-4</v>
      </c>
      <c r="AD151" s="10"/>
      <c r="AE151" s="10"/>
    </row>
    <row r="152" spans="1:31" s="7" customFormat="1" x14ac:dyDescent="0.4">
      <c r="A152" s="16" t="str">
        <f t="shared" si="49"/>
        <v>-</v>
      </c>
      <c r="B152" s="16" t="str">
        <f t="shared" si="50"/>
        <v>-</v>
      </c>
      <c r="C152" s="7">
        <v>14</v>
      </c>
      <c r="D152" s="2">
        <v>43431.598564814813</v>
      </c>
      <c r="E152" s="3" t="s">
        <v>1726</v>
      </c>
      <c r="F152" s="3">
        <v>20831</v>
      </c>
      <c r="G152" s="3" t="s">
        <v>143</v>
      </c>
      <c r="H152" s="3">
        <v>5455</v>
      </c>
      <c r="I152" s="3">
        <v>457</v>
      </c>
      <c r="J152" s="3">
        <v>8</v>
      </c>
      <c r="K152" s="3">
        <v>1</v>
      </c>
      <c r="L152" s="3"/>
      <c r="M152" s="2">
        <v>43431.608495370368</v>
      </c>
      <c r="N152" s="2">
        <v>43431.619826388887</v>
      </c>
      <c r="O152" s="3" t="s">
        <v>22</v>
      </c>
      <c r="P152" s="3" t="s">
        <v>23</v>
      </c>
      <c r="Q152" s="3" t="s">
        <v>43</v>
      </c>
      <c r="R152" s="3" t="s">
        <v>89</v>
      </c>
      <c r="S152" s="2">
        <v>43431.612361111111</v>
      </c>
      <c r="T152" s="2">
        <v>43431.612361111111</v>
      </c>
      <c r="U152" s="2">
        <v>43431.624814814815</v>
      </c>
      <c r="V152" s="2">
        <v>43431.624814814815</v>
      </c>
      <c r="W152" s="3"/>
      <c r="X152" s="8">
        <f t="shared" si="53"/>
        <v>43431.598564814813</v>
      </c>
      <c r="Y152" s="9">
        <f t="shared" si="54"/>
        <v>1.1331018518831115E-2</v>
      </c>
      <c r="Z152" s="9">
        <f t="shared" si="55"/>
        <v>1.1331018518831115E-2</v>
      </c>
      <c r="AA152" s="10"/>
      <c r="AB152" s="10">
        <f t="shared" si="56"/>
        <v>0</v>
      </c>
      <c r="AC152" s="10">
        <f t="shared" si="57"/>
        <v>9.930555555911269E-3</v>
      </c>
      <c r="AD152" s="10"/>
      <c r="AE152" s="10"/>
    </row>
    <row r="153" spans="1:31" s="7" customFormat="1" x14ac:dyDescent="0.4">
      <c r="A153" s="16" t="str">
        <f t="shared" si="49"/>
        <v>-</v>
      </c>
      <c r="B153" s="16" t="str">
        <f t="shared" si="50"/>
        <v>-</v>
      </c>
      <c r="C153" s="7">
        <v>14</v>
      </c>
      <c r="D153" s="2">
        <v>43431.598634259259</v>
      </c>
      <c r="E153" s="3" t="s">
        <v>1742</v>
      </c>
      <c r="F153" s="3">
        <v>20832</v>
      </c>
      <c r="G153" s="3" t="s">
        <v>32</v>
      </c>
      <c r="H153" s="3">
        <v>6535</v>
      </c>
      <c r="I153" s="3">
        <v>700</v>
      </c>
      <c r="J153" s="3">
        <v>5</v>
      </c>
      <c r="K153" s="3">
        <v>2</v>
      </c>
      <c r="L153" s="3"/>
      <c r="M153" s="2">
        <v>43431.614259259259</v>
      </c>
      <c r="N153" s="2">
        <v>43431.619814814818</v>
      </c>
      <c r="O153" s="3" t="s">
        <v>71</v>
      </c>
      <c r="P153" s="3" t="s">
        <v>72</v>
      </c>
      <c r="Q153" s="3" t="s">
        <v>24</v>
      </c>
      <c r="R153" s="3" t="s">
        <v>25</v>
      </c>
      <c r="S153" s="2">
        <v>43431.610462962963</v>
      </c>
      <c r="T153" s="2">
        <v>43431.610462962963</v>
      </c>
      <c r="U153" s="2">
        <v>43431.616956018515</v>
      </c>
      <c r="V153" s="2">
        <v>43431.616956018515</v>
      </c>
      <c r="W153" s="3"/>
      <c r="X153" s="8">
        <f t="shared" si="53"/>
        <v>43431.598634259259</v>
      </c>
      <c r="Y153" s="9">
        <f t="shared" si="54"/>
        <v>5.5555555591126904E-3</v>
      </c>
      <c r="Z153" s="9">
        <f t="shared" si="55"/>
        <v>1.1111111118225381E-2</v>
      </c>
      <c r="AA153" s="10"/>
      <c r="AB153" s="10">
        <f t="shared" si="56"/>
        <v>3.796296296059154E-3</v>
      </c>
      <c r="AC153" s="10">
        <f t="shared" si="57"/>
        <v>1.5625E-2</v>
      </c>
      <c r="AD153" s="10"/>
      <c r="AE153" s="10"/>
    </row>
    <row r="154" spans="1:31" s="7" customFormat="1" x14ac:dyDescent="0.4">
      <c r="A154" s="16" t="str">
        <f t="shared" si="49"/>
        <v>-</v>
      </c>
      <c r="B154" s="16" t="str">
        <f>IF(L154&gt;0, "☆", "-")</f>
        <v>-</v>
      </c>
      <c r="C154" s="7">
        <v>14</v>
      </c>
      <c r="D154" s="2">
        <v>43431.599328703705</v>
      </c>
      <c r="E154" s="3" t="s">
        <v>1710</v>
      </c>
      <c r="F154" s="3">
        <v>20833</v>
      </c>
      <c r="G154" s="3" t="s">
        <v>65</v>
      </c>
      <c r="H154" s="3">
        <v>6747</v>
      </c>
      <c r="I154" s="3">
        <v>968</v>
      </c>
      <c r="J154" s="3">
        <v>11</v>
      </c>
      <c r="K154" s="3">
        <v>2</v>
      </c>
      <c r="L154" s="3"/>
      <c r="M154" s="2">
        <v>43431.612870370373</v>
      </c>
      <c r="N154" s="2">
        <v>43431.619039351855</v>
      </c>
      <c r="O154" s="3" t="s">
        <v>24</v>
      </c>
      <c r="P154" s="3" t="s">
        <v>25</v>
      </c>
      <c r="Q154" s="3" t="s">
        <v>33</v>
      </c>
      <c r="R154" s="3" t="s">
        <v>34</v>
      </c>
      <c r="S154" s="2">
        <v>43431.610590277778</v>
      </c>
      <c r="T154" s="2">
        <v>43431.613368055558</v>
      </c>
      <c r="U154" s="2">
        <v>43431.618425925924</v>
      </c>
      <c r="V154" s="2">
        <v>43431.629212962966</v>
      </c>
      <c r="W154" s="3"/>
      <c r="X154" s="8">
        <f t="shared" si="53"/>
        <v>43431.599328703705</v>
      </c>
      <c r="Y154" s="9">
        <f t="shared" si="54"/>
        <v>6.1689814829151146E-3</v>
      </c>
      <c r="Z154" s="9">
        <f t="shared" si="55"/>
        <v>1.2337962965830229E-2</v>
      </c>
      <c r="AA154" s="10"/>
      <c r="AB154" s="10">
        <f t="shared" si="56"/>
        <v>2.2800925944466144E-3</v>
      </c>
      <c r="AC154" s="10">
        <f t="shared" si="57"/>
        <v>1.3541666667151731E-2</v>
      </c>
      <c r="AD154" s="10"/>
      <c r="AE154" s="10"/>
    </row>
    <row r="155" spans="1:31" s="7" customFormat="1" x14ac:dyDescent="0.4">
      <c r="A155" s="16" t="str">
        <f>IF(W155&gt;0, "★", "-")</f>
        <v>★</v>
      </c>
      <c r="B155" s="16" t="str">
        <f>IF(L155&gt;0, "☆", "-")</f>
        <v>-</v>
      </c>
      <c r="C155" s="7">
        <v>14</v>
      </c>
      <c r="D155" s="2">
        <v>43431.599502314813</v>
      </c>
      <c r="E155" s="3" t="s">
        <v>1743</v>
      </c>
      <c r="F155" s="3">
        <v>20834</v>
      </c>
      <c r="G155" s="3" t="s">
        <v>32</v>
      </c>
      <c r="H155" s="3">
        <v>5528</v>
      </c>
      <c r="I155" s="3">
        <v>56</v>
      </c>
      <c r="J155" s="3">
        <v>7</v>
      </c>
      <c r="K155" s="3">
        <v>1</v>
      </c>
      <c r="L155" s="3"/>
      <c r="M155" s="2">
        <v>43431.607418981483</v>
      </c>
      <c r="N155" s="2">
        <v>43431.612291666665</v>
      </c>
      <c r="O155" s="3" t="s">
        <v>48</v>
      </c>
      <c r="P155" s="3" t="s">
        <v>49</v>
      </c>
      <c r="Q155" s="3" t="s">
        <v>41</v>
      </c>
      <c r="R155" s="3" t="s">
        <v>42</v>
      </c>
      <c r="S155" s="2">
        <v>43431.606435185182</v>
      </c>
      <c r="T155" s="2">
        <v>43431.606435185182</v>
      </c>
      <c r="U155" s="2">
        <v>43431.612534722219</v>
      </c>
      <c r="V155" s="2">
        <v>43431.613333333335</v>
      </c>
      <c r="W155" s="2">
        <v>43431.606435185182</v>
      </c>
      <c r="X155" s="8">
        <f t="shared" si="53"/>
        <v>43431.606435185182</v>
      </c>
      <c r="Y155" s="9">
        <f t="shared" si="54"/>
        <v>4.8726851819083095E-3</v>
      </c>
      <c r="Z155" s="9">
        <f t="shared" si="55"/>
        <v>4.8726851819083095E-3</v>
      </c>
      <c r="AA155" s="10"/>
      <c r="AB155" s="10">
        <f t="shared" si="56"/>
        <v>9.8379630071576685E-4</v>
      </c>
      <c r="AC155" s="10">
        <f t="shared" si="57"/>
        <v>9.8379630071576685E-4</v>
      </c>
      <c r="AD155" s="10"/>
      <c r="AE155" s="10"/>
    </row>
    <row r="156" spans="1:31" s="7" customFormat="1" x14ac:dyDescent="0.4">
      <c r="A156" s="16" t="str">
        <f t="shared" si="49"/>
        <v>-</v>
      </c>
      <c r="B156" s="16" t="str">
        <f t="shared" si="50"/>
        <v>-</v>
      </c>
      <c r="C156" s="7">
        <v>14</v>
      </c>
      <c r="D156" s="2">
        <v>43431.606030092589</v>
      </c>
      <c r="E156" s="3" t="s">
        <v>1737</v>
      </c>
      <c r="F156" s="3">
        <v>20838</v>
      </c>
      <c r="G156" s="3" t="s">
        <v>18</v>
      </c>
      <c r="H156" s="3">
        <v>2424</v>
      </c>
      <c r="I156" s="3">
        <v>553</v>
      </c>
      <c r="J156" s="3">
        <v>9</v>
      </c>
      <c r="K156" s="3">
        <v>1</v>
      </c>
      <c r="L156" s="3"/>
      <c r="M156" s="2">
        <v>43431.614004629628</v>
      </c>
      <c r="N156" s="2">
        <v>43431.622465277775</v>
      </c>
      <c r="O156" s="3" t="s">
        <v>26</v>
      </c>
      <c r="P156" s="3" t="s">
        <v>27</v>
      </c>
      <c r="Q156" s="3" t="s">
        <v>43</v>
      </c>
      <c r="R156" s="3" t="s">
        <v>89</v>
      </c>
      <c r="S156" s="2">
        <v>43431.61513888889</v>
      </c>
      <c r="T156" s="2">
        <v>43431.61513888889</v>
      </c>
      <c r="U156" s="2">
        <v>43431.621203703704</v>
      </c>
      <c r="V156" s="2">
        <v>43431.621203703704</v>
      </c>
      <c r="W156" s="3"/>
      <c r="X156" s="8">
        <f t="shared" si="53"/>
        <v>43431.606030092589</v>
      </c>
      <c r="Y156" s="9">
        <f t="shared" si="54"/>
        <v>8.4606481468654238E-3</v>
      </c>
      <c r="Z156" s="9">
        <f t="shared" si="55"/>
        <v>8.4606481468654238E-3</v>
      </c>
      <c r="AA156" s="10"/>
      <c r="AB156" s="10">
        <f t="shared" si="56"/>
        <v>0</v>
      </c>
      <c r="AC156" s="10">
        <f t="shared" si="57"/>
        <v>7.9745370385353453E-3</v>
      </c>
      <c r="AD156" s="10"/>
      <c r="AE156" s="10"/>
    </row>
    <row r="157" spans="1:31" s="7" customFormat="1" x14ac:dyDescent="0.4">
      <c r="A157" s="16" t="str">
        <f t="shared" si="49"/>
        <v>-</v>
      </c>
      <c r="B157" s="16" t="str">
        <f t="shared" si="50"/>
        <v>-</v>
      </c>
      <c r="C157" s="7">
        <v>14</v>
      </c>
      <c r="D157" s="2">
        <v>43431.607245370367</v>
      </c>
      <c r="E157" s="3" t="s">
        <v>1664</v>
      </c>
      <c r="F157" s="3">
        <v>20839</v>
      </c>
      <c r="G157" s="3" t="s">
        <v>32</v>
      </c>
      <c r="H157" s="3">
        <v>2171</v>
      </c>
      <c r="I157" s="3">
        <v>51</v>
      </c>
      <c r="J157" s="3">
        <v>13</v>
      </c>
      <c r="K157" s="3">
        <v>1</v>
      </c>
      <c r="L157" s="3"/>
      <c r="M157" s="2">
        <v>43431.617881944447</v>
      </c>
      <c r="N157" s="2">
        <v>43431.622939814813</v>
      </c>
      <c r="O157" s="3" t="s">
        <v>26</v>
      </c>
      <c r="P157" s="3" t="s">
        <v>27</v>
      </c>
      <c r="Q157" s="3" t="s">
        <v>36</v>
      </c>
      <c r="R157" s="3" t="s">
        <v>37</v>
      </c>
      <c r="S157" s="2">
        <v>43431.619953703703</v>
      </c>
      <c r="T157" s="2">
        <v>43431.619953703703</v>
      </c>
      <c r="U157" s="2">
        <v>43431.628946759258</v>
      </c>
      <c r="V157" s="2">
        <v>43431.627708333333</v>
      </c>
      <c r="W157" s="3"/>
      <c r="X157" s="8">
        <f t="shared" si="53"/>
        <v>43431.607245370367</v>
      </c>
      <c r="Y157" s="9">
        <f t="shared" si="54"/>
        <v>5.057870366727002E-3</v>
      </c>
      <c r="Z157" s="9">
        <f t="shared" si="55"/>
        <v>5.057870366727002E-3</v>
      </c>
      <c r="AA157" s="10"/>
      <c r="AB157" s="10">
        <f t="shared" si="56"/>
        <v>0</v>
      </c>
      <c r="AC157" s="10">
        <f t="shared" si="57"/>
        <v>1.0636574079398997E-2</v>
      </c>
      <c r="AD157" s="10"/>
      <c r="AE157" s="10"/>
    </row>
    <row r="158" spans="1:31" s="7" customFormat="1" x14ac:dyDescent="0.4">
      <c r="A158" s="16" t="str">
        <f t="shared" ref="A158:A163" si="68">IF(W158&gt;0, "★", "-")</f>
        <v>-</v>
      </c>
      <c r="B158" s="16" t="str">
        <f t="shared" ref="B158:B168" si="69">IF(L158&gt;0, "☆", "-")</f>
        <v>-</v>
      </c>
      <c r="C158" s="7">
        <v>14</v>
      </c>
      <c r="D158" s="2">
        <v>43431.607581018521</v>
      </c>
      <c r="E158" s="3" t="s">
        <v>1745</v>
      </c>
      <c r="F158" s="3">
        <v>20840</v>
      </c>
      <c r="G158" s="3" t="s">
        <v>95</v>
      </c>
      <c r="H158" s="3">
        <v>0</v>
      </c>
      <c r="I158" s="3">
        <v>197</v>
      </c>
      <c r="J158" s="3">
        <v>7</v>
      </c>
      <c r="K158" s="3">
        <v>2</v>
      </c>
      <c r="L158" s="3"/>
      <c r="M158" s="2">
        <v>43431.610092592593</v>
      </c>
      <c r="N158" s="2">
        <v>43431.623935185184</v>
      </c>
      <c r="O158" s="3" t="s">
        <v>43</v>
      </c>
      <c r="P158" s="3" t="s">
        <v>89</v>
      </c>
      <c r="Q158" s="3" t="s">
        <v>26</v>
      </c>
      <c r="R158" s="3" t="s">
        <v>27</v>
      </c>
      <c r="S158" s="2">
        <v>43431.610312500001</v>
      </c>
      <c r="T158" s="2">
        <v>43431.610312500001</v>
      </c>
      <c r="U158" s="2">
        <v>43431.621863425928</v>
      </c>
      <c r="V158" s="2">
        <v>43431.621863425928</v>
      </c>
      <c r="W158" s="3"/>
      <c r="X158" s="8">
        <f t="shared" si="53"/>
        <v>43431.607581018521</v>
      </c>
      <c r="Y158" s="9">
        <f t="shared" si="54"/>
        <v>1.3842592590663116E-2</v>
      </c>
      <c r="Z158" s="9">
        <f t="shared" si="55"/>
        <v>2.7685185181326233E-2</v>
      </c>
      <c r="AA158" s="10"/>
      <c r="AB158" s="10">
        <f t="shared" si="56"/>
        <v>0</v>
      </c>
      <c r="AC158" s="10">
        <f t="shared" si="57"/>
        <v>2.5115740718320012E-3</v>
      </c>
      <c r="AD158" s="10"/>
      <c r="AE158" s="10"/>
    </row>
    <row r="159" spans="1:31" s="7" customFormat="1" x14ac:dyDescent="0.4">
      <c r="A159" s="16" t="str">
        <f t="shared" si="68"/>
        <v>-</v>
      </c>
      <c r="B159" s="16" t="str">
        <f t="shared" ref="B159:B163" si="70">IF(L159&gt;0, "☆", "-")</f>
        <v>-</v>
      </c>
      <c r="C159" s="7">
        <v>14</v>
      </c>
      <c r="D159" s="2">
        <v>43431.608460648145</v>
      </c>
      <c r="E159" s="3" t="s">
        <v>1746</v>
      </c>
      <c r="F159" s="3">
        <v>20841</v>
      </c>
      <c r="G159" s="3" t="s">
        <v>95</v>
      </c>
      <c r="H159" s="3">
        <v>0</v>
      </c>
      <c r="I159" s="3">
        <v>685</v>
      </c>
      <c r="J159" s="3">
        <v>10</v>
      </c>
      <c r="K159" s="3">
        <v>3</v>
      </c>
      <c r="L159" s="3"/>
      <c r="M159" s="2">
        <v>43431.620393518519</v>
      </c>
      <c r="N159" s="2">
        <v>43431.633067129631</v>
      </c>
      <c r="O159" s="3" t="s">
        <v>48</v>
      </c>
      <c r="P159" s="3" t="s">
        <v>49</v>
      </c>
      <c r="Q159" s="3" t="s">
        <v>61</v>
      </c>
      <c r="R159" s="3" t="s">
        <v>62</v>
      </c>
      <c r="S159" s="2">
        <v>43431.617662037039</v>
      </c>
      <c r="T159" s="2">
        <v>43431.617662037039</v>
      </c>
      <c r="U159" s="2">
        <v>43431.633530092593</v>
      </c>
      <c r="V159" s="2">
        <v>43431.633530092593</v>
      </c>
      <c r="W159" s="3"/>
      <c r="X159" s="8">
        <f t="shared" si="53"/>
        <v>43431.608460648145</v>
      </c>
      <c r="Y159" s="9">
        <f t="shared" si="54"/>
        <v>1.2673611112404615E-2</v>
      </c>
      <c r="Z159" s="9">
        <f t="shared" si="55"/>
        <v>3.8020833337213844E-2</v>
      </c>
      <c r="AA159" s="10"/>
      <c r="AB159" s="10">
        <f t="shared" si="56"/>
        <v>2.7314814797136933E-3</v>
      </c>
      <c r="AC159" s="10">
        <f t="shared" si="57"/>
        <v>1.1932870373129845E-2</v>
      </c>
      <c r="AD159" s="10"/>
      <c r="AE159" s="10"/>
    </row>
    <row r="160" spans="1:31" s="7" customFormat="1" x14ac:dyDescent="0.4">
      <c r="A160" s="16" t="str">
        <f t="shared" si="68"/>
        <v>-</v>
      </c>
      <c r="B160" s="16" t="str">
        <f t="shared" si="70"/>
        <v>-</v>
      </c>
      <c r="C160" s="7">
        <v>14</v>
      </c>
      <c r="D160" s="2">
        <v>43431.609803240739</v>
      </c>
      <c r="E160" s="3" t="s">
        <v>1449</v>
      </c>
      <c r="F160" s="3">
        <v>20843</v>
      </c>
      <c r="G160" s="3" t="s">
        <v>96</v>
      </c>
      <c r="H160" s="3">
        <v>0</v>
      </c>
      <c r="I160" s="3">
        <v>535</v>
      </c>
      <c r="J160" s="3">
        <v>8</v>
      </c>
      <c r="K160" s="3">
        <v>1</v>
      </c>
      <c r="L160" s="3"/>
      <c r="M160" s="2">
        <v>43431.614837962959</v>
      </c>
      <c r="N160" s="2">
        <v>43431.621527777781</v>
      </c>
      <c r="O160" s="3" t="s">
        <v>39</v>
      </c>
      <c r="P160" s="3" t="s">
        <v>40</v>
      </c>
      <c r="Q160" s="3" t="s">
        <v>68</v>
      </c>
      <c r="R160" s="3" t="s">
        <v>69</v>
      </c>
      <c r="S160" s="2">
        <v>43431.61996527778</v>
      </c>
      <c r="T160" s="2">
        <v>43431.61996527778</v>
      </c>
      <c r="U160" s="2">
        <v>43431.626203703701</v>
      </c>
      <c r="V160" s="2">
        <v>43431.626203703701</v>
      </c>
      <c r="W160" s="3"/>
      <c r="X160" s="8">
        <f t="shared" si="53"/>
        <v>43431.609803240739</v>
      </c>
      <c r="Y160" s="9">
        <f t="shared" si="54"/>
        <v>6.6898148215841502E-3</v>
      </c>
      <c r="Z160" s="9">
        <f t="shared" si="55"/>
        <v>6.6898148215841502E-3</v>
      </c>
      <c r="AA160" s="10"/>
      <c r="AB160" s="10">
        <f t="shared" si="56"/>
        <v>0</v>
      </c>
      <c r="AC160" s="10">
        <f t="shared" si="57"/>
        <v>5.0347222204436548E-3</v>
      </c>
      <c r="AD160" s="10"/>
      <c r="AE160" s="10"/>
    </row>
    <row r="161" spans="1:33" s="7" customFormat="1" x14ac:dyDescent="0.4">
      <c r="A161" s="16" t="str">
        <f t="shared" si="68"/>
        <v>★</v>
      </c>
      <c r="B161" s="16" t="str">
        <f t="shared" si="70"/>
        <v>-</v>
      </c>
      <c r="C161" s="7">
        <v>14</v>
      </c>
      <c r="D161" s="2">
        <v>43431.611932870372</v>
      </c>
      <c r="E161" s="3" t="s">
        <v>1747</v>
      </c>
      <c r="F161" s="3">
        <v>20844</v>
      </c>
      <c r="G161" s="3" t="s">
        <v>95</v>
      </c>
      <c r="H161" s="3">
        <v>0</v>
      </c>
      <c r="I161" s="3">
        <v>1000</v>
      </c>
      <c r="J161" s="3">
        <v>11</v>
      </c>
      <c r="K161" s="3">
        <v>1</v>
      </c>
      <c r="L161" s="3"/>
      <c r="M161" s="2">
        <v>43431.614247685182</v>
      </c>
      <c r="N161" s="2">
        <v>43431.618113425924</v>
      </c>
      <c r="O161" s="3" t="s">
        <v>44</v>
      </c>
      <c r="P161" s="3" t="s">
        <v>45</v>
      </c>
      <c r="Q161" s="3" t="s">
        <v>104</v>
      </c>
      <c r="R161" s="3" t="s">
        <v>19</v>
      </c>
      <c r="S161" s="2">
        <v>43431.618703703702</v>
      </c>
      <c r="T161" s="2">
        <v>43431.618703703702</v>
      </c>
      <c r="U161" s="2">
        <v>43431.626215277778</v>
      </c>
      <c r="V161" s="2">
        <v>43431.626215277778</v>
      </c>
      <c r="W161" s="2">
        <v>43431.618703703702</v>
      </c>
      <c r="X161" s="8">
        <f t="shared" si="53"/>
        <v>43431.618703703702</v>
      </c>
      <c r="Y161" s="9">
        <f t="shared" si="54"/>
        <v>3.8657407421851531E-3</v>
      </c>
      <c r="Z161" s="9">
        <f t="shared" si="55"/>
        <v>3.8657407421851531E-3</v>
      </c>
      <c r="AA161" s="10"/>
      <c r="AB161" s="10">
        <f t="shared" si="56"/>
        <v>0</v>
      </c>
      <c r="AC161" s="10">
        <f t="shared" si="57"/>
        <v>0</v>
      </c>
      <c r="AD161" s="10"/>
      <c r="AE161" s="10"/>
    </row>
    <row r="162" spans="1:33" s="7" customFormat="1" x14ac:dyDescent="0.4">
      <c r="A162" s="16" t="str">
        <f t="shared" si="68"/>
        <v>★</v>
      </c>
      <c r="B162" s="16" t="str">
        <f t="shared" si="70"/>
        <v>-</v>
      </c>
      <c r="C162" s="7">
        <v>14</v>
      </c>
      <c r="D162" s="2">
        <v>43431.61278935185</v>
      </c>
      <c r="E162" s="3" t="s">
        <v>1495</v>
      </c>
      <c r="F162" s="3">
        <v>20845</v>
      </c>
      <c r="G162" s="3" t="s">
        <v>32</v>
      </c>
      <c r="H162" s="3">
        <v>1751</v>
      </c>
      <c r="I162" s="3">
        <v>964</v>
      </c>
      <c r="J162" s="3">
        <v>9</v>
      </c>
      <c r="K162" s="3">
        <v>1</v>
      </c>
      <c r="L162" s="3"/>
      <c r="M162" s="2">
        <v>43431.626331018517</v>
      </c>
      <c r="N162" s="2">
        <v>43431.630243055559</v>
      </c>
      <c r="O162" s="3" t="s">
        <v>39</v>
      </c>
      <c r="P162" s="3" t="s">
        <v>40</v>
      </c>
      <c r="Q162" s="3" t="s">
        <v>36</v>
      </c>
      <c r="R162" s="3" t="s">
        <v>37</v>
      </c>
      <c r="S162" s="2">
        <v>43431.6250462963</v>
      </c>
      <c r="T162" s="2">
        <v>43431.6250462963</v>
      </c>
      <c r="U162" s="2">
        <v>43431.638796296298</v>
      </c>
      <c r="V162" s="2">
        <v>43431.638796296298</v>
      </c>
      <c r="W162" s="2">
        <v>43431.619722222225</v>
      </c>
      <c r="X162" s="8">
        <f t="shared" si="53"/>
        <v>43431.619722222225</v>
      </c>
      <c r="Y162" s="9">
        <f t="shared" si="54"/>
        <v>3.912037042027805E-3</v>
      </c>
      <c r="Z162" s="9">
        <f t="shared" si="55"/>
        <v>3.912037042027805E-3</v>
      </c>
      <c r="AA162" s="10"/>
      <c r="AB162" s="10">
        <f t="shared" si="56"/>
        <v>1.2847222169511952E-3</v>
      </c>
      <c r="AC162" s="10">
        <f t="shared" si="57"/>
        <v>6.6087962914025411E-3</v>
      </c>
      <c r="AD162" s="10"/>
      <c r="AE162" s="10"/>
    </row>
    <row r="163" spans="1:33" s="7" customFormat="1" x14ac:dyDescent="0.4">
      <c r="A163" s="16" t="str">
        <f t="shared" si="68"/>
        <v>-</v>
      </c>
      <c r="B163" s="16" t="str">
        <f t="shared" si="70"/>
        <v>-</v>
      </c>
      <c r="C163" s="7">
        <v>14</v>
      </c>
      <c r="D163" s="2">
        <v>43431.613368055558</v>
      </c>
      <c r="E163" s="3" t="s">
        <v>1748</v>
      </c>
      <c r="F163" s="3">
        <v>20846</v>
      </c>
      <c r="G163" s="3" t="s">
        <v>32</v>
      </c>
      <c r="H163" s="3">
        <v>5269</v>
      </c>
      <c r="I163" s="3">
        <v>969</v>
      </c>
      <c r="J163" s="3">
        <v>7</v>
      </c>
      <c r="K163" s="3">
        <v>2</v>
      </c>
      <c r="L163" s="3"/>
      <c r="M163" s="2">
        <v>43431.61645833333</v>
      </c>
      <c r="N163" s="2">
        <v>43431.619710648149</v>
      </c>
      <c r="O163" s="3" t="s">
        <v>68</v>
      </c>
      <c r="P163" s="3" t="s">
        <v>69</v>
      </c>
      <c r="Q163" s="3" t="s">
        <v>55</v>
      </c>
      <c r="R163" s="3" t="s">
        <v>56</v>
      </c>
      <c r="S163" s="2">
        <v>43431.615995370368</v>
      </c>
      <c r="T163" s="2">
        <v>43431.615995370368</v>
      </c>
      <c r="U163" s="2">
        <v>43431.621076388888</v>
      </c>
      <c r="V163" s="2">
        <v>43431.621076388888</v>
      </c>
      <c r="W163" s="3"/>
      <c r="X163" s="8">
        <f t="shared" si="53"/>
        <v>43431.613368055558</v>
      </c>
      <c r="Y163" s="9">
        <f t="shared" si="54"/>
        <v>3.2523148183827288E-3</v>
      </c>
      <c r="Z163" s="9">
        <f t="shared" si="55"/>
        <v>6.5046296367654577E-3</v>
      </c>
      <c r="AA163" s="10"/>
      <c r="AB163" s="10">
        <f t="shared" si="56"/>
        <v>4.6296296204673126E-4</v>
      </c>
      <c r="AC163" s="10">
        <f t="shared" si="57"/>
        <v>3.0902777725714259E-3</v>
      </c>
      <c r="AD163" s="10"/>
      <c r="AE163" s="10"/>
    </row>
    <row r="164" spans="1:33" s="7" customFormat="1" x14ac:dyDescent="0.4">
      <c r="A164" s="16" t="str">
        <f t="shared" ref="A164:A168" si="71">IF(W164&gt;0, "★", "-")</f>
        <v>-</v>
      </c>
      <c r="B164" s="16" t="str">
        <f t="shared" si="69"/>
        <v>-</v>
      </c>
      <c r="C164" s="7">
        <v>14</v>
      </c>
      <c r="D164" s="2">
        <v>43431.614317129628</v>
      </c>
      <c r="E164" s="3" t="s">
        <v>1749</v>
      </c>
      <c r="F164" s="3">
        <v>20847</v>
      </c>
      <c r="G164" s="3" t="s">
        <v>65</v>
      </c>
      <c r="H164" s="3">
        <v>7563</v>
      </c>
      <c r="I164" s="3">
        <v>526</v>
      </c>
      <c r="J164" s="3">
        <v>4</v>
      </c>
      <c r="K164" s="3">
        <v>1</v>
      </c>
      <c r="L164" s="3"/>
      <c r="M164" s="2">
        <v>43431.628900462965</v>
      </c>
      <c r="N164" s="2">
        <v>43431.638495370367</v>
      </c>
      <c r="O164" s="3" t="s">
        <v>22</v>
      </c>
      <c r="P164" s="3" t="s">
        <v>23</v>
      </c>
      <c r="Q164" s="3" t="s">
        <v>46</v>
      </c>
      <c r="R164" s="3" t="s">
        <v>47</v>
      </c>
      <c r="S164" s="2">
        <v>43431.628379629627</v>
      </c>
      <c r="T164" s="2">
        <v>43431.628379629627</v>
      </c>
      <c r="U164" s="2">
        <v>43431.63417824074</v>
      </c>
      <c r="V164" s="2">
        <v>43431.63417824074</v>
      </c>
      <c r="W164" s="3"/>
      <c r="X164" s="8">
        <f t="shared" si="53"/>
        <v>43431.614317129628</v>
      </c>
      <c r="Y164" s="9">
        <f t="shared" si="54"/>
        <v>9.594907402060926E-3</v>
      </c>
      <c r="Z164" s="9">
        <f t="shared" si="55"/>
        <v>9.594907402060926E-3</v>
      </c>
      <c r="AA164" s="10"/>
      <c r="AB164" s="10">
        <f t="shared" si="56"/>
        <v>5.2083333866903558E-4</v>
      </c>
      <c r="AC164" s="10">
        <f t="shared" si="57"/>
        <v>1.4583333337213844E-2</v>
      </c>
      <c r="AD164" s="10"/>
      <c r="AE164" s="10"/>
    </row>
    <row r="165" spans="1:33" s="7" customFormat="1" x14ac:dyDescent="0.4">
      <c r="A165" s="16" t="str">
        <f t="shared" si="71"/>
        <v>-</v>
      </c>
      <c r="B165" s="16" t="str">
        <f t="shared" si="69"/>
        <v>-</v>
      </c>
      <c r="C165" s="7">
        <v>14</v>
      </c>
      <c r="D165" s="2">
        <v>43431.617743055554</v>
      </c>
      <c r="E165" s="3" t="s">
        <v>1750</v>
      </c>
      <c r="F165" s="3">
        <v>20848</v>
      </c>
      <c r="G165" s="3" t="s">
        <v>95</v>
      </c>
      <c r="H165" s="3">
        <v>0</v>
      </c>
      <c r="I165" s="3">
        <v>683</v>
      </c>
      <c r="J165" s="3">
        <v>1</v>
      </c>
      <c r="K165" s="3">
        <v>2</v>
      </c>
      <c r="L165" s="3"/>
      <c r="M165" s="2">
        <v>43431.619409722225</v>
      </c>
      <c r="N165" s="2">
        <v>43431.623738425929</v>
      </c>
      <c r="O165" s="3" t="s">
        <v>59</v>
      </c>
      <c r="P165" s="3" t="s">
        <v>60</v>
      </c>
      <c r="Q165" s="3" t="s">
        <v>104</v>
      </c>
      <c r="R165" s="3" t="s">
        <v>19</v>
      </c>
      <c r="S165" s="2">
        <v>43431.619537037041</v>
      </c>
      <c r="T165" s="2">
        <v>43431.619537037041</v>
      </c>
      <c r="U165" s="2">
        <v>43431.629953703705</v>
      </c>
      <c r="V165" s="2">
        <v>43431.629953703705</v>
      </c>
      <c r="W165" s="3"/>
      <c r="X165" s="8">
        <f t="shared" si="53"/>
        <v>43431.617743055554</v>
      </c>
      <c r="Y165" s="9">
        <f t="shared" si="54"/>
        <v>4.3287037042318843E-3</v>
      </c>
      <c r="Z165" s="9">
        <f t="shared" si="55"/>
        <v>8.6574074084637687E-3</v>
      </c>
      <c r="AA165" s="10"/>
      <c r="AB165" s="10">
        <f t="shared" si="56"/>
        <v>0</v>
      </c>
      <c r="AC165" s="10">
        <f t="shared" si="57"/>
        <v>1.6666666706441902E-3</v>
      </c>
      <c r="AD165" s="10"/>
      <c r="AE165" s="10"/>
    </row>
    <row r="166" spans="1:33" s="7" customFormat="1" x14ac:dyDescent="0.4">
      <c r="A166" s="16" t="str">
        <f t="shared" si="71"/>
        <v>-</v>
      </c>
      <c r="B166" s="16" t="str">
        <f t="shared" si="69"/>
        <v>-</v>
      </c>
      <c r="C166" s="7">
        <v>14</v>
      </c>
      <c r="D166" s="2">
        <v>43431.618888888886</v>
      </c>
      <c r="E166" s="3" t="s">
        <v>1751</v>
      </c>
      <c r="F166" s="3">
        <v>20849</v>
      </c>
      <c r="G166" s="3" t="s">
        <v>95</v>
      </c>
      <c r="H166" s="3">
        <v>0</v>
      </c>
      <c r="I166" s="3">
        <v>537</v>
      </c>
      <c r="J166" s="3">
        <v>2</v>
      </c>
      <c r="K166" s="3">
        <v>3</v>
      </c>
      <c r="L166" s="3"/>
      <c r="M166" s="2">
        <v>43431.623182870368</v>
      </c>
      <c r="N166" s="2">
        <v>43431.626898148148</v>
      </c>
      <c r="O166" s="3" t="s">
        <v>24</v>
      </c>
      <c r="P166" s="3" t="s">
        <v>25</v>
      </c>
      <c r="Q166" s="3" t="s">
        <v>46</v>
      </c>
      <c r="R166" s="3" t="s">
        <v>47</v>
      </c>
      <c r="S166" s="2">
        <v>43431.627175925925</v>
      </c>
      <c r="T166" s="2">
        <v>43431.627175925925</v>
      </c>
      <c r="U166" s="2">
        <v>43431.635347222225</v>
      </c>
      <c r="V166" s="2">
        <v>43431.635347222225</v>
      </c>
      <c r="W166" s="3"/>
      <c r="X166" s="8">
        <f t="shared" si="53"/>
        <v>43431.618888888886</v>
      </c>
      <c r="Y166" s="9">
        <f t="shared" si="54"/>
        <v>3.7152777804294601E-3</v>
      </c>
      <c r="Z166" s="9">
        <f t="shared" si="55"/>
        <v>1.114583334128838E-2</v>
      </c>
      <c r="AA166" s="10"/>
      <c r="AB166" s="10">
        <f t="shared" si="56"/>
        <v>0</v>
      </c>
      <c r="AC166" s="10">
        <f t="shared" si="57"/>
        <v>4.2939814811688848E-3</v>
      </c>
      <c r="AD166" s="10"/>
      <c r="AE166" s="10"/>
    </row>
    <row r="167" spans="1:33" s="7" customFormat="1" x14ac:dyDescent="0.4">
      <c r="A167" s="16" t="str">
        <f t="shared" si="71"/>
        <v>-</v>
      </c>
      <c r="B167" s="16" t="str">
        <f t="shared" si="69"/>
        <v>-</v>
      </c>
      <c r="C167" s="7">
        <v>14</v>
      </c>
      <c r="D167" s="2">
        <v>43431.619074074071</v>
      </c>
      <c r="E167" s="3" t="s">
        <v>1476</v>
      </c>
      <c r="F167" s="3">
        <v>20850</v>
      </c>
      <c r="G167" s="3" t="s">
        <v>32</v>
      </c>
      <c r="H167" s="3">
        <v>5422</v>
      </c>
      <c r="I167" s="3">
        <v>824</v>
      </c>
      <c r="J167" s="3">
        <v>15</v>
      </c>
      <c r="K167" s="3">
        <v>1</v>
      </c>
      <c r="L167" s="3"/>
      <c r="M167" s="2">
        <v>43431.622048611112</v>
      </c>
      <c r="N167" s="2">
        <v>43431.62537037037</v>
      </c>
      <c r="O167" s="3" t="s">
        <v>22</v>
      </c>
      <c r="P167" s="3" t="s">
        <v>23</v>
      </c>
      <c r="Q167" s="3" t="s">
        <v>63</v>
      </c>
      <c r="R167" s="3" t="s">
        <v>64</v>
      </c>
      <c r="S167" s="2">
        <v>43431.620833333334</v>
      </c>
      <c r="T167" s="2">
        <v>43431.620833333334</v>
      </c>
      <c r="U167" s="2">
        <v>43431.624988425923</v>
      </c>
      <c r="V167" s="2">
        <v>43431.624988425923</v>
      </c>
      <c r="W167" s="3"/>
      <c r="X167" s="8">
        <f t="shared" si="53"/>
        <v>43431.619074074071</v>
      </c>
      <c r="Y167" s="9">
        <f t="shared" si="54"/>
        <v>3.3217592572327703E-3</v>
      </c>
      <c r="Z167" s="9">
        <f t="shared" si="55"/>
        <v>3.3217592572327703E-3</v>
      </c>
      <c r="AB167" s="10">
        <f t="shared" si="56"/>
        <v>1.2152777781011537E-3</v>
      </c>
      <c r="AC167" s="10">
        <f t="shared" si="57"/>
        <v>2.9745370411546901E-3</v>
      </c>
    </row>
    <row r="168" spans="1:33" s="7" customFormat="1" x14ac:dyDescent="0.4">
      <c r="A168" s="16" t="str">
        <f t="shared" si="71"/>
        <v>-</v>
      </c>
      <c r="B168" s="16" t="str">
        <f t="shared" si="69"/>
        <v>-</v>
      </c>
      <c r="C168" s="7">
        <v>14</v>
      </c>
      <c r="D168" s="2">
        <v>43431.62096064815</v>
      </c>
      <c r="E168" s="3" t="s">
        <v>1515</v>
      </c>
      <c r="F168" s="3">
        <v>20851</v>
      </c>
      <c r="G168" s="3" t="s">
        <v>96</v>
      </c>
      <c r="H168" s="3">
        <v>0</v>
      </c>
      <c r="I168" s="3">
        <v>145</v>
      </c>
      <c r="J168" s="3">
        <v>11</v>
      </c>
      <c r="K168" s="3">
        <v>1</v>
      </c>
      <c r="L168" s="3"/>
      <c r="M168" s="2">
        <v>43431.623217592591</v>
      </c>
      <c r="N168" s="2">
        <v>43431.628437500003</v>
      </c>
      <c r="O168" s="3" t="s">
        <v>71</v>
      </c>
      <c r="P168" s="3" t="s">
        <v>72</v>
      </c>
      <c r="Q168" s="3" t="s">
        <v>43</v>
      </c>
      <c r="R168" s="3" t="s">
        <v>89</v>
      </c>
      <c r="S168" s="2">
        <v>43431.625335648147</v>
      </c>
      <c r="T168" s="2">
        <v>43431.625335648147</v>
      </c>
      <c r="U168" s="2">
        <v>43431.630925925929</v>
      </c>
      <c r="V168" s="2">
        <v>43431.630925925929</v>
      </c>
      <c r="W168" s="3"/>
      <c r="X168" s="8">
        <f t="shared" si="53"/>
        <v>43431.62096064815</v>
      </c>
      <c r="Y168" s="9">
        <f t="shared" si="54"/>
        <v>5.2199074125383049E-3</v>
      </c>
      <c r="Z168" s="9">
        <f t="shared" si="55"/>
        <v>5.2199074125383049E-3</v>
      </c>
      <c r="AA168" s="10"/>
      <c r="AB168" s="10">
        <f t="shared" si="56"/>
        <v>0</v>
      </c>
      <c r="AC168" s="10">
        <f t="shared" si="57"/>
        <v>2.2569444408873096E-3</v>
      </c>
      <c r="AD168" s="10"/>
      <c r="AE168" s="10"/>
    </row>
    <row r="169" spans="1:33" s="7" customFormat="1" x14ac:dyDescent="0.4">
      <c r="A169" s="16" t="str">
        <f t="shared" si="49"/>
        <v>-</v>
      </c>
      <c r="B169" s="16" t="str">
        <f t="shared" ref="B169:B231" si="72">IF(L169&gt;0, "☆", "-")</f>
        <v>-</v>
      </c>
      <c r="C169" s="7">
        <v>14</v>
      </c>
      <c r="D169" s="2">
        <v>43431.620995370373</v>
      </c>
      <c r="E169" s="3" t="s">
        <v>1752</v>
      </c>
      <c r="F169" s="3">
        <v>20852</v>
      </c>
      <c r="G169" s="3" t="s">
        <v>95</v>
      </c>
      <c r="H169" s="3">
        <v>0</v>
      </c>
      <c r="I169" s="3">
        <v>143</v>
      </c>
      <c r="J169" s="3">
        <v>13</v>
      </c>
      <c r="K169" s="3">
        <v>2</v>
      </c>
      <c r="L169" s="3"/>
      <c r="M169" s="2">
        <v>43431.625509259262</v>
      </c>
      <c r="N169" s="2">
        <v>43431.630856481483</v>
      </c>
      <c r="O169" s="3" t="s">
        <v>30</v>
      </c>
      <c r="P169" s="3" t="s">
        <v>31</v>
      </c>
      <c r="Q169" s="3" t="s">
        <v>70</v>
      </c>
      <c r="R169" s="3" t="s">
        <v>107</v>
      </c>
      <c r="S169" s="2">
        <v>43431.632094907407</v>
      </c>
      <c r="T169" s="2">
        <v>43431.632094907407</v>
      </c>
      <c r="U169" s="2">
        <v>43431.639780092592</v>
      </c>
      <c r="V169" s="2">
        <v>43431.639780092592</v>
      </c>
      <c r="W169" s="3"/>
      <c r="X169" s="8">
        <f t="shared" si="53"/>
        <v>43431.620995370373</v>
      </c>
      <c r="Y169" s="9">
        <f t="shared" si="54"/>
        <v>5.3472222207346931E-3</v>
      </c>
      <c r="Z169" s="9">
        <f t="shared" si="55"/>
        <v>1.0694444441469386E-2</v>
      </c>
      <c r="AA169" s="10"/>
      <c r="AB169" s="10">
        <f t="shared" si="56"/>
        <v>0</v>
      </c>
      <c r="AC169" s="10">
        <f t="shared" si="57"/>
        <v>4.5138888890505768E-3</v>
      </c>
      <c r="AD169" s="10"/>
      <c r="AE169" s="10"/>
    </row>
    <row r="170" spans="1:33" s="7" customFormat="1" x14ac:dyDescent="0.4">
      <c r="A170" s="16" t="str">
        <f t="shared" ref="A170:A172" si="73">IF(W170&gt;0, "★", "-")</f>
        <v>-</v>
      </c>
      <c r="B170" s="16" t="str">
        <f>IF(L170&gt;0, "☆", "-")</f>
        <v>-</v>
      </c>
      <c r="C170" s="7">
        <v>14</v>
      </c>
      <c r="D170" s="2">
        <v>43431.621655092589</v>
      </c>
      <c r="E170" s="3" t="s">
        <v>1753</v>
      </c>
      <c r="F170" s="3">
        <v>20853</v>
      </c>
      <c r="G170" s="3" t="s">
        <v>95</v>
      </c>
      <c r="H170" s="3">
        <v>0</v>
      </c>
      <c r="I170" s="3">
        <v>196</v>
      </c>
      <c r="J170" s="3">
        <v>10</v>
      </c>
      <c r="K170" s="3">
        <v>2</v>
      </c>
      <c r="L170" s="3"/>
      <c r="M170" s="2">
        <v>43431.624537037038</v>
      </c>
      <c r="N170" s="2">
        <v>43431.635439814818</v>
      </c>
      <c r="O170" s="3" t="s">
        <v>55</v>
      </c>
      <c r="P170" s="3" t="s">
        <v>56</v>
      </c>
      <c r="Q170" s="3" t="s">
        <v>63</v>
      </c>
      <c r="R170" s="3" t="s">
        <v>64</v>
      </c>
      <c r="S170" s="2">
        <v>43431.623333333337</v>
      </c>
      <c r="T170" s="2">
        <v>43431.623333333337</v>
      </c>
      <c r="U170" s="2">
        <v>43431.639305555553</v>
      </c>
      <c r="V170" s="2">
        <v>43431.639305555553</v>
      </c>
      <c r="W170" s="3"/>
      <c r="X170" s="8">
        <f t="shared" si="53"/>
        <v>43431.621655092589</v>
      </c>
      <c r="Y170" s="9">
        <f t="shared" si="54"/>
        <v>1.0902777779847383E-2</v>
      </c>
      <c r="Z170" s="9">
        <f t="shared" si="55"/>
        <v>2.1805555559694767E-2</v>
      </c>
      <c r="AA170" s="10"/>
      <c r="AB170" s="10">
        <f t="shared" si="56"/>
        <v>1.2037037013215013E-3</v>
      </c>
      <c r="AC170" s="10">
        <f t="shared" si="57"/>
        <v>2.8819444487453438E-3</v>
      </c>
      <c r="AD170" s="10"/>
      <c r="AE170" s="10"/>
    </row>
    <row r="171" spans="1:33" s="7" customFormat="1" x14ac:dyDescent="0.4">
      <c r="A171" s="16" t="str">
        <f t="shared" si="73"/>
        <v>-</v>
      </c>
      <c r="B171" s="16" t="str">
        <f t="shared" si="72"/>
        <v>-</v>
      </c>
      <c r="C171" s="7">
        <v>14</v>
      </c>
      <c r="D171" s="2">
        <v>43431.621817129628</v>
      </c>
      <c r="E171" s="3" t="s">
        <v>1707</v>
      </c>
      <c r="F171" s="3">
        <v>20854</v>
      </c>
      <c r="G171" s="3" t="s">
        <v>95</v>
      </c>
      <c r="H171" s="3">
        <v>0</v>
      </c>
      <c r="I171" s="3">
        <v>734</v>
      </c>
      <c r="J171" s="3">
        <v>1</v>
      </c>
      <c r="K171" s="3">
        <v>2</v>
      </c>
      <c r="L171" s="3"/>
      <c r="M171" s="2">
        <v>43431.63108796296</v>
      </c>
      <c r="N171" s="2">
        <v>43431.636481481481</v>
      </c>
      <c r="O171" s="3" t="s">
        <v>30</v>
      </c>
      <c r="P171" s="3" t="s">
        <v>31</v>
      </c>
      <c r="Q171" s="3" t="s">
        <v>104</v>
      </c>
      <c r="R171" s="3" t="s">
        <v>19</v>
      </c>
      <c r="S171" s="2">
        <v>43431.635706018518</v>
      </c>
      <c r="T171" s="2">
        <v>43431.635706018518</v>
      </c>
      <c r="U171" s="2">
        <v>43431.644803240742</v>
      </c>
      <c r="V171" s="2">
        <v>43431.644803240742</v>
      </c>
      <c r="W171" s="3"/>
      <c r="X171" s="8">
        <f t="shared" si="53"/>
        <v>43431.621817129628</v>
      </c>
      <c r="Y171" s="9">
        <f t="shared" si="54"/>
        <v>5.393518520577345E-3</v>
      </c>
      <c r="Z171" s="9">
        <f t="shared" si="55"/>
        <v>1.078703704115469E-2</v>
      </c>
      <c r="AA171" s="10"/>
      <c r="AB171" s="10">
        <f t="shared" si="56"/>
        <v>0</v>
      </c>
      <c r="AC171" s="10">
        <f t="shared" si="57"/>
        <v>9.2708333322661929E-3</v>
      </c>
      <c r="AD171" s="10"/>
      <c r="AE171" s="10"/>
    </row>
    <row r="172" spans="1:33" s="7" customFormat="1" x14ac:dyDescent="0.4">
      <c r="A172" s="16" t="str">
        <f t="shared" si="73"/>
        <v>-</v>
      </c>
      <c r="B172" s="16" t="str">
        <f t="shared" ref="B172:B182" si="74">IF(L172&gt;0, "☆", "-")</f>
        <v>-</v>
      </c>
      <c r="C172" s="7">
        <v>14</v>
      </c>
      <c r="D172" s="2">
        <v>43431.62427083333</v>
      </c>
      <c r="E172" s="3" t="s">
        <v>1754</v>
      </c>
      <c r="F172" s="3">
        <v>20855</v>
      </c>
      <c r="G172" s="3" t="s">
        <v>95</v>
      </c>
      <c r="H172" s="3">
        <v>0</v>
      </c>
      <c r="I172" s="3">
        <v>713</v>
      </c>
      <c r="J172" s="3">
        <v>11</v>
      </c>
      <c r="K172" s="3">
        <v>1</v>
      </c>
      <c r="L172" s="3"/>
      <c r="M172" s="2">
        <v>43431.632881944446</v>
      </c>
      <c r="N172" s="2">
        <v>43431.637488425928</v>
      </c>
      <c r="O172" s="3" t="s">
        <v>24</v>
      </c>
      <c r="P172" s="3" t="s">
        <v>25</v>
      </c>
      <c r="Q172" s="3" t="s">
        <v>104</v>
      </c>
      <c r="R172" s="3" t="s">
        <v>19</v>
      </c>
      <c r="S172" s="2">
        <v>43431.636099537034</v>
      </c>
      <c r="T172" s="2">
        <v>43431.636099537034</v>
      </c>
      <c r="U172" s="2">
        <v>43431.643969907411</v>
      </c>
      <c r="V172" s="2">
        <v>43431.643969907411</v>
      </c>
      <c r="W172" s="3"/>
      <c r="X172" s="8">
        <f t="shared" si="53"/>
        <v>43431.62427083333</v>
      </c>
      <c r="Y172" s="9">
        <f t="shared" si="54"/>
        <v>4.6064814814599231E-3</v>
      </c>
      <c r="Z172" s="9">
        <f t="shared" si="55"/>
        <v>4.6064814814599231E-3</v>
      </c>
      <c r="AA172" s="10"/>
      <c r="AB172" s="10">
        <f t="shared" si="56"/>
        <v>0</v>
      </c>
      <c r="AC172" s="10">
        <f t="shared" si="57"/>
        <v>8.6111111158970743E-3</v>
      </c>
      <c r="AD172" s="10"/>
      <c r="AE172" s="10"/>
    </row>
    <row r="173" spans="1:33" s="7" customFormat="1" x14ac:dyDescent="0.4">
      <c r="A173" s="16" t="str">
        <f t="shared" ref="A173:A182" si="75">IF(W173&gt;0, "★", "-")</f>
        <v>★</v>
      </c>
      <c r="B173" s="16" t="str">
        <f t="shared" si="74"/>
        <v>☆</v>
      </c>
      <c r="C173" s="7">
        <v>14</v>
      </c>
      <c r="D173" s="2">
        <v>43431.5780787037</v>
      </c>
      <c r="E173" s="3" t="s">
        <v>1725</v>
      </c>
      <c r="F173" s="3">
        <v>20800</v>
      </c>
      <c r="G173" s="3" t="s">
        <v>32</v>
      </c>
      <c r="H173" s="3">
        <v>6803</v>
      </c>
      <c r="I173" s="3">
        <v>663</v>
      </c>
      <c r="J173" s="3">
        <v>7</v>
      </c>
      <c r="K173" s="3">
        <v>1</v>
      </c>
      <c r="L173" s="2">
        <v>43431.579409722224</v>
      </c>
      <c r="M173" s="3"/>
      <c r="N173" s="3"/>
      <c r="O173" s="3" t="s">
        <v>61</v>
      </c>
      <c r="P173" s="3" t="s">
        <v>62</v>
      </c>
      <c r="Q173" s="3" t="s">
        <v>51</v>
      </c>
      <c r="R173" s="3" t="s">
        <v>52</v>
      </c>
      <c r="S173" s="2">
        <v>43431.585011574076</v>
      </c>
      <c r="T173" s="3"/>
      <c r="U173" s="2">
        <v>43431.596064814818</v>
      </c>
      <c r="V173" s="3"/>
      <c r="W173" s="2">
        <v>43431.585011574076</v>
      </c>
      <c r="X173" s="8">
        <f t="shared" ref="X173:X182" si="76">IF(W173&gt;0,W173,D173)</f>
        <v>43431.585011574076</v>
      </c>
      <c r="Y173" s="9">
        <f t="shared" ref="Y173:Y182" si="77">N173-M173</f>
        <v>0</v>
      </c>
      <c r="Z173" s="9">
        <f t="shared" ref="Z173:Z182" si="78">Y173*K173</f>
        <v>0</v>
      </c>
      <c r="AA173" s="10"/>
      <c r="AB173" s="10">
        <f t="shared" ref="AB173:AB182" si="79">IF(IF(A173="☆",L173-S173,M173-S173)&lt;0,0,IF(A173="☆",L173-S173,M173-S173))</f>
        <v>0</v>
      </c>
      <c r="AC173" s="10">
        <f t="shared" ref="AC173:AC182" si="80">IF(IF(B173="☆",(IF(L173&gt;S173,L173-X173,S173-X173)),M173-X173)&lt;0,0,IF(B173="☆",(IF(L173&gt;S173,L173-X173,S173-X173)),M173-X173))</f>
        <v>0</v>
      </c>
      <c r="AD173" s="10"/>
      <c r="AE173" s="10"/>
    </row>
    <row r="174" spans="1:33" s="7" customFormat="1" x14ac:dyDescent="0.4">
      <c r="A174" s="16" t="str">
        <f t="shared" si="75"/>
        <v>★</v>
      </c>
      <c r="B174" s="16" t="str">
        <f t="shared" si="74"/>
        <v>☆</v>
      </c>
      <c r="C174" s="7">
        <v>14</v>
      </c>
      <c r="D174" s="2">
        <v>43431.58185185185</v>
      </c>
      <c r="E174" s="3" t="s">
        <v>1691</v>
      </c>
      <c r="F174" s="3">
        <v>20808</v>
      </c>
      <c r="G174" s="3" t="s">
        <v>32</v>
      </c>
      <c r="H174" s="3">
        <v>6252</v>
      </c>
      <c r="I174" s="3">
        <v>71</v>
      </c>
      <c r="J174" s="3">
        <v>1</v>
      </c>
      <c r="K174" s="3">
        <v>1</v>
      </c>
      <c r="L174" s="2">
        <v>43431.582442129627</v>
      </c>
      <c r="M174" s="3"/>
      <c r="N174" s="3"/>
      <c r="O174" s="3" t="s">
        <v>46</v>
      </c>
      <c r="P174" s="3" t="s">
        <v>47</v>
      </c>
      <c r="Q174" s="3" t="s">
        <v>26</v>
      </c>
      <c r="R174" s="3" t="s">
        <v>27</v>
      </c>
      <c r="S174" s="2">
        <v>43431.588784722226</v>
      </c>
      <c r="T174" s="3"/>
      <c r="U174" s="2">
        <v>43431.596689814818</v>
      </c>
      <c r="V174" s="3"/>
      <c r="W174" s="2">
        <v>43431.588784722226</v>
      </c>
      <c r="X174" s="8">
        <f t="shared" si="76"/>
        <v>43431.588784722226</v>
      </c>
      <c r="Y174" s="9">
        <f t="shared" si="77"/>
        <v>0</v>
      </c>
      <c r="Z174" s="9">
        <f t="shared" si="78"/>
        <v>0</v>
      </c>
      <c r="AA174" s="10"/>
      <c r="AB174" s="10">
        <f t="shared" si="79"/>
        <v>0</v>
      </c>
      <c r="AC174" s="10">
        <f t="shared" si="80"/>
        <v>0</v>
      </c>
      <c r="AD174" s="10"/>
      <c r="AE174" s="10"/>
    </row>
    <row r="175" spans="1:33" s="7" customFormat="1" x14ac:dyDescent="0.4">
      <c r="A175" s="16" t="str">
        <f t="shared" si="75"/>
        <v>★</v>
      </c>
      <c r="B175" s="16" t="str">
        <f t="shared" si="74"/>
        <v>☆</v>
      </c>
      <c r="C175" s="7">
        <v>14</v>
      </c>
      <c r="D175" s="2">
        <v>43431.582685185182</v>
      </c>
      <c r="E175" s="3" t="s">
        <v>1731</v>
      </c>
      <c r="F175" s="3">
        <v>20809</v>
      </c>
      <c r="G175" s="3" t="s">
        <v>96</v>
      </c>
      <c r="H175" s="3">
        <v>0</v>
      </c>
      <c r="I175" s="3">
        <v>67</v>
      </c>
      <c r="J175" s="3">
        <v>10</v>
      </c>
      <c r="K175" s="3">
        <v>1</v>
      </c>
      <c r="L175" s="2">
        <v>43431.583483796298</v>
      </c>
      <c r="M175" s="3"/>
      <c r="N175" s="3"/>
      <c r="O175" s="3" t="s">
        <v>63</v>
      </c>
      <c r="P175" s="3" t="s">
        <v>64</v>
      </c>
      <c r="Q175" s="3" t="s">
        <v>71</v>
      </c>
      <c r="R175" s="3" t="s">
        <v>72</v>
      </c>
      <c r="S175" s="2">
        <v>43431.624120370368</v>
      </c>
      <c r="T175" s="3"/>
      <c r="U175" s="2">
        <v>43431.632164351853</v>
      </c>
      <c r="V175" s="3"/>
      <c r="W175" s="2">
        <v>43431.624120370368</v>
      </c>
      <c r="X175" s="8">
        <f t="shared" si="76"/>
        <v>43431.624120370368</v>
      </c>
      <c r="Y175" s="9">
        <f t="shared" si="77"/>
        <v>0</v>
      </c>
      <c r="Z175" s="9">
        <f t="shared" si="78"/>
        <v>0</v>
      </c>
      <c r="AA175" s="10"/>
      <c r="AB175" s="10">
        <f t="shared" si="79"/>
        <v>0</v>
      </c>
      <c r="AC175" s="10">
        <f t="shared" si="80"/>
        <v>0</v>
      </c>
      <c r="AD175" s="10"/>
      <c r="AE175" s="10"/>
    </row>
    <row r="176" spans="1:33" s="7" customFormat="1" x14ac:dyDescent="0.4">
      <c r="A176" s="16" t="str">
        <f t="shared" si="75"/>
        <v>★</v>
      </c>
      <c r="B176" s="16" t="str">
        <f t="shared" si="74"/>
        <v>☆</v>
      </c>
      <c r="C176" s="7">
        <v>14</v>
      </c>
      <c r="D176" s="2">
        <v>43431.589780092596</v>
      </c>
      <c r="E176" s="3" t="s">
        <v>1703</v>
      </c>
      <c r="F176" s="3">
        <v>20814</v>
      </c>
      <c r="G176" s="3" t="s">
        <v>97</v>
      </c>
      <c r="H176" s="3">
        <v>7558</v>
      </c>
      <c r="I176" s="3">
        <v>779</v>
      </c>
      <c r="J176" s="3">
        <v>8</v>
      </c>
      <c r="K176" s="3">
        <v>1</v>
      </c>
      <c r="L176" s="2">
        <v>43431.595555555556</v>
      </c>
      <c r="M176" s="3"/>
      <c r="N176" s="3"/>
      <c r="O176" s="3" t="s">
        <v>43</v>
      </c>
      <c r="P176" s="3" t="s">
        <v>89</v>
      </c>
      <c r="Q176" s="3" t="s">
        <v>26</v>
      </c>
      <c r="R176" s="3" t="s">
        <v>27</v>
      </c>
      <c r="S176" s="2">
        <v>43431.59652777778</v>
      </c>
      <c r="T176" s="3"/>
      <c r="U176" s="2">
        <v>43431.60596064815</v>
      </c>
      <c r="V176" s="3"/>
      <c r="W176" s="2">
        <v>43431.59652777778</v>
      </c>
      <c r="X176" s="8">
        <f t="shared" si="76"/>
        <v>43431.59652777778</v>
      </c>
      <c r="Y176" s="9">
        <f t="shared" si="77"/>
        <v>0</v>
      </c>
      <c r="Z176" s="9">
        <f t="shared" si="78"/>
        <v>0</v>
      </c>
      <c r="AA176" s="10"/>
      <c r="AB176" s="10">
        <f t="shared" si="79"/>
        <v>0</v>
      </c>
      <c r="AC176" s="10">
        <f t="shared" si="80"/>
        <v>0</v>
      </c>
      <c r="AD176" s="10"/>
      <c r="AE176" s="10"/>
      <c r="AG176" s="7" t="s">
        <v>1882</v>
      </c>
    </row>
    <row r="177" spans="1:33" s="7" customFormat="1" x14ac:dyDescent="0.4">
      <c r="A177" s="16" t="str">
        <f t="shared" si="75"/>
        <v>-</v>
      </c>
      <c r="B177" s="16" t="str">
        <f t="shared" si="74"/>
        <v>☆</v>
      </c>
      <c r="C177" s="7">
        <v>14</v>
      </c>
      <c r="D177" s="2">
        <v>43431.596967592595</v>
      </c>
      <c r="E177" s="3" t="s">
        <v>1703</v>
      </c>
      <c r="F177" s="3">
        <v>20826</v>
      </c>
      <c r="G177" s="3" t="s">
        <v>97</v>
      </c>
      <c r="H177" s="3">
        <v>7558</v>
      </c>
      <c r="I177" s="3">
        <v>597</v>
      </c>
      <c r="J177" s="3">
        <v>7</v>
      </c>
      <c r="K177" s="3">
        <v>2</v>
      </c>
      <c r="L177" s="2">
        <v>43431.604178240741</v>
      </c>
      <c r="M177" s="3"/>
      <c r="N177" s="3"/>
      <c r="O177" s="3" t="s">
        <v>26</v>
      </c>
      <c r="P177" s="3" t="s">
        <v>27</v>
      </c>
      <c r="Q177" s="3" t="s">
        <v>43</v>
      </c>
      <c r="R177" s="3" t="s">
        <v>89</v>
      </c>
      <c r="S177" s="2">
        <v>43431.598009259258</v>
      </c>
      <c r="T177" s="3"/>
      <c r="U177" s="2">
        <v>43431.604768518519</v>
      </c>
      <c r="V177" s="3"/>
      <c r="W177" s="3"/>
      <c r="X177" s="8">
        <f t="shared" si="76"/>
        <v>43431.596967592595</v>
      </c>
      <c r="Y177" s="9">
        <f t="shared" si="77"/>
        <v>0</v>
      </c>
      <c r="Z177" s="9">
        <f t="shared" si="78"/>
        <v>0</v>
      </c>
      <c r="AA177" s="10"/>
      <c r="AB177" s="10">
        <f t="shared" si="79"/>
        <v>0</v>
      </c>
      <c r="AC177" s="10">
        <f t="shared" si="80"/>
        <v>7.2106481457012706E-3</v>
      </c>
      <c r="AD177" s="10"/>
      <c r="AE177" s="10"/>
      <c r="AG177" s="7" t="s">
        <v>1883</v>
      </c>
    </row>
    <row r="178" spans="1:33" s="7" customFormat="1" x14ac:dyDescent="0.4">
      <c r="A178" s="16" t="str">
        <f t="shared" si="75"/>
        <v>-</v>
      </c>
      <c r="B178" s="16" t="str">
        <f t="shared" si="74"/>
        <v>☆</v>
      </c>
      <c r="C178" s="7">
        <v>14</v>
      </c>
      <c r="D178" s="2">
        <v>43431.599930555552</v>
      </c>
      <c r="E178" s="3" t="s">
        <v>1666</v>
      </c>
      <c r="F178" s="3">
        <v>20835</v>
      </c>
      <c r="G178" s="3" t="s">
        <v>96</v>
      </c>
      <c r="H178" s="3">
        <v>0</v>
      </c>
      <c r="I178" s="3">
        <v>10</v>
      </c>
      <c r="J178" s="3">
        <v>13</v>
      </c>
      <c r="K178" s="3">
        <v>1</v>
      </c>
      <c r="L178" s="2">
        <v>43431.600219907406</v>
      </c>
      <c r="M178" s="3"/>
      <c r="N178" s="3"/>
      <c r="O178" s="3" t="s">
        <v>39</v>
      </c>
      <c r="P178" s="3" t="s">
        <v>40</v>
      </c>
      <c r="Q178" s="3" t="s">
        <v>75</v>
      </c>
      <c r="R178" s="3" t="s">
        <v>76</v>
      </c>
      <c r="S178" s="2">
        <v>43431.614814814813</v>
      </c>
      <c r="T178" s="3"/>
      <c r="U178" s="2">
        <v>43431.619733796295</v>
      </c>
      <c r="V178" s="3"/>
      <c r="W178" s="3"/>
      <c r="X178" s="8">
        <f t="shared" si="76"/>
        <v>43431.599930555552</v>
      </c>
      <c r="Y178" s="9">
        <f t="shared" si="77"/>
        <v>0</v>
      </c>
      <c r="Z178" s="9">
        <f t="shared" si="78"/>
        <v>0</v>
      </c>
      <c r="AA178" s="10"/>
      <c r="AB178" s="10">
        <f t="shared" si="79"/>
        <v>0</v>
      </c>
      <c r="AC178" s="10">
        <f t="shared" si="80"/>
        <v>1.488425926072523E-2</v>
      </c>
      <c r="AD178" s="10"/>
      <c r="AE178" s="10"/>
    </row>
    <row r="179" spans="1:33" s="7" customFormat="1" x14ac:dyDescent="0.4">
      <c r="A179" s="16" t="str">
        <f t="shared" si="75"/>
        <v>-</v>
      </c>
      <c r="B179" s="16" t="str">
        <f t="shared" si="74"/>
        <v>☆</v>
      </c>
      <c r="C179" s="7">
        <v>14</v>
      </c>
      <c r="D179" s="2">
        <v>43431.6015625</v>
      </c>
      <c r="E179" s="3" t="s">
        <v>1744</v>
      </c>
      <c r="F179" s="3">
        <v>20836</v>
      </c>
      <c r="G179" s="3" t="s">
        <v>143</v>
      </c>
      <c r="H179" s="3">
        <v>3814</v>
      </c>
      <c r="I179" s="3">
        <v>737</v>
      </c>
      <c r="J179" s="3">
        <v>13</v>
      </c>
      <c r="K179" s="3">
        <v>1</v>
      </c>
      <c r="L179" s="2">
        <v>43431.602025462962</v>
      </c>
      <c r="M179" s="3"/>
      <c r="N179" s="3"/>
      <c r="O179" s="3" t="s">
        <v>77</v>
      </c>
      <c r="P179" s="3" t="s">
        <v>78</v>
      </c>
      <c r="Q179" s="3" t="s">
        <v>36</v>
      </c>
      <c r="R179" s="3" t="s">
        <v>37</v>
      </c>
      <c r="S179" s="2">
        <v>43431.615219907406</v>
      </c>
      <c r="T179" s="3"/>
      <c r="U179" s="2">
        <v>43431.628576388888</v>
      </c>
      <c r="V179" s="3"/>
      <c r="W179" s="3"/>
      <c r="X179" s="8">
        <f t="shared" si="76"/>
        <v>43431.6015625</v>
      </c>
      <c r="Y179" s="9">
        <f t="shared" si="77"/>
        <v>0</v>
      </c>
      <c r="Z179" s="9">
        <f t="shared" si="78"/>
        <v>0</v>
      </c>
      <c r="AA179" s="10"/>
      <c r="AB179" s="10">
        <f t="shared" si="79"/>
        <v>0</v>
      </c>
      <c r="AC179" s="10">
        <f t="shared" si="80"/>
        <v>1.3657407405844424E-2</v>
      </c>
      <c r="AD179" s="10"/>
      <c r="AE179" s="10"/>
    </row>
    <row r="180" spans="1:33" s="7" customFormat="1" x14ac:dyDescent="0.4">
      <c r="A180" s="16" t="str">
        <f t="shared" si="75"/>
        <v>-</v>
      </c>
      <c r="B180" s="16" t="str">
        <f t="shared" si="74"/>
        <v>☆</v>
      </c>
      <c r="C180" s="7">
        <v>14</v>
      </c>
      <c r="D180" s="2">
        <v>43431.605879629627</v>
      </c>
      <c r="E180" s="3" t="s">
        <v>1703</v>
      </c>
      <c r="F180" s="3">
        <v>20837</v>
      </c>
      <c r="G180" s="3" t="s">
        <v>97</v>
      </c>
      <c r="H180" s="3">
        <v>7558</v>
      </c>
      <c r="I180" s="3">
        <v>192</v>
      </c>
      <c r="J180" s="3">
        <v>10</v>
      </c>
      <c r="K180" s="3">
        <v>1</v>
      </c>
      <c r="L180" s="2">
        <v>43431.616412037038</v>
      </c>
      <c r="M180" s="3"/>
      <c r="N180" s="3"/>
      <c r="O180" s="3" t="s">
        <v>43</v>
      </c>
      <c r="P180" s="3" t="s">
        <v>89</v>
      </c>
      <c r="Q180" s="3" t="s">
        <v>26</v>
      </c>
      <c r="R180" s="3" t="s">
        <v>27</v>
      </c>
      <c r="S180" s="2">
        <v>43431.614583333336</v>
      </c>
      <c r="T180" s="3"/>
      <c r="U180" s="2">
        <v>43431.621157407404</v>
      </c>
      <c r="V180" s="3"/>
      <c r="W180" s="3"/>
      <c r="X180" s="8">
        <f t="shared" si="76"/>
        <v>43431.605879629627</v>
      </c>
      <c r="Y180" s="9">
        <f t="shared" si="77"/>
        <v>0</v>
      </c>
      <c r="Z180" s="9">
        <f t="shared" si="78"/>
        <v>0</v>
      </c>
      <c r="AA180" s="10"/>
      <c r="AB180" s="10">
        <f t="shared" si="79"/>
        <v>0</v>
      </c>
      <c r="AC180" s="10">
        <f t="shared" si="80"/>
        <v>1.0532407410209998E-2</v>
      </c>
      <c r="AD180" s="10"/>
      <c r="AE180" s="10"/>
      <c r="AG180" s="7" t="s">
        <v>1884</v>
      </c>
    </row>
    <row r="181" spans="1:33" s="12" customFormat="1" x14ac:dyDescent="0.4">
      <c r="A181" s="17" t="str">
        <f t="shared" si="75"/>
        <v>-</v>
      </c>
      <c r="B181" s="17" t="str">
        <f t="shared" si="74"/>
        <v>☆</v>
      </c>
      <c r="C181" s="12">
        <v>14</v>
      </c>
      <c r="D181" s="4">
        <v>43431.609236111108</v>
      </c>
      <c r="E181" s="5" t="s">
        <v>1449</v>
      </c>
      <c r="F181" s="5">
        <v>20842</v>
      </c>
      <c r="G181" s="5" t="s">
        <v>96</v>
      </c>
      <c r="H181" s="5">
        <v>0</v>
      </c>
      <c r="I181" s="5">
        <v>806</v>
      </c>
      <c r="J181" s="5">
        <v>8</v>
      </c>
      <c r="K181" s="5">
        <v>1</v>
      </c>
      <c r="L181" s="4">
        <v>43431.609502314815</v>
      </c>
      <c r="M181" s="5"/>
      <c r="N181" s="5"/>
      <c r="O181" s="5" t="s">
        <v>39</v>
      </c>
      <c r="P181" s="5" t="s">
        <v>40</v>
      </c>
      <c r="Q181" s="5" t="s">
        <v>68</v>
      </c>
      <c r="R181" s="5" t="s">
        <v>69</v>
      </c>
      <c r="S181" s="4">
        <v>43431.620069444441</v>
      </c>
      <c r="T181" s="5"/>
      <c r="U181" s="4">
        <v>43431.626307870371</v>
      </c>
      <c r="V181" s="5"/>
      <c r="W181" s="5"/>
      <c r="X181" s="13">
        <f t="shared" si="76"/>
        <v>43431.609236111108</v>
      </c>
      <c r="Y181" s="18">
        <f t="shared" si="77"/>
        <v>0</v>
      </c>
      <c r="Z181" s="18">
        <f t="shared" si="78"/>
        <v>0</v>
      </c>
      <c r="AA181" s="19"/>
      <c r="AB181" s="19">
        <f t="shared" si="79"/>
        <v>0</v>
      </c>
      <c r="AC181" s="19">
        <f t="shared" si="80"/>
        <v>1.0833333333721384E-2</v>
      </c>
      <c r="AD181" s="19"/>
      <c r="AE181" s="19"/>
    </row>
    <row r="182" spans="1:33" s="23" customFormat="1" x14ac:dyDescent="0.4">
      <c r="A182" s="20" t="str">
        <f t="shared" si="75"/>
        <v>★</v>
      </c>
      <c r="B182" s="20" t="str">
        <f t="shared" si="74"/>
        <v>-</v>
      </c>
      <c r="C182" s="23">
        <v>15</v>
      </c>
      <c r="D182" s="22">
        <v>43431.59715277778</v>
      </c>
      <c r="E182" s="21" t="s">
        <v>1738</v>
      </c>
      <c r="F182" s="21">
        <v>20827</v>
      </c>
      <c r="G182" s="21" t="s">
        <v>32</v>
      </c>
      <c r="H182" s="21">
        <v>6930</v>
      </c>
      <c r="I182" s="21">
        <v>583</v>
      </c>
      <c r="J182" s="21">
        <v>15</v>
      </c>
      <c r="K182" s="21">
        <v>1</v>
      </c>
      <c r="L182" s="21"/>
      <c r="M182" s="22">
        <v>43431.637557870374</v>
      </c>
      <c r="N182" s="22">
        <v>43431.650856481479</v>
      </c>
      <c r="O182" s="21" t="s">
        <v>63</v>
      </c>
      <c r="P182" s="21" t="s">
        <v>64</v>
      </c>
      <c r="Q182" s="21" t="s">
        <v>59</v>
      </c>
      <c r="R182" s="21" t="s">
        <v>60</v>
      </c>
      <c r="S182" s="22">
        <v>43431.638807870368</v>
      </c>
      <c r="T182" s="22">
        <v>43431.638807870368</v>
      </c>
      <c r="U182" s="22">
        <v>43431.651458333334</v>
      </c>
      <c r="V182" s="22">
        <v>43431.653564814813</v>
      </c>
      <c r="W182" s="22">
        <v>43431.638807870368</v>
      </c>
      <c r="X182" s="24">
        <f t="shared" si="76"/>
        <v>43431.638807870368</v>
      </c>
      <c r="Y182" s="25">
        <f t="shared" si="77"/>
        <v>1.3298611105710734E-2</v>
      </c>
      <c r="Z182" s="25">
        <f t="shared" si="78"/>
        <v>1.3298611105710734E-2</v>
      </c>
      <c r="AA182" s="26">
        <f>SUM(Z182:Z217)</f>
        <v>0.27388888888526708</v>
      </c>
      <c r="AB182" s="26">
        <f t="shared" si="79"/>
        <v>0</v>
      </c>
      <c r="AC182" s="26">
        <f t="shared" si="80"/>
        <v>0</v>
      </c>
      <c r="AD182" s="26">
        <f>AVERAGE(AC182:AC217)</f>
        <v>3.6747685181681947E-3</v>
      </c>
      <c r="AE182" s="26">
        <f>MEDIAN(AC182:AC217)</f>
        <v>3.7037037072877865E-3</v>
      </c>
    </row>
    <row r="183" spans="1:33" s="7" customFormat="1" x14ac:dyDescent="0.4">
      <c r="A183" s="16" t="str">
        <f t="shared" ref="A183:A190" si="81">IF(W183&gt;0, "★", "-")</f>
        <v>-</v>
      </c>
      <c r="B183" s="16" t="str">
        <f t="shared" ref="B183:B190" si="82">IF(L183&gt;0, "☆", "-")</f>
        <v>-</v>
      </c>
      <c r="C183" s="7">
        <v>15</v>
      </c>
      <c r="D183" s="2">
        <v>43431.625173611108</v>
      </c>
      <c r="E183" s="3" t="s">
        <v>1755</v>
      </c>
      <c r="F183" s="3">
        <v>20856</v>
      </c>
      <c r="G183" s="3" t="s">
        <v>97</v>
      </c>
      <c r="H183" s="3">
        <v>5164</v>
      </c>
      <c r="I183" s="3">
        <v>939</v>
      </c>
      <c r="J183" s="3">
        <v>2</v>
      </c>
      <c r="K183" s="3">
        <v>2</v>
      </c>
      <c r="L183" s="3"/>
      <c r="M183" s="2">
        <v>43431.629675925928</v>
      </c>
      <c r="N183" s="2">
        <v>43431.634641203702</v>
      </c>
      <c r="O183" s="3" t="s">
        <v>33</v>
      </c>
      <c r="P183" s="3" t="s">
        <v>34</v>
      </c>
      <c r="Q183" s="3" t="s">
        <v>88</v>
      </c>
      <c r="R183" s="3" t="s">
        <v>35</v>
      </c>
      <c r="S183" s="2">
        <v>43431.632476851853</v>
      </c>
      <c r="T183" s="2">
        <v>43431.632476851853</v>
      </c>
      <c r="U183" s="2">
        <v>43431.642395833333</v>
      </c>
      <c r="V183" s="2">
        <v>43431.642743055556</v>
      </c>
      <c r="W183" s="3"/>
      <c r="X183" s="8">
        <f t="shared" si="53"/>
        <v>43431.625173611108</v>
      </c>
      <c r="Y183" s="9">
        <f t="shared" si="54"/>
        <v>4.9652777743176557E-3</v>
      </c>
      <c r="Z183" s="9">
        <f t="shared" si="55"/>
        <v>9.9305555486353114E-3</v>
      </c>
      <c r="AA183" s="10"/>
      <c r="AB183" s="10">
        <f t="shared" si="56"/>
        <v>0</v>
      </c>
      <c r="AC183" s="10">
        <f t="shared" si="57"/>
        <v>4.5023148195468821E-3</v>
      </c>
      <c r="AD183" s="10"/>
      <c r="AE183" s="10"/>
    </row>
    <row r="184" spans="1:33" s="7" customFormat="1" x14ac:dyDescent="0.4">
      <c r="A184" s="16" t="str">
        <f t="shared" ref="A184:A189" si="83">IF(W184&gt;0, "★", "-")</f>
        <v>★</v>
      </c>
      <c r="B184" s="16" t="str">
        <f t="shared" ref="B184:B189" si="84">IF(L184&gt;0, "☆", "-")</f>
        <v>-</v>
      </c>
      <c r="C184" s="7">
        <v>15</v>
      </c>
      <c r="D184" s="2">
        <v>43431.626435185186</v>
      </c>
      <c r="E184" s="3" t="s">
        <v>1756</v>
      </c>
      <c r="F184" s="3">
        <v>20857</v>
      </c>
      <c r="G184" s="3" t="s">
        <v>18</v>
      </c>
      <c r="H184" s="3">
        <v>6126</v>
      </c>
      <c r="I184" s="3">
        <v>167</v>
      </c>
      <c r="J184" s="3">
        <v>3</v>
      </c>
      <c r="K184" s="3">
        <v>1</v>
      </c>
      <c r="L184" s="3"/>
      <c r="M184" s="2">
        <v>43431.634826388887</v>
      </c>
      <c r="N184" s="2">
        <v>43431.645219907405</v>
      </c>
      <c r="O184" s="3" t="s">
        <v>26</v>
      </c>
      <c r="P184" s="3" t="s">
        <v>27</v>
      </c>
      <c r="Q184" s="3" t="s">
        <v>38</v>
      </c>
      <c r="R184" s="3" t="s">
        <v>108</v>
      </c>
      <c r="S184" s="2">
        <v>43431.633379629631</v>
      </c>
      <c r="T184" s="2">
        <v>43431.634016203701</v>
      </c>
      <c r="U184" s="2">
        <v>43431.641099537039</v>
      </c>
      <c r="V184" s="2">
        <v>43431.643819444442</v>
      </c>
      <c r="W184" s="2">
        <v>43431.633379629631</v>
      </c>
      <c r="X184" s="8">
        <f t="shared" si="53"/>
        <v>43431.633379629631</v>
      </c>
      <c r="Y184" s="9">
        <f t="shared" si="54"/>
        <v>1.0393518517958E-2</v>
      </c>
      <c r="Z184" s="9">
        <f t="shared" si="55"/>
        <v>1.0393518517958E-2</v>
      </c>
      <c r="AA184" s="10"/>
      <c r="AB184" s="10">
        <f t="shared" si="56"/>
        <v>1.4467592554865405E-3</v>
      </c>
      <c r="AC184" s="10">
        <f t="shared" si="57"/>
        <v>1.4467592554865405E-3</v>
      </c>
      <c r="AD184" s="10"/>
      <c r="AE184" s="10"/>
    </row>
    <row r="185" spans="1:33" s="7" customFormat="1" x14ac:dyDescent="0.4">
      <c r="A185" s="16" t="str">
        <f t="shared" si="83"/>
        <v>-</v>
      </c>
      <c r="B185" s="16" t="str">
        <f t="shared" si="84"/>
        <v>-</v>
      </c>
      <c r="C185" s="7">
        <v>15</v>
      </c>
      <c r="D185" s="2">
        <v>43431.627685185187</v>
      </c>
      <c r="E185" s="3" t="s">
        <v>1684</v>
      </c>
      <c r="F185" s="3">
        <v>20858</v>
      </c>
      <c r="G185" s="3" t="s">
        <v>18</v>
      </c>
      <c r="H185" s="3">
        <v>1699</v>
      </c>
      <c r="I185" s="3">
        <v>766</v>
      </c>
      <c r="J185" s="3">
        <v>2</v>
      </c>
      <c r="K185" s="3">
        <v>1</v>
      </c>
      <c r="L185" s="3"/>
      <c r="M185" s="2">
        <v>43431.629571759258</v>
      </c>
      <c r="N185" s="2">
        <v>43431.636574074073</v>
      </c>
      <c r="O185" s="3" t="s">
        <v>33</v>
      </c>
      <c r="P185" s="3" t="s">
        <v>34</v>
      </c>
      <c r="Q185" s="3" t="s">
        <v>48</v>
      </c>
      <c r="R185" s="3" t="s">
        <v>49</v>
      </c>
      <c r="S185" s="2">
        <v>43431.633171296293</v>
      </c>
      <c r="T185" s="2">
        <v>43431.633171296293</v>
      </c>
      <c r="U185" s="2">
        <v>43431.645057870373</v>
      </c>
      <c r="V185" s="2">
        <v>43431.645057870373</v>
      </c>
      <c r="W185" s="3"/>
      <c r="X185" s="8">
        <f t="shared" si="53"/>
        <v>43431.627685185187</v>
      </c>
      <c r="Y185" s="9">
        <f t="shared" si="54"/>
        <v>7.0023148145992309E-3</v>
      </c>
      <c r="Z185" s="9">
        <f t="shared" si="55"/>
        <v>7.0023148145992309E-3</v>
      </c>
      <c r="AA185" s="10"/>
      <c r="AB185" s="10">
        <f t="shared" si="56"/>
        <v>0</v>
      </c>
      <c r="AC185" s="10">
        <f t="shared" si="57"/>
        <v>1.8865740712499246E-3</v>
      </c>
      <c r="AD185" s="10"/>
      <c r="AE185" s="10"/>
    </row>
    <row r="186" spans="1:33" s="7" customFormat="1" x14ac:dyDescent="0.4">
      <c r="A186" s="16" t="str">
        <f t="shared" si="83"/>
        <v>-</v>
      </c>
      <c r="B186" s="16" t="str">
        <f t="shared" si="84"/>
        <v>-</v>
      </c>
      <c r="C186" s="7">
        <v>15</v>
      </c>
      <c r="D186" s="2">
        <v>43431.630659722221</v>
      </c>
      <c r="E186" s="3" t="s">
        <v>1449</v>
      </c>
      <c r="F186" s="3">
        <v>20859</v>
      </c>
      <c r="G186" s="3" t="s">
        <v>96</v>
      </c>
      <c r="H186" s="3">
        <v>0</v>
      </c>
      <c r="I186" s="3">
        <v>303</v>
      </c>
      <c r="J186" s="3">
        <v>13</v>
      </c>
      <c r="K186" s="3">
        <v>1</v>
      </c>
      <c r="L186" s="3"/>
      <c r="M186" s="2">
        <v>43431.635937500003</v>
      </c>
      <c r="N186" s="2">
        <v>43431.645300925928</v>
      </c>
      <c r="O186" s="3" t="s">
        <v>53</v>
      </c>
      <c r="P186" s="3" t="s">
        <v>54</v>
      </c>
      <c r="Q186" s="3" t="s">
        <v>63</v>
      </c>
      <c r="R186" s="3" t="s">
        <v>64</v>
      </c>
      <c r="S186" s="2">
        <v>43431.638483796298</v>
      </c>
      <c r="T186" s="2">
        <v>43431.638483796298</v>
      </c>
      <c r="U186" s="2">
        <v>43431.652962962966</v>
      </c>
      <c r="V186" s="2">
        <v>43431.652962962966</v>
      </c>
      <c r="W186" s="3"/>
      <c r="X186" s="8">
        <f t="shared" si="53"/>
        <v>43431.630659722221</v>
      </c>
      <c r="Y186" s="9">
        <f t="shared" si="54"/>
        <v>9.3634259246755391E-3</v>
      </c>
      <c r="Z186" s="9">
        <f t="shared" si="55"/>
        <v>9.3634259246755391E-3</v>
      </c>
      <c r="AA186" s="10"/>
      <c r="AB186" s="10">
        <f t="shared" si="56"/>
        <v>0</v>
      </c>
      <c r="AC186" s="10">
        <f t="shared" si="57"/>
        <v>5.2777777818846516E-3</v>
      </c>
      <c r="AD186" s="10"/>
      <c r="AE186" s="10"/>
    </row>
    <row r="187" spans="1:33" s="7" customFormat="1" x14ac:dyDescent="0.4">
      <c r="A187" s="16" t="str">
        <f t="shared" si="83"/>
        <v>★</v>
      </c>
      <c r="B187" s="16" t="str">
        <f t="shared" si="84"/>
        <v>-</v>
      </c>
      <c r="C187" s="7">
        <v>15</v>
      </c>
      <c r="D187" s="2">
        <v>43431.631377314814</v>
      </c>
      <c r="E187" s="3" t="s">
        <v>1757</v>
      </c>
      <c r="F187" s="3">
        <v>20860</v>
      </c>
      <c r="G187" s="3" t="s">
        <v>32</v>
      </c>
      <c r="H187" s="3">
        <v>6536</v>
      </c>
      <c r="I187" s="3">
        <v>195</v>
      </c>
      <c r="J187" s="3">
        <v>4</v>
      </c>
      <c r="K187" s="3">
        <v>2</v>
      </c>
      <c r="L187" s="3"/>
      <c r="M187" s="2">
        <v>43431.638379629629</v>
      </c>
      <c r="N187" s="2">
        <v>43431.644409722219</v>
      </c>
      <c r="O187" s="3" t="s">
        <v>63</v>
      </c>
      <c r="P187" s="3" t="s">
        <v>64</v>
      </c>
      <c r="Q187" s="3" t="s">
        <v>30</v>
      </c>
      <c r="R187" s="3" t="s">
        <v>31</v>
      </c>
      <c r="S187" s="2">
        <v>43431.638321759259</v>
      </c>
      <c r="T187" s="2">
        <v>43431.638321759259</v>
      </c>
      <c r="U187" s="2">
        <v>43431.650358796294</v>
      </c>
      <c r="V187" s="2">
        <v>43431.651747685188</v>
      </c>
      <c r="W187" s="2">
        <v>43431.638321759259</v>
      </c>
      <c r="X187" s="8">
        <f t="shared" si="53"/>
        <v>43431.638321759259</v>
      </c>
      <c r="Y187" s="9">
        <f t="shared" si="54"/>
        <v>6.0300925906631164E-3</v>
      </c>
      <c r="Z187" s="9">
        <f t="shared" si="55"/>
        <v>1.2060185181326233E-2</v>
      </c>
      <c r="AA187" s="10"/>
      <c r="AB187" s="10">
        <f t="shared" si="56"/>
        <v>5.7870369346346706E-5</v>
      </c>
      <c r="AC187" s="10">
        <f t="shared" si="57"/>
        <v>5.7870369346346706E-5</v>
      </c>
      <c r="AD187" s="10"/>
      <c r="AE187" s="10"/>
    </row>
    <row r="188" spans="1:33" s="7" customFormat="1" x14ac:dyDescent="0.4">
      <c r="A188" s="16" t="str">
        <f t="shared" si="83"/>
        <v>-</v>
      </c>
      <c r="B188" s="16" t="str">
        <f t="shared" si="84"/>
        <v>-</v>
      </c>
      <c r="C188" s="7">
        <v>15</v>
      </c>
      <c r="D188" s="2">
        <v>43431.631469907406</v>
      </c>
      <c r="E188" s="3" t="s">
        <v>1758</v>
      </c>
      <c r="F188" s="3">
        <v>20861</v>
      </c>
      <c r="G188" s="3" t="s">
        <v>96</v>
      </c>
      <c r="H188" s="3">
        <v>0</v>
      </c>
      <c r="I188" s="3">
        <v>251</v>
      </c>
      <c r="J188" s="3">
        <v>9</v>
      </c>
      <c r="K188" s="3">
        <v>1</v>
      </c>
      <c r="L188" s="3"/>
      <c r="M188" s="2">
        <v>43431.634467592594</v>
      </c>
      <c r="N188" s="2">
        <v>43431.640821759262</v>
      </c>
      <c r="O188" s="3" t="s">
        <v>30</v>
      </c>
      <c r="P188" s="3" t="s">
        <v>31</v>
      </c>
      <c r="Q188" s="3" t="s">
        <v>53</v>
      </c>
      <c r="R188" s="3" t="s">
        <v>54</v>
      </c>
      <c r="S188" s="2">
        <v>43431.635682870372</v>
      </c>
      <c r="T188" s="2">
        <v>43431.635682870372</v>
      </c>
      <c r="U188" s="2">
        <v>43431.644247685188</v>
      </c>
      <c r="V188" s="2">
        <v>43431.644247685188</v>
      </c>
      <c r="W188" s="3"/>
      <c r="X188" s="8">
        <f t="shared" si="53"/>
        <v>43431.631469907406</v>
      </c>
      <c r="Y188" s="9">
        <f t="shared" si="54"/>
        <v>6.3541666677338071E-3</v>
      </c>
      <c r="Z188" s="9">
        <f t="shared" si="55"/>
        <v>6.3541666677338071E-3</v>
      </c>
      <c r="AA188" s="10"/>
      <c r="AB188" s="10">
        <f t="shared" si="56"/>
        <v>0</v>
      </c>
      <c r="AC188" s="10">
        <f t="shared" si="57"/>
        <v>2.9976851874380372E-3</v>
      </c>
      <c r="AD188" s="10"/>
      <c r="AE188" s="10"/>
    </row>
    <row r="189" spans="1:33" s="7" customFormat="1" x14ac:dyDescent="0.4">
      <c r="A189" s="16" t="str">
        <f t="shared" si="83"/>
        <v>-</v>
      </c>
      <c r="B189" s="16" t="str">
        <f t="shared" si="84"/>
        <v>-</v>
      </c>
      <c r="C189" s="7">
        <v>15</v>
      </c>
      <c r="D189" s="2">
        <v>43431.631516203706</v>
      </c>
      <c r="E189" s="3" t="s">
        <v>1759</v>
      </c>
      <c r="F189" s="3">
        <v>20862</v>
      </c>
      <c r="G189" s="3" t="s">
        <v>95</v>
      </c>
      <c r="H189" s="3">
        <v>0</v>
      </c>
      <c r="I189" s="3">
        <v>695</v>
      </c>
      <c r="J189" s="3">
        <v>3</v>
      </c>
      <c r="K189" s="3">
        <v>3</v>
      </c>
      <c r="L189" s="3"/>
      <c r="M189" s="2">
        <v>43431.643171296295</v>
      </c>
      <c r="N189" s="2">
        <v>43431.647199074076</v>
      </c>
      <c r="O189" s="3" t="s">
        <v>51</v>
      </c>
      <c r="P189" s="3" t="s">
        <v>52</v>
      </c>
      <c r="Q189" s="3" t="s">
        <v>68</v>
      </c>
      <c r="R189" s="3" t="s">
        <v>69</v>
      </c>
      <c r="S189" s="2">
        <v>43431.639421296299</v>
      </c>
      <c r="T189" s="2">
        <v>43431.639421296299</v>
      </c>
      <c r="U189" s="2">
        <v>43431.646782407406</v>
      </c>
      <c r="V189" s="2">
        <v>43431.646782407406</v>
      </c>
      <c r="W189" s="3"/>
      <c r="X189" s="8">
        <f t="shared" si="53"/>
        <v>43431.631516203706</v>
      </c>
      <c r="Y189" s="9">
        <f t="shared" si="54"/>
        <v>4.0277777807204984E-3</v>
      </c>
      <c r="Z189" s="9">
        <f t="shared" si="55"/>
        <v>1.2083333342161495E-2</v>
      </c>
      <c r="AA189" s="10"/>
      <c r="AB189" s="10">
        <f t="shared" si="56"/>
        <v>3.749999996216502E-3</v>
      </c>
      <c r="AC189" s="10">
        <f t="shared" si="57"/>
        <v>1.1655092588625848E-2</v>
      </c>
      <c r="AD189" s="10"/>
      <c r="AE189" s="10"/>
    </row>
    <row r="190" spans="1:33" s="7" customFormat="1" x14ac:dyDescent="0.4">
      <c r="A190" s="16" t="str">
        <f t="shared" si="81"/>
        <v>-</v>
      </c>
      <c r="B190" s="16" t="str">
        <f t="shared" si="82"/>
        <v>-</v>
      </c>
      <c r="C190" s="7">
        <v>15</v>
      </c>
      <c r="D190" s="2">
        <v>43431.631562499999</v>
      </c>
      <c r="E190" s="3" t="s">
        <v>1748</v>
      </c>
      <c r="F190" s="3">
        <v>20863</v>
      </c>
      <c r="G190" s="3" t="s">
        <v>32</v>
      </c>
      <c r="H190" s="3">
        <v>5269</v>
      </c>
      <c r="I190" s="3">
        <v>163</v>
      </c>
      <c r="J190" s="3">
        <v>2</v>
      </c>
      <c r="K190" s="3">
        <v>2</v>
      </c>
      <c r="L190" s="3"/>
      <c r="M190" s="2">
        <v>43431.637488425928</v>
      </c>
      <c r="N190" s="2">
        <v>43431.644305555557</v>
      </c>
      <c r="O190" s="3" t="s">
        <v>48</v>
      </c>
      <c r="P190" s="3" t="s">
        <v>49</v>
      </c>
      <c r="Q190" s="3" t="s">
        <v>53</v>
      </c>
      <c r="R190" s="3" t="s">
        <v>54</v>
      </c>
      <c r="S190" s="2">
        <v>43431.639826388891</v>
      </c>
      <c r="T190" s="2">
        <v>43431.639826388891</v>
      </c>
      <c r="U190" s="2">
        <v>43431.645196759258</v>
      </c>
      <c r="V190" s="2">
        <v>43431.645196759258</v>
      </c>
      <c r="W190" s="3"/>
      <c r="X190" s="8">
        <f t="shared" si="53"/>
        <v>43431.631562499999</v>
      </c>
      <c r="Y190" s="9">
        <f t="shared" si="54"/>
        <v>6.8171296297805384E-3</v>
      </c>
      <c r="Z190" s="9">
        <f t="shared" si="55"/>
        <v>1.3634259259561077E-2</v>
      </c>
      <c r="AA190" s="10"/>
      <c r="AB190" s="10">
        <f t="shared" si="56"/>
        <v>0</v>
      </c>
      <c r="AC190" s="10">
        <f t="shared" si="57"/>
        <v>5.9259259287500754E-3</v>
      </c>
      <c r="AD190" s="10"/>
      <c r="AE190" s="10"/>
    </row>
    <row r="191" spans="1:33" s="7" customFormat="1" x14ac:dyDescent="0.4">
      <c r="A191" s="16" t="str">
        <f t="shared" ref="A191:A231" si="85">IF(W191&gt;0, "★", "-")</f>
        <v>-</v>
      </c>
      <c r="B191" s="16" t="str">
        <f t="shared" si="72"/>
        <v>-</v>
      </c>
      <c r="C191" s="7">
        <v>15</v>
      </c>
      <c r="D191" s="2">
        <v>43431.632418981484</v>
      </c>
      <c r="E191" s="3" t="s">
        <v>1681</v>
      </c>
      <c r="F191" s="3">
        <v>20864</v>
      </c>
      <c r="G191" s="3" t="s">
        <v>32</v>
      </c>
      <c r="H191" s="3">
        <v>6747</v>
      </c>
      <c r="I191" s="3">
        <v>312</v>
      </c>
      <c r="J191" s="3">
        <v>1</v>
      </c>
      <c r="K191" s="3">
        <v>1</v>
      </c>
      <c r="L191" s="3"/>
      <c r="M191" s="2">
        <v>43431.638611111113</v>
      </c>
      <c r="N191" s="2">
        <v>43431.642280092594</v>
      </c>
      <c r="O191" s="3" t="s">
        <v>33</v>
      </c>
      <c r="P191" s="3" t="s">
        <v>34</v>
      </c>
      <c r="Q191" s="3" t="s">
        <v>26</v>
      </c>
      <c r="R191" s="3" t="s">
        <v>27</v>
      </c>
      <c r="S191" s="2">
        <v>43431.641331018516</v>
      </c>
      <c r="T191" s="2">
        <v>43431.641331018516</v>
      </c>
      <c r="U191" s="2">
        <v>43431.648194444446</v>
      </c>
      <c r="V191" s="2">
        <v>43431.648194444446</v>
      </c>
      <c r="W191" s="3"/>
      <c r="X191" s="8">
        <f t="shared" si="53"/>
        <v>43431.632418981484</v>
      </c>
      <c r="Y191" s="9">
        <f t="shared" si="54"/>
        <v>3.6689814805868082E-3</v>
      </c>
      <c r="Z191" s="9">
        <f t="shared" si="55"/>
        <v>3.6689814805868082E-3</v>
      </c>
      <c r="AA191" s="10"/>
      <c r="AB191" s="10">
        <f t="shared" si="56"/>
        <v>0</v>
      </c>
      <c r="AC191" s="10">
        <f t="shared" si="57"/>
        <v>6.1921296291984618E-3</v>
      </c>
      <c r="AD191" s="10"/>
      <c r="AE191" s="10"/>
    </row>
    <row r="192" spans="1:33" s="7" customFormat="1" x14ac:dyDescent="0.4">
      <c r="A192" s="16" t="str">
        <f t="shared" si="85"/>
        <v>-</v>
      </c>
      <c r="B192" s="16" t="str">
        <f t="shared" si="72"/>
        <v>-</v>
      </c>
      <c r="C192" s="7">
        <v>15</v>
      </c>
      <c r="D192" s="2">
        <v>43431.632743055554</v>
      </c>
      <c r="E192" s="3" t="s">
        <v>1760</v>
      </c>
      <c r="F192" s="3">
        <v>20865</v>
      </c>
      <c r="G192" s="3" t="s">
        <v>95</v>
      </c>
      <c r="H192" s="3">
        <v>0</v>
      </c>
      <c r="I192" s="3">
        <v>122</v>
      </c>
      <c r="J192" s="3">
        <v>11</v>
      </c>
      <c r="K192" s="3">
        <v>1</v>
      </c>
      <c r="L192" s="3"/>
      <c r="M192" s="2">
        <v>43431.637777777774</v>
      </c>
      <c r="N192" s="2">
        <v>43431.642546296294</v>
      </c>
      <c r="O192" s="3" t="s">
        <v>104</v>
      </c>
      <c r="P192" s="3" t="s">
        <v>19</v>
      </c>
      <c r="Q192" s="3" t="s">
        <v>30</v>
      </c>
      <c r="R192" s="3" t="s">
        <v>31</v>
      </c>
      <c r="S192" s="2">
        <v>43431.643969907411</v>
      </c>
      <c r="T192" s="2">
        <v>43431.643969907411</v>
      </c>
      <c r="U192" s="2">
        <v>43431.651539351849</v>
      </c>
      <c r="V192" s="2">
        <v>43431.646851851852</v>
      </c>
      <c r="W192" s="3"/>
      <c r="X192" s="8">
        <f t="shared" si="53"/>
        <v>43431.632743055554</v>
      </c>
      <c r="Y192" s="9">
        <f t="shared" si="54"/>
        <v>4.7685185199952684E-3</v>
      </c>
      <c r="Z192" s="9">
        <f t="shared" si="55"/>
        <v>4.7685185199952684E-3</v>
      </c>
      <c r="AA192" s="10"/>
      <c r="AB192" s="10">
        <f t="shared" si="56"/>
        <v>0</v>
      </c>
      <c r="AC192" s="10">
        <f t="shared" si="57"/>
        <v>5.0347222204436548E-3</v>
      </c>
      <c r="AD192" s="10"/>
      <c r="AE192" s="10"/>
    </row>
    <row r="193" spans="1:31" s="7" customFormat="1" x14ac:dyDescent="0.4">
      <c r="A193" s="16" t="str">
        <f t="shared" ref="A193:A201" si="86">IF(W193&gt;0, "★", "-")</f>
        <v>-</v>
      </c>
      <c r="B193" s="16" t="str">
        <f t="shared" ref="B193:B201" si="87">IF(L193&gt;0, "☆", "-")</f>
        <v>-</v>
      </c>
      <c r="C193" s="7">
        <v>15</v>
      </c>
      <c r="D193" s="2">
        <v>43431.637141203704</v>
      </c>
      <c r="E193" s="3" t="s">
        <v>1761</v>
      </c>
      <c r="F193" s="3">
        <v>20866</v>
      </c>
      <c r="G193" s="3" t="s">
        <v>96</v>
      </c>
      <c r="H193" s="3">
        <v>0</v>
      </c>
      <c r="I193" s="3">
        <v>5</v>
      </c>
      <c r="J193" s="3">
        <v>15</v>
      </c>
      <c r="K193" s="3">
        <v>1</v>
      </c>
      <c r="L193" s="3"/>
      <c r="M193" s="2">
        <v>43431.640925925924</v>
      </c>
      <c r="N193" s="2">
        <v>43431.645775462966</v>
      </c>
      <c r="O193" s="3" t="s">
        <v>46</v>
      </c>
      <c r="P193" s="3" t="s">
        <v>47</v>
      </c>
      <c r="Q193" s="3" t="s">
        <v>55</v>
      </c>
      <c r="R193" s="3" t="s">
        <v>56</v>
      </c>
      <c r="S193" s="2">
        <v>43431.641550925924</v>
      </c>
      <c r="T193" s="2">
        <v>43431.641550925924</v>
      </c>
      <c r="U193" s="2">
        <v>43431.649780092594</v>
      </c>
      <c r="V193" s="2">
        <v>43431.649780092594</v>
      </c>
      <c r="W193" s="3"/>
      <c r="X193" s="8">
        <f t="shared" si="53"/>
        <v>43431.637141203704</v>
      </c>
      <c r="Y193" s="9">
        <f t="shared" si="54"/>
        <v>4.8495370429009199E-3</v>
      </c>
      <c r="Z193" s="9">
        <f t="shared" si="55"/>
        <v>4.8495370429009199E-3</v>
      </c>
      <c r="AA193" s="10"/>
      <c r="AB193" s="10">
        <f t="shared" si="56"/>
        <v>0</v>
      </c>
      <c r="AC193" s="10">
        <f t="shared" si="57"/>
        <v>3.7847222192795016E-3</v>
      </c>
      <c r="AD193" s="10"/>
      <c r="AE193" s="10"/>
    </row>
    <row r="194" spans="1:31" s="7" customFormat="1" x14ac:dyDescent="0.4">
      <c r="A194" s="16" t="str">
        <f t="shared" si="86"/>
        <v>★</v>
      </c>
      <c r="B194" s="16" t="str">
        <f t="shared" si="87"/>
        <v>-</v>
      </c>
      <c r="C194" s="7">
        <v>15</v>
      </c>
      <c r="D194" s="2">
        <v>43431.637395833335</v>
      </c>
      <c r="E194" s="3" t="s">
        <v>1717</v>
      </c>
      <c r="F194" s="3">
        <v>20867</v>
      </c>
      <c r="G194" s="3" t="s">
        <v>32</v>
      </c>
      <c r="H194" s="3">
        <v>2892</v>
      </c>
      <c r="I194" s="3">
        <v>179</v>
      </c>
      <c r="J194" s="3">
        <v>6</v>
      </c>
      <c r="K194" s="3">
        <v>2</v>
      </c>
      <c r="L194" s="3"/>
      <c r="M194" s="2">
        <v>43431.642858796295</v>
      </c>
      <c r="N194" s="2">
        <v>43431.648888888885</v>
      </c>
      <c r="O194" s="3" t="s">
        <v>36</v>
      </c>
      <c r="P194" s="3" t="s">
        <v>37</v>
      </c>
      <c r="Q194" s="3" t="s">
        <v>55</v>
      </c>
      <c r="R194" s="3" t="s">
        <v>56</v>
      </c>
      <c r="S194" s="2">
        <v>43431.646134259259</v>
      </c>
      <c r="T194" s="2">
        <v>43431.646134259259</v>
      </c>
      <c r="U194" s="2">
        <v>43431.655231481483</v>
      </c>
      <c r="V194" s="2">
        <v>43431.655231481483</v>
      </c>
      <c r="W194" s="2">
        <v>43431.644328703704</v>
      </c>
      <c r="X194" s="8">
        <f t="shared" ref="X194:X257" si="88">IF(W194&gt;0,W194,D194)</f>
        <v>43431.644328703704</v>
      </c>
      <c r="Y194" s="9">
        <f t="shared" ref="Y194:Y257" si="89">N194-M194</f>
        <v>6.0300925906631164E-3</v>
      </c>
      <c r="Z194" s="9">
        <f t="shared" ref="Z194:Z257" si="90">Y194*K194</f>
        <v>1.2060185181326233E-2</v>
      </c>
      <c r="AA194" s="10"/>
      <c r="AB194" s="10">
        <f t="shared" si="56"/>
        <v>0</v>
      </c>
      <c r="AC194" s="10">
        <f t="shared" si="57"/>
        <v>0</v>
      </c>
      <c r="AD194" s="10"/>
      <c r="AE194" s="10"/>
    </row>
    <row r="195" spans="1:31" s="7" customFormat="1" x14ac:dyDescent="0.4">
      <c r="A195" s="16" t="str">
        <f t="shared" si="86"/>
        <v>-</v>
      </c>
      <c r="B195" s="16" t="str">
        <f t="shared" si="87"/>
        <v>-</v>
      </c>
      <c r="C195" s="7">
        <v>15</v>
      </c>
      <c r="D195" s="2">
        <v>43431.637731481482</v>
      </c>
      <c r="E195" s="3" t="s">
        <v>1489</v>
      </c>
      <c r="F195" s="3">
        <v>20868</v>
      </c>
      <c r="G195" s="3" t="s">
        <v>143</v>
      </c>
      <c r="H195" s="3">
        <v>5936</v>
      </c>
      <c r="I195" s="3">
        <v>275</v>
      </c>
      <c r="J195" s="3">
        <v>5</v>
      </c>
      <c r="K195" s="3">
        <v>2</v>
      </c>
      <c r="L195" s="3"/>
      <c r="M195" s="2">
        <v>43431.642106481479</v>
      </c>
      <c r="N195" s="2">
        <v>43431.64744212963</v>
      </c>
      <c r="O195" s="3" t="s">
        <v>22</v>
      </c>
      <c r="P195" s="3" t="s">
        <v>23</v>
      </c>
      <c r="Q195" s="3" t="s">
        <v>43</v>
      </c>
      <c r="R195" s="3" t="s">
        <v>89</v>
      </c>
      <c r="S195" s="2">
        <v>43431.645300925928</v>
      </c>
      <c r="T195" s="2">
        <v>43431.645300925928</v>
      </c>
      <c r="U195" s="2">
        <v>43431.658449074072</v>
      </c>
      <c r="V195" s="2">
        <v>43431.658449074072</v>
      </c>
      <c r="W195" s="3"/>
      <c r="X195" s="8">
        <f t="shared" si="88"/>
        <v>43431.637731481482</v>
      </c>
      <c r="Y195" s="9">
        <f t="shared" si="89"/>
        <v>5.3356481512309983E-3</v>
      </c>
      <c r="Z195" s="9">
        <f t="shared" si="90"/>
        <v>1.0671296302461997E-2</v>
      </c>
      <c r="AA195" s="10"/>
      <c r="AB195" s="10">
        <f t="shared" si="56"/>
        <v>0</v>
      </c>
      <c r="AC195" s="10">
        <f t="shared" si="57"/>
        <v>4.3749999967985786E-3</v>
      </c>
      <c r="AD195" s="10"/>
      <c r="AE195" s="10"/>
    </row>
    <row r="196" spans="1:31" s="7" customFormat="1" x14ac:dyDescent="0.4">
      <c r="A196" s="16" t="str">
        <f t="shared" si="86"/>
        <v>-</v>
      </c>
      <c r="B196" s="16" t="str">
        <f t="shared" si="87"/>
        <v>-</v>
      </c>
      <c r="C196" s="7">
        <v>15</v>
      </c>
      <c r="D196" s="2">
        <v>43431.638009259259</v>
      </c>
      <c r="E196" s="3" t="s">
        <v>1762</v>
      </c>
      <c r="F196" s="3">
        <v>20869</v>
      </c>
      <c r="G196" s="3" t="s">
        <v>96</v>
      </c>
      <c r="H196" s="3">
        <v>0</v>
      </c>
      <c r="I196" s="3">
        <v>490</v>
      </c>
      <c r="J196" s="3">
        <v>11</v>
      </c>
      <c r="K196" s="3">
        <v>1</v>
      </c>
      <c r="L196" s="3"/>
      <c r="M196" s="2">
        <v>43431.64166666667</v>
      </c>
      <c r="N196" s="2">
        <v>43431.64576388889</v>
      </c>
      <c r="O196" s="3" t="s">
        <v>44</v>
      </c>
      <c r="P196" s="3" t="s">
        <v>45</v>
      </c>
      <c r="Q196" s="3" t="s">
        <v>55</v>
      </c>
      <c r="R196" s="3" t="s">
        <v>56</v>
      </c>
      <c r="S196" s="2">
        <v>43431.644270833334</v>
      </c>
      <c r="T196" s="2">
        <v>43431.644270833334</v>
      </c>
      <c r="U196" s="2">
        <v>43431.65185185185</v>
      </c>
      <c r="V196" s="2">
        <v>43431.65185185185</v>
      </c>
      <c r="W196" s="3"/>
      <c r="X196" s="8">
        <f t="shared" si="88"/>
        <v>43431.638009259259</v>
      </c>
      <c r="Y196" s="9">
        <f t="shared" si="89"/>
        <v>4.0972222195705399E-3</v>
      </c>
      <c r="Z196" s="9">
        <f t="shared" si="90"/>
        <v>4.0972222195705399E-3</v>
      </c>
      <c r="AA196" s="10"/>
      <c r="AB196" s="10">
        <f t="shared" si="56"/>
        <v>0</v>
      </c>
      <c r="AC196" s="10">
        <f t="shared" si="57"/>
        <v>3.6574074110831134E-3</v>
      </c>
      <c r="AD196" s="10"/>
      <c r="AE196" s="10"/>
    </row>
    <row r="197" spans="1:31" s="7" customFormat="1" x14ac:dyDescent="0.4">
      <c r="A197" s="16" t="str">
        <f t="shared" si="86"/>
        <v>-</v>
      </c>
      <c r="B197" s="16" t="str">
        <f t="shared" si="87"/>
        <v>-</v>
      </c>
      <c r="C197" s="7">
        <v>15</v>
      </c>
      <c r="D197" s="2">
        <v>43431.638287037036</v>
      </c>
      <c r="E197" s="3" t="s">
        <v>1763</v>
      </c>
      <c r="F197" s="3">
        <v>20870</v>
      </c>
      <c r="G197" s="3" t="s">
        <v>95</v>
      </c>
      <c r="H197" s="3">
        <v>0</v>
      </c>
      <c r="I197" s="3">
        <v>366</v>
      </c>
      <c r="J197" s="3">
        <v>4</v>
      </c>
      <c r="K197" s="3">
        <v>1</v>
      </c>
      <c r="L197" s="3"/>
      <c r="M197" s="2">
        <v>43431.64130787037</v>
      </c>
      <c r="N197" s="2">
        <v>43431.657048611109</v>
      </c>
      <c r="O197" s="3" t="s">
        <v>70</v>
      </c>
      <c r="P197" s="3" t="s">
        <v>107</v>
      </c>
      <c r="Q197" s="3" t="s">
        <v>22</v>
      </c>
      <c r="R197" s="3" t="s">
        <v>23</v>
      </c>
      <c r="S197" s="2">
        <v>43431.645648148151</v>
      </c>
      <c r="T197" s="2">
        <v>43431.645648148151</v>
      </c>
      <c r="U197" s="2">
        <v>43431.660173611112</v>
      </c>
      <c r="V197" s="2">
        <v>43431.661851851852</v>
      </c>
      <c r="W197" s="3"/>
      <c r="X197" s="8">
        <f t="shared" si="88"/>
        <v>43431.638287037036</v>
      </c>
      <c r="Y197" s="9">
        <f t="shared" si="89"/>
        <v>1.5740740738692693E-2</v>
      </c>
      <c r="Z197" s="9">
        <f t="shared" si="90"/>
        <v>1.5740740738692693E-2</v>
      </c>
      <c r="AA197" s="10"/>
      <c r="AB197" s="10">
        <f t="shared" ref="AB197:AB260" si="91">IF(IF(A197="☆",L197-S197,M197-S197)&lt;0,0,IF(A197="☆",L197-S197,M197-S197))</f>
        <v>0</v>
      </c>
      <c r="AC197" s="10">
        <f t="shared" ref="AC197:AC260" si="92">IF(IF(B197="☆",(IF(L197&gt;S197,L197-X197,S197-X197)),M197-X197)&lt;0,0,IF(B197="☆",(IF(L197&gt;S197,L197-X197,S197-X197)),M197-X197))</f>
        <v>3.0208333337213844E-3</v>
      </c>
      <c r="AD197" s="10"/>
      <c r="AE197" s="10"/>
    </row>
    <row r="198" spans="1:31" s="7" customFormat="1" x14ac:dyDescent="0.4">
      <c r="A198" s="16" t="str">
        <f t="shared" ref="A198:A200" si="93">IF(W198&gt;0, "★", "-")</f>
        <v>-</v>
      </c>
      <c r="B198" s="16" t="str">
        <f t="shared" ref="B198:B200" si="94">IF(L198&gt;0, "☆", "-")</f>
        <v>-</v>
      </c>
      <c r="C198" s="7">
        <v>15</v>
      </c>
      <c r="D198" s="2">
        <v>43431.638819444444</v>
      </c>
      <c r="E198" s="3" t="s">
        <v>1524</v>
      </c>
      <c r="F198" s="3">
        <v>20871</v>
      </c>
      <c r="G198" s="3" t="s">
        <v>32</v>
      </c>
      <c r="H198" s="3">
        <v>3175</v>
      </c>
      <c r="I198" s="3">
        <v>115</v>
      </c>
      <c r="J198" s="3">
        <v>2</v>
      </c>
      <c r="K198" s="3">
        <v>2</v>
      </c>
      <c r="L198" s="3"/>
      <c r="M198" s="2">
        <v>43431.644456018519</v>
      </c>
      <c r="N198" s="2">
        <v>43431.653460648151</v>
      </c>
      <c r="O198" s="3" t="s">
        <v>53</v>
      </c>
      <c r="P198" s="3" t="s">
        <v>54</v>
      </c>
      <c r="Q198" s="3" t="s">
        <v>33</v>
      </c>
      <c r="R198" s="3" t="s">
        <v>34</v>
      </c>
      <c r="S198" s="2">
        <v>43431.643611111111</v>
      </c>
      <c r="T198" s="2">
        <v>43431.643611111111</v>
      </c>
      <c r="U198" s="2">
        <v>43431.655532407407</v>
      </c>
      <c r="V198" s="2">
        <v>43431.655532407407</v>
      </c>
      <c r="W198" s="3"/>
      <c r="X198" s="8">
        <f t="shared" si="88"/>
        <v>43431.638819444444</v>
      </c>
      <c r="Y198" s="9">
        <f t="shared" si="89"/>
        <v>9.0046296318178065E-3</v>
      </c>
      <c r="Z198" s="9">
        <f t="shared" si="90"/>
        <v>1.8009259263635613E-2</v>
      </c>
      <c r="AA198" s="10"/>
      <c r="AB198" s="10">
        <f t="shared" si="91"/>
        <v>8.4490740846376866E-4</v>
      </c>
      <c r="AC198" s="10">
        <f t="shared" si="92"/>
        <v>5.6365740747423843E-3</v>
      </c>
      <c r="AD198" s="10"/>
      <c r="AE198" s="10"/>
    </row>
    <row r="199" spans="1:31" s="7" customFormat="1" x14ac:dyDescent="0.4">
      <c r="A199" s="16" t="str">
        <f t="shared" si="93"/>
        <v>-</v>
      </c>
      <c r="B199" s="16" t="str">
        <f t="shared" si="94"/>
        <v>-</v>
      </c>
      <c r="C199" s="7">
        <v>15</v>
      </c>
      <c r="D199" s="2">
        <v>43431.641168981485</v>
      </c>
      <c r="E199" s="3" t="s">
        <v>1735</v>
      </c>
      <c r="F199" s="3">
        <v>20873</v>
      </c>
      <c r="G199" s="3" t="s">
        <v>32</v>
      </c>
      <c r="H199" s="3">
        <v>3945</v>
      </c>
      <c r="I199" s="3">
        <v>880</v>
      </c>
      <c r="J199" s="3">
        <v>4</v>
      </c>
      <c r="K199" s="3">
        <v>1</v>
      </c>
      <c r="L199" s="3"/>
      <c r="M199" s="2">
        <v>43431.644502314812</v>
      </c>
      <c r="N199" s="2">
        <v>43431.645752314813</v>
      </c>
      <c r="O199" s="3" t="s">
        <v>30</v>
      </c>
      <c r="P199" s="3" t="s">
        <v>31</v>
      </c>
      <c r="Q199" s="3" t="s">
        <v>24</v>
      </c>
      <c r="R199" s="3" t="s">
        <v>25</v>
      </c>
      <c r="S199" s="2">
        <v>43431.651747685188</v>
      </c>
      <c r="T199" s="2">
        <v>43431.651747685188</v>
      </c>
      <c r="U199" s="2">
        <v>43431.655752314815</v>
      </c>
      <c r="V199" s="2">
        <v>43431.655752314815</v>
      </c>
      <c r="W199" s="3"/>
      <c r="X199" s="8">
        <f t="shared" si="88"/>
        <v>43431.641168981485</v>
      </c>
      <c r="Y199" s="9">
        <f t="shared" si="89"/>
        <v>1.2500000011641532E-3</v>
      </c>
      <c r="Z199" s="9">
        <f t="shared" si="90"/>
        <v>1.2500000011641532E-3</v>
      </c>
      <c r="AA199" s="10"/>
      <c r="AB199" s="10">
        <f t="shared" si="91"/>
        <v>0</v>
      </c>
      <c r="AC199" s="10">
        <f t="shared" si="92"/>
        <v>3.3333333267364651E-3</v>
      </c>
      <c r="AD199" s="10"/>
      <c r="AE199" s="10"/>
    </row>
    <row r="200" spans="1:31" s="7" customFormat="1" x14ac:dyDescent="0.4">
      <c r="A200" s="16" t="str">
        <f t="shared" si="93"/>
        <v>-</v>
      </c>
      <c r="B200" s="16" t="str">
        <f t="shared" si="94"/>
        <v>-</v>
      </c>
      <c r="C200" s="7">
        <v>15</v>
      </c>
      <c r="D200" s="2">
        <v>43431.644618055558</v>
      </c>
      <c r="E200" s="3" t="s">
        <v>1765</v>
      </c>
      <c r="F200" s="3">
        <v>20875</v>
      </c>
      <c r="G200" s="3" t="s">
        <v>143</v>
      </c>
      <c r="H200" s="3">
        <v>2678</v>
      </c>
      <c r="I200" s="3">
        <v>427</v>
      </c>
      <c r="J200" s="3">
        <v>1</v>
      </c>
      <c r="K200" s="3">
        <v>3</v>
      </c>
      <c r="L200" s="3"/>
      <c r="M200" s="2">
        <v>43431.647881944446</v>
      </c>
      <c r="N200" s="2">
        <v>43431.65425925926</v>
      </c>
      <c r="O200" s="3" t="s">
        <v>46</v>
      </c>
      <c r="P200" s="3" t="s">
        <v>47</v>
      </c>
      <c r="Q200" s="3" t="s">
        <v>43</v>
      </c>
      <c r="R200" s="3" t="s">
        <v>89</v>
      </c>
      <c r="S200" s="2">
        <v>43431.651516203703</v>
      </c>
      <c r="T200" s="2">
        <v>43431.651516203703</v>
      </c>
      <c r="U200" s="2">
        <v>43431.662731481483</v>
      </c>
      <c r="V200" s="2">
        <v>43431.662731481483</v>
      </c>
      <c r="W200" s="3"/>
      <c r="X200" s="8">
        <f t="shared" si="88"/>
        <v>43431.644618055558</v>
      </c>
      <c r="Y200" s="9">
        <f t="shared" si="89"/>
        <v>6.3773148140171543E-3</v>
      </c>
      <c r="Z200" s="9">
        <f t="shared" si="90"/>
        <v>1.9131944442051463E-2</v>
      </c>
      <c r="AA200" s="10"/>
      <c r="AB200" s="10">
        <f t="shared" si="91"/>
        <v>0</v>
      </c>
      <c r="AC200" s="10">
        <f t="shared" si="92"/>
        <v>3.2638888878864236E-3</v>
      </c>
      <c r="AD200" s="10"/>
      <c r="AE200" s="10"/>
    </row>
    <row r="201" spans="1:31" s="7" customFormat="1" x14ac:dyDescent="0.4">
      <c r="A201" s="16" t="str">
        <f t="shared" si="86"/>
        <v>-</v>
      </c>
      <c r="B201" s="16" t="str">
        <f t="shared" si="87"/>
        <v>-</v>
      </c>
      <c r="C201" s="7">
        <v>15</v>
      </c>
      <c r="D201" s="2">
        <v>43431.644733796296</v>
      </c>
      <c r="E201" s="3" t="s">
        <v>1720</v>
      </c>
      <c r="F201" s="3">
        <v>20876</v>
      </c>
      <c r="G201" s="3" t="s">
        <v>143</v>
      </c>
      <c r="H201" s="3">
        <v>6658</v>
      </c>
      <c r="I201" s="3">
        <v>737</v>
      </c>
      <c r="J201" s="3">
        <v>13</v>
      </c>
      <c r="K201" s="3">
        <v>1</v>
      </c>
      <c r="L201" s="3"/>
      <c r="M201" s="2">
        <v>43431.645439814813</v>
      </c>
      <c r="N201" s="2">
        <v>43431.649085648147</v>
      </c>
      <c r="O201" s="3" t="s">
        <v>63</v>
      </c>
      <c r="P201" s="3" t="s">
        <v>64</v>
      </c>
      <c r="Q201" s="3" t="s">
        <v>66</v>
      </c>
      <c r="R201" s="3" t="s">
        <v>67</v>
      </c>
      <c r="S201" s="2">
        <v>43431.645983796298</v>
      </c>
      <c r="T201" s="2">
        <v>43431.645983796298</v>
      </c>
      <c r="U201" s="2">
        <v>43431.653437499997</v>
      </c>
      <c r="V201" s="2">
        <v>43431.653437499997</v>
      </c>
      <c r="W201" s="3"/>
      <c r="X201" s="8">
        <f t="shared" si="88"/>
        <v>43431.644733796296</v>
      </c>
      <c r="Y201" s="9">
        <f t="shared" si="89"/>
        <v>3.645833334303461E-3</v>
      </c>
      <c r="Z201" s="9">
        <f t="shared" si="90"/>
        <v>3.645833334303461E-3</v>
      </c>
      <c r="AA201" s="10"/>
      <c r="AB201" s="10">
        <f t="shared" si="91"/>
        <v>0</v>
      </c>
      <c r="AC201" s="10">
        <f t="shared" si="92"/>
        <v>7.0601851621177047E-4</v>
      </c>
      <c r="AD201" s="10"/>
      <c r="AE201" s="10"/>
    </row>
    <row r="202" spans="1:31" s="7" customFormat="1" x14ac:dyDescent="0.4">
      <c r="A202" s="16" t="str">
        <f t="shared" ref="A202:A207" si="95">IF(W202&gt;0, "★", "-")</f>
        <v>★</v>
      </c>
      <c r="B202" s="16" t="str">
        <f t="shared" ref="B202:B207" si="96">IF(L202&gt;0, "☆", "-")</f>
        <v>-</v>
      </c>
      <c r="C202" s="7">
        <v>15</v>
      </c>
      <c r="D202" s="2">
        <v>43431.645624999997</v>
      </c>
      <c r="E202" s="3" t="s">
        <v>1766</v>
      </c>
      <c r="F202" s="3">
        <v>20877</v>
      </c>
      <c r="G202" s="3" t="s">
        <v>143</v>
      </c>
      <c r="H202" s="3">
        <v>5037</v>
      </c>
      <c r="I202" s="3">
        <v>29</v>
      </c>
      <c r="J202" s="3">
        <v>8</v>
      </c>
      <c r="K202" s="3">
        <v>1</v>
      </c>
      <c r="L202" s="3"/>
      <c r="M202" s="2">
        <v>43431.652731481481</v>
      </c>
      <c r="N202" s="2">
        <v>43431.656412037039</v>
      </c>
      <c r="O202" s="3" t="s">
        <v>26</v>
      </c>
      <c r="P202" s="3" t="s">
        <v>27</v>
      </c>
      <c r="Q202" s="3" t="s">
        <v>33</v>
      </c>
      <c r="R202" s="3" t="s">
        <v>34</v>
      </c>
      <c r="S202" s="2">
        <v>43431.652546296296</v>
      </c>
      <c r="T202" s="2">
        <v>43431.652546296296</v>
      </c>
      <c r="U202" s="2">
        <v>43431.658425925925</v>
      </c>
      <c r="V202" s="2">
        <v>43431.658425925925</v>
      </c>
      <c r="W202" s="2">
        <v>43431.652546296296</v>
      </c>
      <c r="X202" s="8">
        <f t="shared" si="88"/>
        <v>43431.652546296296</v>
      </c>
      <c r="Y202" s="9">
        <f t="shared" si="89"/>
        <v>3.6805555573664606E-3</v>
      </c>
      <c r="Z202" s="9">
        <f t="shared" si="90"/>
        <v>3.6805555573664606E-3</v>
      </c>
      <c r="AA202" s="10"/>
      <c r="AB202" s="10">
        <f t="shared" si="91"/>
        <v>1.8518518481869251E-4</v>
      </c>
      <c r="AC202" s="10">
        <f t="shared" si="92"/>
        <v>1.8518518481869251E-4</v>
      </c>
      <c r="AD202" s="10"/>
      <c r="AE202" s="10"/>
    </row>
    <row r="203" spans="1:31" s="7" customFormat="1" x14ac:dyDescent="0.4">
      <c r="A203" s="16" t="str">
        <f t="shared" si="95"/>
        <v>★</v>
      </c>
      <c r="B203" s="16" t="str">
        <f t="shared" si="96"/>
        <v>-</v>
      </c>
      <c r="C203" s="7">
        <v>15</v>
      </c>
      <c r="D203" s="2">
        <v>43431.647465277776</v>
      </c>
      <c r="E203" s="3" t="s">
        <v>1495</v>
      </c>
      <c r="F203" s="3">
        <v>20878</v>
      </c>
      <c r="G203" s="3" t="s">
        <v>32</v>
      </c>
      <c r="H203" s="3">
        <v>1751</v>
      </c>
      <c r="I203" s="3">
        <v>225</v>
      </c>
      <c r="J203" s="3">
        <v>4</v>
      </c>
      <c r="K203" s="3">
        <v>1</v>
      </c>
      <c r="L203" s="3"/>
      <c r="M203" s="2">
        <v>43431.652870370373</v>
      </c>
      <c r="N203" s="2">
        <v>43431.656990740739</v>
      </c>
      <c r="O203" s="3" t="s">
        <v>57</v>
      </c>
      <c r="P203" s="3" t="s">
        <v>58</v>
      </c>
      <c r="Q203" s="3" t="s">
        <v>22</v>
      </c>
      <c r="R203" s="3" t="s">
        <v>23</v>
      </c>
      <c r="S203" s="2">
        <v>43431.654386574075</v>
      </c>
      <c r="T203" s="2">
        <v>43431.654386574075</v>
      </c>
      <c r="U203" s="2">
        <v>43431.661099537036</v>
      </c>
      <c r="V203" s="2">
        <v>43431.661099537036</v>
      </c>
      <c r="W203" s="2">
        <v>43431.654386574075</v>
      </c>
      <c r="X203" s="8">
        <f t="shared" si="88"/>
        <v>43431.654386574075</v>
      </c>
      <c r="Y203" s="9">
        <f t="shared" si="89"/>
        <v>4.1203703658538871E-3</v>
      </c>
      <c r="Z203" s="9">
        <f t="shared" si="90"/>
        <v>4.1203703658538871E-3</v>
      </c>
      <c r="AA203" s="10"/>
      <c r="AB203" s="10">
        <f t="shared" si="91"/>
        <v>0</v>
      </c>
      <c r="AC203" s="10">
        <f t="shared" si="92"/>
        <v>0</v>
      </c>
      <c r="AD203" s="10"/>
      <c r="AE203" s="10"/>
    </row>
    <row r="204" spans="1:31" s="7" customFormat="1" x14ac:dyDescent="0.4">
      <c r="A204" s="16" t="str">
        <f t="shared" si="95"/>
        <v>★</v>
      </c>
      <c r="B204" s="16" t="str">
        <f t="shared" si="96"/>
        <v>-</v>
      </c>
      <c r="C204" s="7">
        <v>15</v>
      </c>
      <c r="D204" s="2">
        <v>43431.651134259257</v>
      </c>
      <c r="E204" s="3" t="s">
        <v>1769</v>
      </c>
      <c r="F204" s="3">
        <v>20882</v>
      </c>
      <c r="G204" s="3" t="s">
        <v>32</v>
      </c>
      <c r="H204" s="3">
        <v>3625</v>
      </c>
      <c r="I204" s="3">
        <v>284</v>
      </c>
      <c r="J204" s="3">
        <v>5</v>
      </c>
      <c r="K204" s="3">
        <v>1</v>
      </c>
      <c r="L204" s="3"/>
      <c r="M204" s="2">
        <v>43431.655104166668</v>
      </c>
      <c r="N204" s="2">
        <v>43431.657893518517</v>
      </c>
      <c r="O204" s="3" t="s">
        <v>24</v>
      </c>
      <c r="P204" s="3" t="s">
        <v>25</v>
      </c>
      <c r="Q204" s="3" t="s">
        <v>46</v>
      </c>
      <c r="R204" s="3" t="s">
        <v>47</v>
      </c>
      <c r="S204" s="2">
        <v>43431.658067129632</v>
      </c>
      <c r="T204" s="2">
        <v>43431.658067129632</v>
      </c>
      <c r="U204" s="2">
        <v>43431.664849537039</v>
      </c>
      <c r="V204" s="2">
        <v>43431.664849537039</v>
      </c>
      <c r="W204" s="2">
        <v>43431.658067129632</v>
      </c>
      <c r="X204" s="8">
        <f t="shared" si="88"/>
        <v>43431.658067129632</v>
      </c>
      <c r="Y204" s="9">
        <f t="shared" si="89"/>
        <v>2.78935184906004E-3</v>
      </c>
      <c r="Z204" s="9">
        <f t="shared" si="90"/>
        <v>2.78935184906004E-3</v>
      </c>
      <c r="AA204" s="10"/>
      <c r="AB204" s="10">
        <f t="shared" si="91"/>
        <v>0</v>
      </c>
      <c r="AC204" s="10">
        <f t="shared" si="92"/>
        <v>0</v>
      </c>
      <c r="AD204" s="10"/>
      <c r="AE204" s="10"/>
    </row>
    <row r="205" spans="1:31" s="7" customFormat="1" x14ac:dyDescent="0.4">
      <c r="A205" s="16" t="str">
        <f t="shared" si="95"/>
        <v>-</v>
      </c>
      <c r="B205" s="16" t="str">
        <f t="shared" si="96"/>
        <v>-</v>
      </c>
      <c r="C205" s="7">
        <v>15</v>
      </c>
      <c r="D205" s="2">
        <v>43431.652650462966</v>
      </c>
      <c r="E205" s="3" t="s">
        <v>1770</v>
      </c>
      <c r="F205" s="3">
        <v>20883</v>
      </c>
      <c r="G205" s="3" t="s">
        <v>65</v>
      </c>
      <c r="H205" s="3">
        <v>7544</v>
      </c>
      <c r="I205" s="3">
        <v>938</v>
      </c>
      <c r="J205" s="3">
        <v>3</v>
      </c>
      <c r="K205" s="3">
        <v>1</v>
      </c>
      <c r="L205" s="3"/>
      <c r="M205" s="2">
        <v>43431.658888888887</v>
      </c>
      <c r="N205" s="2">
        <v>43431.662141203706</v>
      </c>
      <c r="O205" s="3" t="s">
        <v>104</v>
      </c>
      <c r="P205" s="3" t="s">
        <v>19</v>
      </c>
      <c r="Q205" s="3" t="s">
        <v>24</v>
      </c>
      <c r="R205" s="3" t="s">
        <v>25</v>
      </c>
      <c r="S205" s="2">
        <v>43431.66097222222</v>
      </c>
      <c r="T205" s="2">
        <v>43431.66097222222</v>
      </c>
      <c r="U205" s="2">
        <v>43431.667083333334</v>
      </c>
      <c r="V205" s="2">
        <v>43431.667083333334</v>
      </c>
      <c r="W205" s="3"/>
      <c r="X205" s="8">
        <f t="shared" si="88"/>
        <v>43431.652650462966</v>
      </c>
      <c r="Y205" s="9">
        <f t="shared" si="89"/>
        <v>3.2523148183827288E-3</v>
      </c>
      <c r="Z205" s="9">
        <f t="shared" si="90"/>
        <v>3.2523148183827288E-3</v>
      </c>
      <c r="AA205" s="10"/>
      <c r="AB205" s="10">
        <f t="shared" si="91"/>
        <v>0</v>
      </c>
      <c r="AC205" s="10">
        <f t="shared" si="92"/>
        <v>6.2384259217651561E-3</v>
      </c>
      <c r="AD205" s="10"/>
      <c r="AE205" s="10"/>
    </row>
    <row r="206" spans="1:31" s="7" customFormat="1" x14ac:dyDescent="0.4">
      <c r="A206" s="16" t="str">
        <f t="shared" si="95"/>
        <v>-</v>
      </c>
      <c r="B206" s="16" t="str">
        <f t="shared" si="96"/>
        <v>-</v>
      </c>
      <c r="C206" s="7">
        <v>15</v>
      </c>
      <c r="D206" s="2">
        <v>43431.653437499997</v>
      </c>
      <c r="E206" s="3" t="s">
        <v>1771</v>
      </c>
      <c r="F206" s="3">
        <v>20884</v>
      </c>
      <c r="G206" s="3" t="s">
        <v>32</v>
      </c>
      <c r="H206" s="3">
        <v>3179</v>
      </c>
      <c r="I206" s="3">
        <v>71</v>
      </c>
      <c r="J206" s="3">
        <v>15</v>
      </c>
      <c r="K206" s="3">
        <v>1</v>
      </c>
      <c r="L206" s="3"/>
      <c r="M206" s="2">
        <v>43431.657187500001</v>
      </c>
      <c r="N206" s="2">
        <v>43431.662291666667</v>
      </c>
      <c r="O206" s="3" t="s">
        <v>66</v>
      </c>
      <c r="P206" s="3" t="s">
        <v>67</v>
      </c>
      <c r="Q206" s="3" t="s">
        <v>59</v>
      </c>
      <c r="R206" s="3" t="s">
        <v>60</v>
      </c>
      <c r="S206" s="2">
        <v>43431.659166666665</v>
      </c>
      <c r="T206" s="2">
        <v>43431.659166666665</v>
      </c>
      <c r="U206" s="2">
        <v>43431.665868055556</v>
      </c>
      <c r="V206" s="2">
        <v>43431.665868055556</v>
      </c>
      <c r="W206" s="3"/>
      <c r="X206" s="8">
        <f t="shared" si="88"/>
        <v>43431.653437499997</v>
      </c>
      <c r="Y206" s="9">
        <f t="shared" si="89"/>
        <v>5.1041666665696539E-3</v>
      </c>
      <c r="Z206" s="9">
        <f t="shared" si="90"/>
        <v>5.1041666665696539E-3</v>
      </c>
      <c r="AA206" s="10"/>
      <c r="AB206" s="10">
        <f t="shared" si="91"/>
        <v>0</v>
      </c>
      <c r="AC206" s="10">
        <f t="shared" si="92"/>
        <v>3.7500000034924597E-3</v>
      </c>
      <c r="AD206" s="10"/>
      <c r="AE206" s="10"/>
    </row>
    <row r="207" spans="1:31" s="7" customFormat="1" x14ac:dyDescent="0.4">
      <c r="A207" s="16" t="str">
        <f t="shared" si="95"/>
        <v>-</v>
      </c>
      <c r="B207" s="16" t="str">
        <f t="shared" si="96"/>
        <v>-</v>
      </c>
      <c r="C207" s="7">
        <v>15</v>
      </c>
      <c r="D207" s="2">
        <v>43431.653993055559</v>
      </c>
      <c r="E207" s="3" t="s">
        <v>1761</v>
      </c>
      <c r="F207" s="3">
        <v>20885</v>
      </c>
      <c r="G207" s="3" t="s">
        <v>65</v>
      </c>
      <c r="H207" s="3">
        <v>3867</v>
      </c>
      <c r="I207" s="3">
        <v>886</v>
      </c>
      <c r="J207" s="3">
        <v>1</v>
      </c>
      <c r="K207" s="3">
        <v>1</v>
      </c>
      <c r="L207" s="3"/>
      <c r="M207" s="2">
        <v>43431.657199074078</v>
      </c>
      <c r="N207" s="2">
        <v>43431.662175925929</v>
      </c>
      <c r="O207" s="3" t="s">
        <v>55</v>
      </c>
      <c r="P207" s="3" t="s">
        <v>56</v>
      </c>
      <c r="Q207" s="3" t="s">
        <v>46</v>
      </c>
      <c r="R207" s="3" t="s">
        <v>47</v>
      </c>
      <c r="S207" s="2">
        <v>43431.659826388888</v>
      </c>
      <c r="T207" s="2">
        <v>43431.659826388888</v>
      </c>
      <c r="U207" s="2">
        <v>43431.670995370368</v>
      </c>
      <c r="V207" s="2">
        <v>43431.670995370368</v>
      </c>
      <c r="W207" s="3"/>
      <c r="X207" s="8">
        <f t="shared" si="88"/>
        <v>43431.653993055559</v>
      </c>
      <c r="Y207" s="9">
        <f t="shared" si="89"/>
        <v>4.9768518510973081E-3</v>
      </c>
      <c r="Z207" s="9">
        <f t="shared" si="90"/>
        <v>4.9768518510973081E-3</v>
      </c>
      <c r="AA207" s="10"/>
      <c r="AB207" s="10">
        <f t="shared" si="91"/>
        <v>0</v>
      </c>
      <c r="AC207" s="10">
        <f t="shared" si="92"/>
        <v>3.2060185185400769E-3</v>
      </c>
      <c r="AD207" s="10"/>
      <c r="AE207" s="10"/>
    </row>
    <row r="208" spans="1:31" s="7" customFormat="1" x14ac:dyDescent="0.4">
      <c r="A208" s="16" t="str">
        <f t="shared" si="85"/>
        <v>-</v>
      </c>
      <c r="B208" s="16" t="str">
        <f>IF(L208&gt;0, "☆", "-")</f>
        <v>-</v>
      </c>
      <c r="C208" s="7">
        <v>15</v>
      </c>
      <c r="D208" s="2">
        <v>43431.655439814815</v>
      </c>
      <c r="E208" s="3" t="s">
        <v>1768</v>
      </c>
      <c r="F208" s="3">
        <v>20887</v>
      </c>
      <c r="G208" s="3" t="s">
        <v>32</v>
      </c>
      <c r="H208" s="3">
        <v>1162</v>
      </c>
      <c r="I208" s="3">
        <v>387</v>
      </c>
      <c r="J208" s="3">
        <v>10</v>
      </c>
      <c r="K208" s="3">
        <v>1</v>
      </c>
      <c r="L208" s="3"/>
      <c r="M208" s="2">
        <v>43431.661990740744</v>
      </c>
      <c r="N208" s="2">
        <v>43431.66474537037</v>
      </c>
      <c r="O208" s="3" t="s">
        <v>39</v>
      </c>
      <c r="P208" s="3" t="s">
        <v>40</v>
      </c>
      <c r="Q208" s="3" t="s">
        <v>38</v>
      </c>
      <c r="R208" s="3" t="s">
        <v>108</v>
      </c>
      <c r="S208" s="2">
        <v>43431.667256944442</v>
      </c>
      <c r="T208" s="2">
        <v>43431.667256944442</v>
      </c>
      <c r="U208" s="2">
        <v>43431.672592592593</v>
      </c>
      <c r="V208" s="2">
        <v>43431.672592592593</v>
      </c>
      <c r="W208" s="3"/>
      <c r="X208" s="8">
        <f t="shared" si="88"/>
        <v>43431.655439814815</v>
      </c>
      <c r="Y208" s="9">
        <f t="shared" si="89"/>
        <v>2.7546296259970404E-3</v>
      </c>
      <c r="Z208" s="9">
        <f t="shared" si="90"/>
        <v>2.7546296259970404E-3</v>
      </c>
      <c r="AA208" s="10"/>
      <c r="AB208" s="10">
        <f t="shared" si="91"/>
        <v>0</v>
      </c>
      <c r="AC208" s="10">
        <f t="shared" si="92"/>
        <v>6.550925929332152E-3</v>
      </c>
      <c r="AD208" s="10"/>
      <c r="AE208" s="10"/>
    </row>
    <row r="209" spans="1:31" s="7" customFormat="1" x14ac:dyDescent="0.4">
      <c r="A209" s="16" t="str">
        <f t="shared" si="85"/>
        <v>-</v>
      </c>
      <c r="B209" s="16" t="str">
        <f t="shared" si="72"/>
        <v>-</v>
      </c>
      <c r="C209" s="7">
        <v>15</v>
      </c>
      <c r="D209" s="2">
        <v>43431.657060185185</v>
      </c>
      <c r="E209" s="3" t="s">
        <v>1724</v>
      </c>
      <c r="F209" s="3">
        <v>20888</v>
      </c>
      <c r="G209" s="3" t="s">
        <v>32</v>
      </c>
      <c r="H209" s="3">
        <v>7568</v>
      </c>
      <c r="I209" s="3">
        <v>507</v>
      </c>
      <c r="J209" s="3">
        <v>8</v>
      </c>
      <c r="K209" s="3">
        <v>2</v>
      </c>
      <c r="L209" s="3"/>
      <c r="M209" s="2">
        <v>43431.664467592593</v>
      </c>
      <c r="N209" s="2">
        <v>43431.671018518522</v>
      </c>
      <c r="O209" s="3" t="s">
        <v>43</v>
      </c>
      <c r="P209" s="3" t="s">
        <v>89</v>
      </c>
      <c r="Q209" s="3" t="s">
        <v>30</v>
      </c>
      <c r="R209" s="3" t="s">
        <v>31</v>
      </c>
      <c r="S209" s="2">
        <v>43431.665613425925</v>
      </c>
      <c r="T209" s="2">
        <v>43431.665613425925</v>
      </c>
      <c r="U209" s="2">
        <v>43431.675717592596</v>
      </c>
      <c r="V209" s="2">
        <v>43431.675717592596</v>
      </c>
      <c r="W209" s="3"/>
      <c r="X209" s="8">
        <f t="shared" si="88"/>
        <v>43431.657060185185</v>
      </c>
      <c r="Y209" s="9">
        <f t="shared" si="89"/>
        <v>6.550925929332152E-3</v>
      </c>
      <c r="Z209" s="9">
        <f t="shared" si="90"/>
        <v>1.3101851858664304E-2</v>
      </c>
      <c r="AA209" s="10"/>
      <c r="AB209" s="10">
        <f t="shared" si="91"/>
        <v>0</v>
      </c>
      <c r="AC209" s="10">
        <f t="shared" si="92"/>
        <v>7.4074074072996154E-3</v>
      </c>
      <c r="AD209" s="10"/>
      <c r="AE209" s="10"/>
    </row>
    <row r="210" spans="1:31" s="7" customFormat="1" x14ac:dyDescent="0.4">
      <c r="A210" s="16" t="str">
        <f t="shared" si="85"/>
        <v>-</v>
      </c>
      <c r="B210" s="16" t="str">
        <f t="shared" ref="B210:B226" si="97">IF(L210&gt;0, "☆", "-")</f>
        <v>-</v>
      </c>
      <c r="C210" s="7">
        <v>15</v>
      </c>
      <c r="D210" s="2">
        <v>43431.661249999997</v>
      </c>
      <c r="E210" s="3" t="s">
        <v>1597</v>
      </c>
      <c r="F210" s="3">
        <v>20890</v>
      </c>
      <c r="G210" s="3" t="s">
        <v>32</v>
      </c>
      <c r="H210" s="3">
        <v>5506</v>
      </c>
      <c r="I210" s="3">
        <v>983</v>
      </c>
      <c r="J210" s="3">
        <v>2</v>
      </c>
      <c r="K210" s="3">
        <v>1</v>
      </c>
      <c r="L210" s="3"/>
      <c r="M210" s="2">
        <v>43431.666168981479</v>
      </c>
      <c r="N210" s="2">
        <v>43431.674699074072</v>
      </c>
      <c r="O210" s="3" t="s">
        <v>33</v>
      </c>
      <c r="P210" s="3" t="s">
        <v>34</v>
      </c>
      <c r="Q210" s="3" t="s">
        <v>41</v>
      </c>
      <c r="R210" s="3" t="s">
        <v>42</v>
      </c>
      <c r="S210" s="2">
        <v>43431.666689814818</v>
      </c>
      <c r="T210" s="2">
        <v>43431.666689814818</v>
      </c>
      <c r="U210" s="2">
        <v>43431.678541666668</v>
      </c>
      <c r="V210" s="2">
        <v>43431.678541666668</v>
      </c>
      <c r="W210" s="3"/>
      <c r="X210" s="8">
        <f t="shared" si="88"/>
        <v>43431.661249999997</v>
      </c>
      <c r="Y210" s="9">
        <f t="shared" si="89"/>
        <v>8.5300925929914229E-3</v>
      </c>
      <c r="Z210" s="9">
        <f t="shared" si="90"/>
        <v>8.5300925929914229E-3</v>
      </c>
      <c r="AA210" s="10"/>
      <c r="AB210" s="10">
        <f t="shared" si="91"/>
        <v>0</v>
      </c>
      <c r="AC210" s="10">
        <f t="shared" si="92"/>
        <v>4.9189814817509614E-3</v>
      </c>
      <c r="AD210" s="10"/>
      <c r="AE210" s="10"/>
    </row>
    <row r="211" spans="1:31" s="7" customFormat="1" x14ac:dyDescent="0.4">
      <c r="A211" s="16" t="str">
        <f t="shared" ref="A211:A225" si="98">IF(W211&gt;0, "★", "-")</f>
        <v>-</v>
      </c>
      <c r="B211" s="16" t="str">
        <f t="shared" ref="B211:B225" si="99">IF(L211&gt;0, "☆", "-")</f>
        <v>-</v>
      </c>
      <c r="C211" s="7">
        <v>15</v>
      </c>
      <c r="D211" s="2">
        <v>43431.661898148152</v>
      </c>
      <c r="E211" s="3" t="s">
        <v>1774</v>
      </c>
      <c r="F211" s="3">
        <v>20891</v>
      </c>
      <c r="G211" s="3" t="s">
        <v>65</v>
      </c>
      <c r="H211" s="3">
        <v>6944</v>
      </c>
      <c r="I211" s="3">
        <v>476</v>
      </c>
      <c r="J211" s="3">
        <v>6</v>
      </c>
      <c r="K211" s="3">
        <v>2</v>
      </c>
      <c r="L211" s="3"/>
      <c r="M211" s="2">
        <v>43431.663217592592</v>
      </c>
      <c r="N211" s="2">
        <v>43431.66982638889</v>
      </c>
      <c r="O211" s="3" t="s">
        <v>75</v>
      </c>
      <c r="P211" s="3" t="s">
        <v>76</v>
      </c>
      <c r="Q211" s="3" t="s">
        <v>36</v>
      </c>
      <c r="R211" s="3" t="s">
        <v>37</v>
      </c>
      <c r="S211" s="2">
        <v>43431.664155092592</v>
      </c>
      <c r="T211" s="2">
        <v>43431.664155092592</v>
      </c>
      <c r="U211" s="2">
        <v>43431.679872685185</v>
      </c>
      <c r="V211" s="2">
        <v>43431.679872685185</v>
      </c>
      <c r="W211" s="3"/>
      <c r="X211" s="8">
        <f t="shared" si="88"/>
        <v>43431.661898148152</v>
      </c>
      <c r="Y211" s="9">
        <f t="shared" si="89"/>
        <v>6.6087962986784987E-3</v>
      </c>
      <c r="Z211" s="9">
        <f t="shared" si="90"/>
        <v>1.3217592597356997E-2</v>
      </c>
      <c r="AA211" s="10"/>
      <c r="AB211" s="10">
        <f t="shared" si="91"/>
        <v>0</v>
      </c>
      <c r="AC211" s="10">
        <f t="shared" si="92"/>
        <v>1.3194444400141947E-3</v>
      </c>
      <c r="AD211" s="10"/>
      <c r="AE211" s="10"/>
    </row>
    <row r="212" spans="1:31" s="7" customFormat="1" x14ac:dyDescent="0.4">
      <c r="A212" s="16" t="str">
        <f t="shared" si="98"/>
        <v>-</v>
      </c>
      <c r="B212" s="16" t="str">
        <f t="shared" si="99"/>
        <v>-</v>
      </c>
      <c r="C212" s="7">
        <v>15</v>
      </c>
      <c r="D212" s="2">
        <v>43431.664039351854</v>
      </c>
      <c r="E212" s="3" t="s">
        <v>1775</v>
      </c>
      <c r="F212" s="3">
        <v>20892</v>
      </c>
      <c r="G212" s="3" t="s">
        <v>95</v>
      </c>
      <c r="H212" s="3">
        <v>0</v>
      </c>
      <c r="I212" s="3">
        <v>203</v>
      </c>
      <c r="J212" s="3">
        <v>1</v>
      </c>
      <c r="K212" s="3">
        <v>2</v>
      </c>
      <c r="L212" s="3"/>
      <c r="M212" s="2">
        <v>43431.665069444447</v>
      </c>
      <c r="N212" s="2">
        <v>43431.671111111114</v>
      </c>
      <c r="O212" s="3" t="s">
        <v>44</v>
      </c>
      <c r="P212" s="3" t="s">
        <v>45</v>
      </c>
      <c r="Q212" s="3" t="s">
        <v>104</v>
      </c>
      <c r="R212" s="3" t="s">
        <v>19</v>
      </c>
      <c r="S212" s="2">
        <v>43431.666689814818</v>
      </c>
      <c r="T212" s="2">
        <v>43431.666689814818</v>
      </c>
      <c r="U212" s="2">
        <v>43431.674895833334</v>
      </c>
      <c r="V212" s="2">
        <v>43431.674895833334</v>
      </c>
      <c r="W212" s="3"/>
      <c r="X212" s="8">
        <f t="shared" si="88"/>
        <v>43431.664039351854</v>
      </c>
      <c r="Y212" s="9">
        <f t="shared" si="89"/>
        <v>6.0416666674427688E-3</v>
      </c>
      <c r="Z212" s="9">
        <f t="shared" si="90"/>
        <v>1.2083333334885538E-2</v>
      </c>
      <c r="AA212" s="10"/>
      <c r="AB212" s="10">
        <f t="shared" si="91"/>
        <v>0</v>
      </c>
      <c r="AC212" s="10">
        <f t="shared" si="92"/>
        <v>1.0300925932824612E-3</v>
      </c>
      <c r="AD212" s="10"/>
      <c r="AE212" s="10"/>
    </row>
    <row r="213" spans="1:31" s="7" customFormat="1" x14ac:dyDescent="0.4">
      <c r="A213" s="16" t="str">
        <f t="shared" si="98"/>
        <v>-</v>
      </c>
      <c r="B213" s="16" t="str">
        <f t="shared" si="99"/>
        <v>-</v>
      </c>
      <c r="C213" s="7">
        <v>15</v>
      </c>
      <c r="D213" s="2">
        <v>43431.664629629631</v>
      </c>
      <c r="E213" s="3" t="s">
        <v>1767</v>
      </c>
      <c r="F213" s="3">
        <v>20893</v>
      </c>
      <c r="G213" s="3" t="s">
        <v>96</v>
      </c>
      <c r="H213" s="3">
        <v>0</v>
      </c>
      <c r="I213" s="3">
        <v>529</v>
      </c>
      <c r="J213" s="3">
        <v>9</v>
      </c>
      <c r="K213" s="3">
        <v>3</v>
      </c>
      <c r="L213" s="3"/>
      <c r="M213" s="2">
        <v>43431.667395833334</v>
      </c>
      <c r="N213" s="2">
        <v>43431.67015046296</v>
      </c>
      <c r="O213" s="3" t="s">
        <v>61</v>
      </c>
      <c r="P213" s="3" t="s">
        <v>62</v>
      </c>
      <c r="Q213" s="3" t="s">
        <v>36</v>
      </c>
      <c r="R213" s="3" t="s">
        <v>37</v>
      </c>
      <c r="S213" s="2">
        <v>43431.667673611111</v>
      </c>
      <c r="T213" s="2">
        <v>43431.667673611111</v>
      </c>
      <c r="U213" s="2">
        <v>43431.675775462965</v>
      </c>
      <c r="V213" s="2">
        <v>43431.675775462965</v>
      </c>
      <c r="W213" s="3"/>
      <c r="X213" s="8">
        <f t="shared" si="88"/>
        <v>43431.664629629631</v>
      </c>
      <c r="Y213" s="9">
        <f t="shared" si="89"/>
        <v>2.7546296259970404E-3</v>
      </c>
      <c r="Z213" s="9">
        <f t="shared" si="90"/>
        <v>8.2638888779911213E-3</v>
      </c>
      <c r="AA213" s="10"/>
      <c r="AB213" s="10">
        <f t="shared" si="91"/>
        <v>0</v>
      </c>
      <c r="AC213" s="10">
        <f t="shared" si="92"/>
        <v>2.7662037027766928E-3</v>
      </c>
      <c r="AD213" s="10"/>
      <c r="AE213" s="10"/>
    </row>
    <row r="214" spans="1:31" s="7" customFormat="1" x14ac:dyDescent="0.4">
      <c r="A214" s="16" t="str">
        <f t="shared" ref="A214:A220" si="100">IF(W214&gt;0, "★", "-")</f>
        <v>-</v>
      </c>
      <c r="B214" s="16" t="str">
        <f t="shared" ref="B214:B220" si="101">IF(L214&gt;0, "☆", "-")</f>
        <v>☆</v>
      </c>
      <c r="C214" s="7">
        <v>15</v>
      </c>
      <c r="D214" s="2">
        <v>43431.640625</v>
      </c>
      <c r="E214" s="3" t="s">
        <v>1450</v>
      </c>
      <c r="F214" s="3">
        <v>20872</v>
      </c>
      <c r="G214" s="3" t="s">
        <v>143</v>
      </c>
      <c r="H214" s="3">
        <v>2162</v>
      </c>
      <c r="I214" s="3">
        <v>623</v>
      </c>
      <c r="J214" s="3">
        <v>1</v>
      </c>
      <c r="K214" s="3">
        <v>1</v>
      </c>
      <c r="L214" s="2">
        <v>43431.641215277778</v>
      </c>
      <c r="M214" s="3"/>
      <c r="N214" s="3"/>
      <c r="O214" s="3" t="s">
        <v>55</v>
      </c>
      <c r="P214" s="3" t="s">
        <v>56</v>
      </c>
      <c r="Q214" s="3" t="s">
        <v>44</v>
      </c>
      <c r="R214" s="3" t="s">
        <v>45</v>
      </c>
      <c r="S214" s="2">
        <v>43431.647627314815</v>
      </c>
      <c r="T214" s="3"/>
      <c r="U214" s="2">
        <v>43431.654374999998</v>
      </c>
      <c r="V214" s="3"/>
      <c r="W214" s="3"/>
      <c r="X214" s="8">
        <f t="shared" ref="X214:X220" si="102">IF(W214&gt;0,W214,D214)</f>
        <v>43431.640625</v>
      </c>
      <c r="Y214" s="9">
        <f t="shared" ref="Y214:Y220" si="103">N214-M214</f>
        <v>0</v>
      </c>
      <c r="Z214" s="9">
        <f t="shared" ref="Z214:Z220" si="104">Y214*K214</f>
        <v>0</v>
      </c>
      <c r="AA214" s="10"/>
      <c r="AB214" s="10">
        <f t="shared" ref="AB214:AB220" si="105">IF(IF(A214="☆",L214-S214,M214-S214)&lt;0,0,IF(A214="☆",L214-S214,M214-S214))</f>
        <v>0</v>
      </c>
      <c r="AC214" s="10">
        <f t="shared" ref="AC214:AC220" si="106">IF(IF(B214="☆",(IF(L214&gt;S214,L214-X214,S214-X214)),M214-X214)&lt;0,0,IF(B214="☆",(IF(L214&gt;S214,L214-X214,S214-X214)),M214-X214))</f>
        <v>7.0023148145992309E-3</v>
      </c>
      <c r="AD214" s="10"/>
      <c r="AE214" s="10"/>
    </row>
    <row r="215" spans="1:31" s="7" customFormat="1" x14ac:dyDescent="0.4">
      <c r="A215" s="16" t="str">
        <f t="shared" si="100"/>
        <v>★</v>
      </c>
      <c r="B215" s="16" t="str">
        <f t="shared" si="101"/>
        <v>☆</v>
      </c>
      <c r="C215" s="7">
        <v>15</v>
      </c>
      <c r="D215" s="2">
        <v>43431.649861111109</v>
      </c>
      <c r="E215" s="3" t="s">
        <v>1767</v>
      </c>
      <c r="F215" s="3">
        <v>20880</v>
      </c>
      <c r="G215" s="3" t="s">
        <v>96</v>
      </c>
      <c r="H215" s="3">
        <v>0</v>
      </c>
      <c r="I215" s="3">
        <v>430</v>
      </c>
      <c r="J215" s="3">
        <v>7</v>
      </c>
      <c r="K215" s="3">
        <v>3</v>
      </c>
      <c r="L215" s="2">
        <v>43431.661851851852</v>
      </c>
      <c r="M215" s="3"/>
      <c r="N215" s="3"/>
      <c r="O215" s="3" t="s">
        <v>61</v>
      </c>
      <c r="P215" s="3" t="s">
        <v>62</v>
      </c>
      <c r="Q215" s="3" t="s">
        <v>36</v>
      </c>
      <c r="R215" s="3" t="s">
        <v>37</v>
      </c>
      <c r="S215" s="2">
        <v>43431.659236111111</v>
      </c>
      <c r="T215" s="3"/>
      <c r="U215" s="2">
        <v>43431.667337962965</v>
      </c>
      <c r="V215" s="3"/>
      <c r="W215" s="2">
        <v>43431.656458333331</v>
      </c>
      <c r="X215" s="8">
        <f t="shared" si="102"/>
        <v>43431.656458333331</v>
      </c>
      <c r="Y215" s="9">
        <f t="shared" si="103"/>
        <v>0</v>
      </c>
      <c r="Z215" s="9">
        <f t="shared" si="104"/>
        <v>0</v>
      </c>
      <c r="AA215" s="10"/>
      <c r="AB215" s="10">
        <f t="shared" si="105"/>
        <v>0</v>
      </c>
      <c r="AC215" s="10">
        <f t="shared" si="106"/>
        <v>5.393518520577345E-3</v>
      </c>
      <c r="AD215" s="10"/>
      <c r="AE215" s="10"/>
    </row>
    <row r="216" spans="1:31" s="7" customFormat="1" x14ac:dyDescent="0.4">
      <c r="A216" s="16" t="str">
        <f t="shared" si="100"/>
        <v>-</v>
      </c>
      <c r="B216" s="16" t="str">
        <f t="shared" si="101"/>
        <v>☆</v>
      </c>
      <c r="C216" s="7">
        <v>15</v>
      </c>
      <c r="D216" s="2">
        <v>43431.650300925925</v>
      </c>
      <c r="E216" s="3" t="s">
        <v>1768</v>
      </c>
      <c r="F216" s="3">
        <v>20881</v>
      </c>
      <c r="G216" s="3" t="s">
        <v>32</v>
      </c>
      <c r="H216" s="3">
        <v>1162</v>
      </c>
      <c r="I216" s="3">
        <v>758</v>
      </c>
      <c r="J216" s="3">
        <v>6</v>
      </c>
      <c r="K216" s="3">
        <v>1</v>
      </c>
      <c r="L216" s="2">
        <v>43431.654733796298</v>
      </c>
      <c r="M216" s="3"/>
      <c r="N216" s="3"/>
      <c r="O216" s="3" t="s">
        <v>51</v>
      </c>
      <c r="P216" s="3" t="s">
        <v>52</v>
      </c>
      <c r="Q216" s="3" t="s">
        <v>38</v>
      </c>
      <c r="R216" s="3" t="s">
        <v>108</v>
      </c>
      <c r="S216" s="2">
        <v>43431.652511574073</v>
      </c>
      <c r="T216" s="3"/>
      <c r="U216" s="2">
        <v>43431.656215277777</v>
      </c>
      <c r="V216" s="3"/>
      <c r="W216" s="3"/>
      <c r="X216" s="8">
        <f t="shared" si="102"/>
        <v>43431.650300925925</v>
      </c>
      <c r="Y216" s="9">
        <f t="shared" si="103"/>
        <v>0</v>
      </c>
      <c r="Z216" s="9">
        <f t="shared" si="104"/>
        <v>0</v>
      </c>
      <c r="AA216" s="10"/>
      <c r="AB216" s="10">
        <f t="shared" si="105"/>
        <v>0</v>
      </c>
      <c r="AC216" s="10">
        <f t="shared" si="106"/>
        <v>4.432870373420883E-3</v>
      </c>
      <c r="AD216" s="10"/>
      <c r="AE216" s="10"/>
    </row>
    <row r="217" spans="1:31" s="12" customFormat="1" x14ac:dyDescent="0.4">
      <c r="A217" s="17" t="str">
        <f t="shared" si="100"/>
        <v>-</v>
      </c>
      <c r="B217" s="17" t="str">
        <f t="shared" si="101"/>
        <v>☆</v>
      </c>
      <c r="C217" s="12">
        <v>15</v>
      </c>
      <c r="D217" s="4">
        <v>43431.655104166668</v>
      </c>
      <c r="E217" s="5" t="s">
        <v>1772</v>
      </c>
      <c r="F217" s="5">
        <v>20886</v>
      </c>
      <c r="G217" s="5" t="s">
        <v>65</v>
      </c>
      <c r="H217" s="5">
        <v>6944</v>
      </c>
      <c r="I217" s="5">
        <v>915</v>
      </c>
      <c r="J217" s="5">
        <v>6</v>
      </c>
      <c r="K217" s="5">
        <v>1</v>
      </c>
      <c r="L217" s="4">
        <v>43431.660439814812</v>
      </c>
      <c r="M217" s="5"/>
      <c r="N217" s="5"/>
      <c r="O217" s="5" t="s">
        <v>75</v>
      </c>
      <c r="P217" s="5" t="s">
        <v>76</v>
      </c>
      <c r="Q217" s="5" t="s">
        <v>36</v>
      </c>
      <c r="R217" s="5" t="s">
        <v>37</v>
      </c>
      <c r="S217" s="4">
        <v>43431.659872685188</v>
      </c>
      <c r="T217" s="5"/>
      <c r="U217" s="4">
        <v>43431.674895833334</v>
      </c>
      <c r="V217" s="5"/>
      <c r="W217" s="5"/>
      <c r="X217" s="13">
        <f t="shared" si="102"/>
        <v>43431.655104166668</v>
      </c>
      <c r="Y217" s="18">
        <f t="shared" si="103"/>
        <v>0</v>
      </c>
      <c r="Z217" s="18">
        <f t="shared" si="104"/>
        <v>0</v>
      </c>
      <c r="AA217" s="19"/>
      <c r="AB217" s="19">
        <f t="shared" si="105"/>
        <v>0</v>
      </c>
      <c r="AC217" s="19">
        <f t="shared" si="106"/>
        <v>5.3356481439550407E-3</v>
      </c>
      <c r="AD217" s="19"/>
      <c r="AE217" s="19"/>
    </row>
    <row r="218" spans="1:31" s="23" customFormat="1" x14ac:dyDescent="0.4">
      <c r="A218" s="20" t="str">
        <f t="shared" si="100"/>
        <v>★</v>
      </c>
      <c r="B218" s="20" t="str">
        <f t="shared" si="101"/>
        <v>-</v>
      </c>
      <c r="C218" s="23">
        <v>16</v>
      </c>
      <c r="D218" s="22">
        <v>43431.643680555557</v>
      </c>
      <c r="E218" s="21" t="s">
        <v>1764</v>
      </c>
      <c r="F218" s="21">
        <v>20874</v>
      </c>
      <c r="G218" s="21" t="s">
        <v>65</v>
      </c>
      <c r="H218" s="21">
        <v>2518</v>
      </c>
      <c r="I218" s="21">
        <v>204</v>
      </c>
      <c r="J218" s="21">
        <v>13</v>
      </c>
      <c r="K218" s="21">
        <v>2</v>
      </c>
      <c r="L218" s="21"/>
      <c r="M218" s="22">
        <v>43431.681863425925</v>
      </c>
      <c r="N218" s="22">
        <v>43431.685324074075</v>
      </c>
      <c r="O218" s="21" t="s">
        <v>70</v>
      </c>
      <c r="P218" s="21" t="s">
        <v>107</v>
      </c>
      <c r="Q218" s="21" t="s">
        <v>43</v>
      </c>
      <c r="R218" s="21" t="s">
        <v>89</v>
      </c>
      <c r="S218" s="22">
        <v>43431.685335648152</v>
      </c>
      <c r="T218" s="22">
        <v>43431.685335648152</v>
      </c>
      <c r="U218" s="22">
        <v>43431.692037037035</v>
      </c>
      <c r="V218" s="22">
        <v>43431.692037037035</v>
      </c>
      <c r="W218" s="22">
        <v>43431.685335648152</v>
      </c>
      <c r="X218" s="24">
        <f t="shared" si="102"/>
        <v>43431.685335648152</v>
      </c>
      <c r="Y218" s="25">
        <f t="shared" si="103"/>
        <v>3.4606481494847685E-3</v>
      </c>
      <c r="Z218" s="25">
        <f t="shared" si="104"/>
        <v>6.921296298969537E-3</v>
      </c>
      <c r="AA218" s="26">
        <f>SUM(Z218:Z252)</f>
        <v>0.29212962964811595</v>
      </c>
      <c r="AB218" s="26">
        <f t="shared" si="105"/>
        <v>0</v>
      </c>
      <c r="AC218" s="26">
        <f t="shared" si="106"/>
        <v>0</v>
      </c>
      <c r="AD218" s="26">
        <f>AVERAGE(AC218:AC252)</f>
        <v>2.3124999996590695E-3</v>
      </c>
      <c r="AE218" s="26">
        <f>MEDIAN(AC218:AC252)</f>
        <v>2.0486111097852699E-3</v>
      </c>
    </row>
    <row r="219" spans="1:31" s="7" customFormat="1" x14ac:dyDescent="0.4">
      <c r="A219" s="16" t="str">
        <f t="shared" si="100"/>
        <v>★</v>
      </c>
      <c r="B219" s="16" t="str">
        <f t="shared" si="101"/>
        <v>-</v>
      </c>
      <c r="C219" s="7">
        <v>16</v>
      </c>
      <c r="D219" s="2">
        <v>43431.6481712963</v>
      </c>
      <c r="E219" s="3" t="s">
        <v>1666</v>
      </c>
      <c r="F219" s="3">
        <v>20879</v>
      </c>
      <c r="G219" s="3" t="s">
        <v>96</v>
      </c>
      <c r="H219" s="3">
        <v>0</v>
      </c>
      <c r="I219" s="3">
        <v>826</v>
      </c>
      <c r="J219" s="3">
        <v>6</v>
      </c>
      <c r="K219" s="3">
        <v>1</v>
      </c>
      <c r="L219" s="3"/>
      <c r="M219" s="2">
        <v>43431.685983796298</v>
      </c>
      <c r="N219" s="2">
        <v>43431.696134259262</v>
      </c>
      <c r="O219" s="3" t="s">
        <v>39</v>
      </c>
      <c r="P219" s="3" t="s">
        <v>40</v>
      </c>
      <c r="Q219" s="3" t="s">
        <v>36</v>
      </c>
      <c r="R219" s="3" t="s">
        <v>37</v>
      </c>
      <c r="S219" s="2">
        <v>43431.689641203702</v>
      </c>
      <c r="T219" s="2">
        <v>43431.689641203702</v>
      </c>
      <c r="U219" s="2">
        <v>43431.7033912037</v>
      </c>
      <c r="V219" s="2">
        <v>43431.7033912037</v>
      </c>
      <c r="W219" s="2">
        <v>43431.689641203702</v>
      </c>
      <c r="X219" s="8">
        <f t="shared" si="102"/>
        <v>43431.689641203702</v>
      </c>
      <c r="Y219" s="9">
        <f t="shared" si="103"/>
        <v>1.0150462963792961E-2</v>
      </c>
      <c r="Z219" s="9">
        <f t="shared" si="104"/>
        <v>1.0150462963792961E-2</v>
      </c>
      <c r="AA219" s="10"/>
      <c r="AB219" s="10">
        <f t="shared" si="105"/>
        <v>0</v>
      </c>
      <c r="AC219" s="10">
        <f t="shared" si="106"/>
        <v>0</v>
      </c>
      <c r="AD219" s="10"/>
      <c r="AE219" s="10"/>
    </row>
    <row r="220" spans="1:31" s="7" customFormat="1" x14ac:dyDescent="0.4">
      <c r="A220" s="16" t="str">
        <f t="shared" si="100"/>
        <v>★</v>
      </c>
      <c r="B220" s="16" t="str">
        <f t="shared" si="101"/>
        <v>-</v>
      </c>
      <c r="C220" s="7">
        <v>16</v>
      </c>
      <c r="D220" s="2">
        <v>43431.661053240743</v>
      </c>
      <c r="E220" s="3" t="s">
        <v>1773</v>
      </c>
      <c r="F220" s="3">
        <v>20889</v>
      </c>
      <c r="G220" s="3" t="s">
        <v>32</v>
      </c>
      <c r="H220" s="3">
        <v>6362</v>
      </c>
      <c r="I220" s="3">
        <v>665</v>
      </c>
      <c r="J220" s="3">
        <v>9</v>
      </c>
      <c r="K220" s="3">
        <v>1</v>
      </c>
      <c r="L220" s="3"/>
      <c r="M220" s="2">
        <v>43431.698252314818</v>
      </c>
      <c r="N220" s="2">
        <v>43431.707962962966</v>
      </c>
      <c r="O220" s="3" t="s">
        <v>61</v>
      </c>
      <c r="P220" s="3" t="s">
        <v>62</v>
      </c>
      <c r="Q220" s="3" t="s">
        <v>43</v>
      </c>
      <c r="R220" s="3" t="s">
        <v>89</v>
      </c>
      <c r="S220" s="2">
        <v>43431.702708333331</v>
      </c>
      <c r="T220" s="2">
        <v>43431.702708333331</v>
      </c>
      <c r="U220" s="2">
        <v>43431.71502314815</v>
      </c>
      <c r="V220" s="2">
        <v>43431.71502314815</v>
      </c>
      <c r="W220" s="2">
        <v>43431.702708333331</v>
      </c>
      <c r="X220" s="8">
        <f t="shared" si="102"/>
        <v>43431.702708333331</v>
      </c>
      <c r="Y220" s="9">
        <f t="shared" si="103"/>
        <v>9.710648148029577E-3</v>
      </c>
      <c r="Z220" s="9">
        <f t="shared" si="104"/>
        <v>9.710648148029577E-3</v>
      </c>
      <c r="AA220" s="10"/>
      <c r="AB220" s="10">
        <f t="shared" si="105"/>
        <v>0</v>
      </c>
      <c r="AC220" s="10">
        <f t="shared" si="106"/>
        <v>0</v>
      </c>
      <c r="AD220" s="10"/>
      <c r="AE220" s="10"/>
    </row>
    <row r="221" spans="1:31" s="7" customFormat="1" x14ac:dyDescent="0.4">
      <c r="A221" s="16" t="str">
        <f t="shared" si="98"/>
        <v>★</v>
      </c>
      <c r="B221" s="16" t="str">
        <f t="shared" si="99"/>
        <v>-</v>
      </c>
      <c r="C221" s="7">
        <v>16</v>
      </c>
      <c r="D221" s="2">
        <v>43431.66710648148</v>
      </c>
      <c r="E221" s="3" t="s">
        <v>1738</v>
      </c>
      <c r="F221" s="3">
        <v>20894</v>
      </c>
      <c r="G221" s="3" t="s">
        <v>32</v>
      </c>
      <c r="H221" s="3">
        <v>6930</v>
      </c>
      <c r="I221" s="3">
        <v>624</v>
      </c>
      <c r="J221" s="3">
        <v>10</v>
      </c>
      <c r="K221" s="3">
        <v>1</v>
      </c>
      <c r="L221" s="3"/>
      <c r="M221" s="2">
        <v>43431.671956018516</v>
      </c>
      <c r="N221" s="2">
        <v>43431.678333333337</v>
      </c>
      <c r="O221" s="3" t="s">
        <v>41</v>
      </c>
      <c r="P221" s="3" t="s">
        <v>42</v>
      </c>
      <c r="Q221" s="3" t="s">
        <v>70</v>
      </c>
      <c r="R221" s="3" t="s">
        <v>107</v>
      </c>
      <c r="S221" s="2">
        <v>43431.674039351848</v>
      </c>
      <c r="T221" s="2">
        <v>43431.674039351848</v>
      </c>
      <c r="U221" s="2">
        <v>43431.683923611112</v>
      </c>
      <c r="V221" s="2">
        <v>43431.683923611112</v>
      </c>
      <c r="W221" s="2">
        <v>43431.674039351848</v>
      </c>
      <c r="X221" s="8">
        <f t="shared" si="88"/>
        <v>43431.674039351848</v>
      </c>
      <c r="Y221" s="9">
        <f t="shared" si="89"/>
        <v>6.3773148212931119E-3</v>
      </c>
      <c r="Z221" s="9">
        <f t="shared" si="90"/>
        <v>6.3773148212931119E-3</v>
      </c>
      <c r="AA221" s="10"/>
      <c r="AB221" s="10">
        <f t="shared" si="91"/>
        <v>0</v>
      </c>
      <c r="AC221" s="10">
        <f t="shared" si="92"/>
        <v>0</v>
      </c>
      <c r="AD221" s="10"/>
      <c r="AE221" s="10"/>
    </row>
    <row r="222" spans="1:31" s="7" customFormat="1" x14ac:dyDescent="0.4">
      <c r="A222" s="16" t="str">
        <f t="shared" si="98"/>
        <v>-</v>
      </c>
      <c r="B222" s="16" t="str">
        <f t="shared" si="99"/>
        <v>-</v>
      </c>
      <c r="C222" s="7">
        <v>16</v>
      </c>
      <c r="D222" s="2">
        <v>43431.669120370374</v>
      </c>
      <c r="E222" s="3" t="s">
        <v>1753</v>
      </c>
      <c r="F222" s="3">
        <v>20895</v>
      </c>
      <c r="G222" s="3" t="s">
        <v>95</v>
      </c>
      <c r="H222" s="3">
        <v>0</v>
      </c>
      <c r="I222" s="3">
        <v>252</v>
      </c>
      <c r="J222" s="3">
        <v>7</v>
      </c>
      <c r="K222" s="3">
        <v>2</v>
      </c>
      <c r="L222" s="3"/>
      <c r="M222" s="2">
        <v>43431.670555555553</v>
      </c>
      <c r="N222" s="2">
        <v>43431.686689814815</v>
      </c>
      <c r="O222" s="3" t="s">
        <v>63</v>
      </c>
      <c r="P222" s="3" t="s">
        <v>64</v>
      </c>
      <c r="Q222" s="3" t="s">
        <v>48</v>
      </c>
      <c r="R222" s="3" t="s">
        <v>49</v>
      </c>
      <c r="S222" s="2">
        <v>43431.67015046296</v>
      </c>
      <c r="T222" s="2">
        <v>43431.67015046296</v>
      </c>
      <c r="U222" s="2">
        <v>43431.681574074071</v>
      </c>
      <c r="V222" s="2">
        <v>43431.681574074071</v>
      </c>
      <c r="W222" s="3"/>
      <c r="X222" s="8">
        <f t="shared" si="88"/>
        <v>43431.669120370374</v>
      </c>
      <c r="Y222" s="9">
        <f t="shared" si="89"/>
        <v>1.6134259261889383E-2</v>
      </c>
      <c r="Z222" s="9">
        <f t="shared" si="90"/>
        <v>3.2268518523778766E-2</v>
      </c>
      <c r="AA222" s="10"/>
      <c r="AB222" s="10">
        <f t="shared" si="91"/>
        <v>4.0509259270038456E-4</v>
      </c>
      <c r="AC222" s="10">
        <f t="shared" si="92"/>
        <v>1.4351851787068881E-3</v>
      </c>
      <c r="AD222" s="10"/>
      <c r="AE222" s="10"/>
    </row>
    <row r="223" spans="1:31" s="7" customFormat="1" x14ac:dyDescent="0.4">
      <c r="A223" s="16" t="str">
        <f t="shared" si="98"/>
        <v>-</v>
      </c>
      <c r="B223" s="16" t="str">
        <f t="shared" si="99"/>
        <v>-</v>
      </c>
      <c r="C223" s="7">
        <v>16</v>
      </c>
      <c r="D223" s="2">
        <v>43431.669861111113</v>
      </c>
      <c r="E223" s="3" t="s">
        <v>1716</v>
      </c>
      <c r="F223" s="3">
        <v>20896</v>
      </c>
      <c r="G223" s="3" t="s">
        <v>18</v>
      </c>
      <c r="H223" s="3">
        <v>7188</v>
      </c>
      <c r="I223" s="3">
        <v>702</v>
      </c>
      <c r="J223" s="3">
        <v>11</v>
      </c>
      <c r="K223" s="3">
        <v>2</v>
      </c>
      <c r="L223" s="3"/>
      <c r="M223" s="2">
        <v>43431.672696759262</v>
      </c>
      <c r="N223" s="2">
        <v>43431.677581018521</v>
      </c>
      <c r="O223" s="3" t="s">
        <v>44</v>
      </c>
      <c r="P223" s="3" t="s">
        <v>45</v>
      </c>
      <c r="Q223" s="3" t="s">
        <v>22</v>
      </c>
      <c r="R223" s="3" t="s">
        <v>23</v>
      </c>
      <c r="S223" s="2">
        <v>43431.671215277776</v>
      </c>
      <c r="T223" s="2">
        <v>43431.671215277776</v>
      </c>
      <c r="U223" s="2">
        <v>43431.679513888892</v>
      </c>
      <c r="V223" s="2">
        <v>43431.679513888892</v>
      </c>
      <c r="W223" s="3"/>
      <c r="X223" s="8">
        <f t="shared" si="88"/>
        <v>43431.669861111113</v>
      </c>
      <c r="Y223" s="9">
        <f t="shared" si="89"/>
        <v>4.8842592586879618E-3</v>
      </c>
      <c r="Z223" s="9">
        <f t="shared" si="90"/>
        <v>9.7685185173759237E-3</v>
      </c>
      <c r="AA223" s="10"/>
      <c r="AB223" s="10">
        <f t="shared" si="91"/>
        <v>1.4814814858254977E-3</v>
      </c>
      <c r="AC223" s="10">
        <f t="shared" si="92"/>
        <v>2.8356481489026919E-3</v>
      </c>
      <c r="AD223" s="10"/>
      <c r="AE223" s="10"/>
    </row>
    <row r="224" spans="1:31" s="7" customFormat="1" x14ac:dyDescent="0.4">
      <c r="A224" s="16" t="str">
        <f t="shared" si="98"/>
        <v>-</v>
      </c>
      <c r="B224" s="16" t="str">
        <f t="shared" si="99"/>
        <v>-</v>
      </c>
      <c r="C224" s="7">
        <v>16</v>
      </c>
      <c r="D224" s="2">
        <v>43431.670173611114</v>
      </c>
      <c r="E224" s="3" t="s">
        <v>1665</v>
      </c>
      <c r="F224" s="3">
        <v>20897</v>
      </c>
      <c r="G224" s="3" t="s">
        <v>96</v>
      </c>
      <c r="H224" s="3">
        <v>0</v>
      </c>
      <c r="I224" s="3">
        <v>999</v>
      </c>
      <c r="J224" s="3">
        <v>3</v>
      </c>
      <c r="K224" s="3">
        <v>1</v>
      </c>
      <c r="L224" s="3"/>
      <c r="M224" s="2">
        <v>43431.673344907409</v>
      </c>
      <c r="N224" s="2">
        <v>43431.678333333337</v>
      </c>
      <c r="O224" s="3" t="s">
        <v>71</v>
      </c>
      <c r="P224" s="3" t="s">
        <v>72</v>
      </c>
      <c r="Q224" s="3" t="s">
        <v>36</v>
      </c>
      <c r="R224" s="3" t="s">
        <v>37</v>
      </c>
      <c r="S224" s="2">
        <v>43431.675555555557</v>
      </c>
      <c r="T224" s="2">
        <v>43431.675555555557</v>
      </c>
      <c r="U224" s="2">
        <v>43431.684166666666</v>
      </c>
      <c r="V224" s="2">
        <v>43431.684166666666</v>
      </c>
      <c r="W224" s="3"/>
      <c r="X224" s="8">
        <f t="shared" si="88"/>
        <v>43431.670173611114</v>
      </c>
      <c r="Y224" s="9">
        <f t="shared" si="89"/>
        <v>4.9884259278769605E-3</v>
      </c>
      <c r="Z224" s="9">
        <f t="shared" si="90"/>
        <v>4.9884259278769605E-3</v>
      </c>
      <c r="AA224" s="10"/>
      <c r="AB224" s="10">
        <f t="shared" si="91"/>
        <v>0</v>
      </c>
      <c r="AC224" s="10">
        <f t="shared" si="92"/>
        <v>3.1712962954770774E-3</v>
      </c>
      <c r="AD224" s="10"/>
      <c r="AE224" s="10"/>
    </row>
    <row r="225" spans="1:31" s="7" customFormat="1" x14ac:dyDescent="0.4">
      <c r="A225" s="16" t="str">
        <f t="shared" si="98"/>
        <v>★</v>
      </c>
      <c r="B225" s="16" t="str">
        <f t="shared" si="99"/>
        <v>-</v>
      </c>
      <c r="C225" s="7">
        <v>16</v>
      </c>
      <c r="D225" s="2">
        <v>43431.671944444446</v>
      </c>
      <c r="E225" s="3" t="s">
        <v>1688</v>
      </c>
      <c r="F225" s="3">
        <v>20898</v>
      </c>
      <c r="G225" s="3" t="s">
        <v>143</v>
      </c>
      <c r="H225" s="3">
        <v>5434</v>
      </c>
      <c r="I225" s="3">
        <v>748</v>
      </c>
      <c r="J225" s="3">
        <v>7</v>
      </c>
      <c r="K225" s="3">
        <v>2</v>
      </c>
      <c r="L225" s="3"/>
      <c r="M225" s="2">
        <v>43431.679560185185</v>
      </c>
      <c r="N225" s="2">
        <v>43431.691990740743</v>
      </c>
      <c r="O225" s="3" t="s">
        <v>46</v>
      </c>
      <c r="P225" s="3" t="s">
        <v>47</v>
      </c>
      <c r="Q225" s="3" t="s">
        <v>53</v>
      </c>
      <c r="R225" s="3" t="s">
        <v>54</v>
      </c>
      <c r="S225" s="2">
        <v>43431.678877314815</v>
      </c>
      <c r="T225" s="2">
        <v>43431.678877314815</v>
      </c>
      <c r="U225" s="2">
        <v>43431.69332175926</v>
      </c>
      <c r="V225" s="2">
        <v>43431.69332175926</v>
      </c>
      <c r="W225" s="2">
        <v>43431.678877314815</v>
      </c>
      <c r="X225" s="8">
        <f t="shared" si="88"/>
        <v>43431.678877314815</v>
      </c>
      <c r="Y225" s="9">
        <f t="shared" si="89"/>
        <v>1.2430555558239575E-2</v>
      </c>
      <c r="Z225" s="9">
        <f t="shared" si="90"/>
        <v>2.4861111116479151E-2</v>
      </c>
      <c r="AA225" s="10"/>
      <c r="AB225" s="10">
        <f t="shared" si="91"/>
        <v>6.8287036992842332E-4</v>
      </c>
      <c r="AC225" s="10">
        <f t="shared" si="92"/>
        <v>6.8287036992842332E-4</v>
      </c>
      <c r="AD225" s="10"/>
      <c r="AE225" s="10"/>
    </row>
    <row r="226" spans="1:31" s="7" customFormat="1" x14ac:dyDescent="0.4">
      <c r="A226" s="16" t="str">
        <f t="shared" si="85"/>
        <v>-</v>
      </c>
      <c r="B226" s="16" t="str">
        <f t="shared" si="97"/>
        <v>-</v>
      </c>
      <c r="C226" s="7">
        <v>16</v>
      </c>
      <c r="D226" s="2">
        <v>43431.671990740739</v>
      </c>
      <c r="E226" s="3" t="s">
        <v>1776</v>
      </c>
      <c r="F226" s="3">
        <v>20899</v>
      </c>
      <c r="G226" s="3" t="s">
        <v>96</v>
      </c>
      <c r="H226" s="3">
        <v>0</v>
      </c>
      <c r="I226" s="3">
        <v>240</v>
      </c>
      <c r="J226" s="3">
        <v>2</v>
      </c>
      <c r="K226" s="3">
        <v>1</v>
      </c>
      <c r="L226" s="3"/>
      <c r="M226" s="2">
        <v>43431.674861111111</v>
      </c>
      <c r="N226" s="2">
        <v>43431.684155092589</v>
      </c>
      <c r="O226" s="3" t="s">
        <v>41</v>
      </c>
      <c r="P226" s="3" t="s">
        <v>42</v>
      </c>
      <c r="Q226" s="3" t="s">
        <v>22</v>
      </c>
      <c r="R226" s="3" t="s">
        <v>23</v>
      </c>
      <c r="S226" s="2">
        <v>43431.673483796294</v>
      </c>
      <c r="T226" s="2">
        <v>43431.673483796294</v>
      </c>
      <c r="U226" s="2">
        <v>43431.688958333332</v>
      </c>
      <c r="V226" s="2">
        <v>43431.688958333332</v>
      </c>
      <c r="W226" s="3"/>
      <c r="X226" s="8">
        <f t="shared" si="88"/>
        <v>43431.671990740739</v>
      </c>
      <c r="Y226" s="9">
        <f t="shared" si="89"/>
        <v>9.29398147854954E-3</v>
      </c>
      <c r="Z226" s="9">
        <f t="shared" si="90"/>
        <v>9.29398147854954E-3</v>
      </c>
      <c r="AA226" s="10"/>
      <c r="AB226" s="10">
        <f t="shared" si="91"/>
        <v>1.377314816636499E-3</v>
      </c>
      <c r="AC226" s="10">
        <f t="shared" si="92"/>
        <v>2.8703703719656914E-3</v>
      </c>
      <c r="AD226" s="10"/>
      <c r="AE226" s="10"/>
    </row>
    <row r="227" spans="1:31" s="7" customFormat="1" x14ac:dyDescent="0.4">
      <c r="A227" s="16" t="str">
        <f t="shared" si="85"/>
        <v>-</v>
      </c>
      <c r="B227" s="16" t="str">
        <f t="shared" si="72"/>
        <v>-</v>
      </c>
      <c r="C227" s="7">
        <v>16</v>
      </c>
      <c r="D227" s="2">
        <v>43431.672060185185</v>
      </c>
      <c r="E227" s="3" t="s">
        <v>1777</v>
      </c>
      <c r="F227" s="3">
        <v>20900</v>
      </c>
      <c r="G227" s="3" t="s">
        <v>95</v>
      </c>
      <c r="H227" s="3">
        <v>0</v>
      </c>
      <c r="I227" s="3">
        <v>780</v>
      </c>
      <c r="J227" s="3">
        <v>8</v>
      </c>
      <c r="K227" s="3">
        <v>1</v>
      </c>
      <c r="L227" s="3"/>
      <c r="M227" s="2">
        <v>43431.679108796299</v>
      </c>
      <c r="N227" s="2">
        <v>43431.685856481483</v>
      </c>
      <c r="O227" s="3" t="s">
        <v>53</v>
      </c>
      <c r="P227" s="3" t="s">
        <v>54</v>
      </c>
      <c r="Q227" s="3" t="s">
        <v>104</v>
      </c>
      <c r="R227" s="3" t="s">
        <v>19</v>
      </c>
      <c r="S227" s="2">
        <v>43431.68136574074</v>
      </c>
      <c r="T227" s="2">
        <v>43431.68136574074</v>
      </c>
      <c r="U227" s="2">
        <v>43431.691759259258</v>
      </c>
      <c r="V227" s="2">
        <v>43431.691759259258</v>
      </c>
      <c r="W227" s="3"/>
      <c r="X227" s="8">
        <f t="shared" si="88"/>
        <v>43431.672060185185</v>
      </c>
      <c r="Y227" s="9">
        <f t="shared" si="89"/>
        <v>6.7476851836545393E-3</v>
      </c>
      <c r="Z227" s="9">
        <f t="shared" si="90"/>
        <v>6.7476851836545393E-3</v>
      </c>
      <c r="AA227" s="10"/>
      <c r="AB227" s="10">
        <f t="shared" si="91"/>
        <v>0</v>
      </c>
      <c r="AC227" s="10">
        <f t="shared" si="92"/>
        <v>7.0486111144418828E-3</v>
      </c>
      <c r="AD227" s="10"/>
      <c r="AE227" s="10"/>
    </row>
    <row r="228" spans="1:31" s="7" customFormat="1" x14ac:dyDescent="0.4">
      <c r="A228" s="16" t="str">
        <f t="shared" si="85"/>
        <v>-</v>
      </c>
      <c r="B228" s="16" t="str">
        <f t="shared" si="72"/>
        <v>-</v>
      </c>
      <c r="C228" s="7">
        <v>16</v>
      </c>
      <c r="D228" s="2">
        <v>43431.673981481479</v>
      </c>
      <c r="E228" s="3" t="s">
        <v>1768</v>
      </c>
      <c r="F228" s="3">
        <v>20902</v>
      </c>
      <c r="G228" s="3" t="s">
        <v>32</v>
      </c>
      <c r="H228" s="3">
        <v>1162</v>
      </c>
      <c r="I228" s="3">
        <v>709</v>
      </c>
      <c r="J228" s="3">
        <v>1</v>
      </c>
      <c r="K228" s="3">
        <v>1</v>
      </c>
      <c r="L228" s="3"/>
      <c r="M228" s="2">
        <v>43431.676226851851</v>
      </c>
      <c r="N228" s="2">
        <v>43431.680949074071</v>
      </c>
      <c r="O228" s="3" t="s">
        <v>77</v>
      </c>
      <c r="P228" s="3" t="s">
        <v>78</v>
      </c>
      <c r="Q228" s="3" t="s">
        <v>66</v>
      </c>
      <c r="R228" s="3" t="s">
        <v>67</v>
      </c>
      <c r="S228" s="2">
        <v>43431.677152777775</v>
      </c>
      <c r="T228" s="2">
        <v>43431.677152777775</v>
      </c>
      <c r="U228" s="2">
        <v>43431.682476851849</v>
      </c>
      <c r="V228" s="2">
        <v>43431.682476851849</v>
      </c>
      <c r="W228" s="3"/>
      <c r="X228" s="8">
        <f t="shared" si="88"/>
        <v>43431.673981481479</v>
      </c>
      <c r="Y228" s="9">
        <f t="shared" si="89"/>
        <v>4.7222222201526165E-3</v>
      </c>
      <c r="Z228" s="9">
        <f t="shared" si="90"/>
        <v>4.7222222201526165E-3</v>
      </c>
      <c r="AA228" s="10"/>
      <c r="AB228" s="10">
        <f t="shared" si="91"/>
        <v>0</v>
      </c>
      <c r="AC228" s="10">
        <f t="shared" si="92"/>
        <v>2.2453703713836148E-3</v>
      </c>
      <c r="AD228" s="10"/>
      <c r="AE228" s="10"/>
    </row>
    <row r="229" spans="1:31" s="7" customFormat="1" x14ac:dyDescent="0.4">
      <c r="A229" s="16" t="str">
        <f t="shared" si="85"/>
        <v>-</v>
      </c>
      <c r="B229" s="16" t="str">
        <f t="shared" si="72"/>
        <v>-</v>
      </c>
      <c r="C229" s="7">
        <v>16</v>
      </c>
      <c r="D229" s="2">
        <v>43431.677152777775</v>
      </c>
      <c r="E229" s="3" t="s">
        <v>1740</v>
      </c>
      <c r="F229" s="3">
        <v>20903</v>
      </c>
      <c r="G229" s="3" t="s">
        <v>65</v>
      </c>
      <c r="H229" s="3">
        <v>4490</v>
      </c>
      <c r="I229" s="3">
        <v>980</v>
      </c>
      <c r="J229" s="3">
        <v>1</v>
      </c>
      <c r="K229" s="3">
        <v>1</v>
      </c>
      <c r="L229" s="3"/>
      <c r="M229" s="2">
        <v>43431.68476851852</v>
      </c>
      <c r="N229" s="2">
        <v>43431.690405092595</v>
      </c>
      <c r="O229" s="3" t="s">
        <v>26</v>
      </c>
      <c r="P229" s="3" t="s">
        <v>27</v>
      </c>
      <c r="Q229" s="3" t="s">
        <v>63</v>
      </c>
      <c r="R229" s="3" t="s">
        <v>64</v>
      </c>
      <c r="S229" s="2">
        <v>43431.684965277775</v>
      </c>
      <c r="T229" s="2">
        <v>43431.684965277775</v>
      </c>
      <c r="U229" s="2">
        <v>43431.694710648146</v>
      </c>
      <c r="V229" s="2">
        <v>43431.694710648146</v>
      </c>
      <c r="W229" s="3"/>
      <c r="X229" s="8">
        <f t="shared" si="88"/>
        <v>43431.677152777775</v>
      </c>
      <c r="Y229" s="9">
        <f t="shared" si="89"/>
        <v>5.6365740747423843E-3</v>
      </c>
      <c r="Z229" s="9">
        <f t="shared" si="90"/>
        <v>5.6365740747423843E-3</v>
      </c>
      <c r="AA229" s="10"/>
      <c r="AB229" s="10">
        <f t="shared" si="91"/>
        <v>0</v>
      </c>
      <c r="AC229" s="10">
        <f t="shared" si="92"/>
        <v>7.6157407456776127E-3</v>
      </c>
      <c r="AD229" s="10"/>
      <c r="AE229" s="10"/>
    </row>
    <row r="230" spans="1:31" s="7" customFormat="1" x14ac:dyDescent="0.4">
      <c r="A230" s="16" t="str">
        <f t="shared" si="85"/>
        <v>★</v>
      </c>
      <c r="B230" s="16" t="str">
        <f t="shared" si="72"/>
        <v>-</v>
      </c>
      <c r="C230" s="7">
        <v>16</v>
      </c>
      <c r="D230" s="2">
        <v>43431.67765046296</v>
      </c>
      <c r="E230" s="3" t="s">
        <v>1495</v>
      </c>
      <c r="F230" s="3">
        <v>20904</v>
      </c>
      <c r="G230" s="3" t="s">
        <v>32</v>
      </c>
      <c r="H230" s="3">
        <v>1751</v>
      </c>
      <c r="I230" s="3">
        <v>151</v>
      </c>
      <c r="J230" s="3">
        <v>15</v>
      </c>
      <c r="K230" s="3">
        <v>1</v>
      </c>
      <c r="L230" s="3"/>
      <c r="M230" s="2">
        <v>43431.680497685185</v>
      </c>
      <c r="N230" s="2">
        <v>43431.682488425926</v>
      </c>
      <c r="O230" s="3" t="s">
        <v>63</v>
      </c>
      <c r="P230" s="3" t="s">
        <v>64</v>
      </c>
      <c r="Q230" s="3" t="s">
        <v>70</v>
      </c>
      <c r="R230" s="3" t="s">
        <v>107</v>
      </c>
      <c r="S230" s="2">
        <v>43431.684583333335</v>
      </c>
      <c r="T230" s="2">
        <v>43431.684583333335</v>
      </c>
      <c r="U230" s="2">
        <v>43431.690752314818</v>
      </c>
      <c r="V230" s="2">
        <v>43431.690752314818</v>
      </c>
      <c r="W230" s="2">
        <v>43431.684583333335</v>
      </c>
      <c r="X230" s="8">
        <f t="shared" si="88"/>
        <v>43431.684583333335</v>
      </c>
      <c r="Y230" s="9">
        <f t="shared" si="89"/>
        <v>1.9907407404389232E-3</v>
      </c>
      <c r="Z230" s="9">
        <f t="shared" si="90"/>
        <v>1.9907407404389232E-3</v>
      </c>
      <c r="AA230" s="10"/>
      <c r="AB230" s="10">
        <f t="shared" si="91"/>
        <v>0</v>
      </c>
      <c r="AC230" s="10">
        <f t="shared" si="92"/>
        <v>0</v>
      </c>
      <c r="AD230" s="10"/>
      <c r="AE230" s="10"/>
    </row>
    <row r="231" spans="1:31" s="7" customFormat="1" x14ac:dyDescent="0.4">
      <c r="A231" s="16" t="str">
        <f t="shared" si="85"/>
        <v>-</v>
      </c>
      <c r="B231" s="16" t="str">
        <f t="shared" si="72"/>
        <v>-</v>
      </c>
      <c r="C231" s="7">
        <v>16</v>
      </c>
      <c r="D231" s="2">
        <v>43431.678113425929</v>
      </c>
      <c r="E231" s="3" t="s">
        <v>1755</v>
      </c>
      <c r="F231" s="3">
        <v>20905</v>
      </c>
      <c r="G231" s="3" t="s">
        <v>97</v>
      </c>
      <c r="H231" s="3">
        <v>7570</v>
      </c>
      <c r="I231" s="3">
        <v>209</v>
      </c>
      <c r="J231" s="3">
        <v>10</v>
      </c>
      <c r="K231" s="3">
        <v>1</v>
      </c>
      <c r="L231" s="3"/>
      <c r="M231" s="2">
        <v>43431.682280092595</v>
      </c>
      <c r="N231" s="2">
        <v>43431.68650462963</v>
      </c>
      <c r="O231" s="3" t="s">
        <v>104</v>
      </c>
      <c r="P231" s="3" t="s">
        <v>19</v>
      </c>
      <c r="Q231" s="3" t="s">
        <v>75</v>
      </c>
      <c r="R231" s="3" t="s">
        <v>76</v>
      </c>
      <c r="S231" s="2">
        <v>43431.682905092595</v>
      </c>
      <c r="T231" s="2">
        <v>43431.682905092595</v>
      </c>
      <c r="U231" s="2">
        <v>43431.691736111112</v>
      </c>
      <c r="V231" s="2">
        <v>43431.691736111112</v>
      </c>
      <c r="W231" s="3"/>
      <c r="X231" s="8">
        <f t="shared" si="88"/>
        <v>43431.678113425929</v>
      </c>
      <c r="Y231" s="9">
        <f t="shared" si="89"/>
        <v>4.2245370350428857E-3</v>
      </c>
      <c r="Z231" s="9">
        <f t="shared" si="90"/>
        <v>4.2245370350428857E-3</v>
      </c>
      <c r="AA231" s="10"/>
      <c r="AB231" s="10">
        <f t="shared" si="91"/>
        <v>0</v>
      </c>
      <c r="AC231" s="10">
        <f t="shared" si="92"/>
        <v>4.166666665696539E-3</v>
      </c>
      <c r="AD231" s="10"/>
      <c r="AE231" s="10"/>
    </row>
    <row r="232" spans="1:31" s="7" customFormat="1" x14ac:dyDescent="0.4">
      <c r="A232" s="16" t="str">
        <f t="shared" ref="A232:A238" si="107">IF(W232&gt;0, "★", "-")</f>
        <v>-</v>
      </c>
      <c r="B232" s="16" t="str">
        <f t="shared" ref="B232:B235" si="108">IF(L232&gt;0, "☆", "-")</f>
        <v>-</v>
      </c>
      <c r="C232" s="7">
        <v>16</v>
      </c>
      <c r="D232" s="2">
        <v>43431.679594907408</v>
      </c>
      <c r="E232" s="3" t="s">
        <v>1779</v>
      </c>
      <c r="F232" s="3">
        <v>20907</v>
      </c>
      <c r="G232" s="3" t="s">
        <v>143</v>
      </c>
      <c r="H232" s="3">
        <v>6191</v>
      </c>
      <c r="I232" s="3">
        <v>924</v>
      </c>
      <c r="J232" s="3">
        <v>11</v>
      </c>
      <c r="K232" s="3">
        <v>1</v>
      </c>
      <c r="L232" s="3"/>
      <c r="M232" s="2">
        <v>43431.683796296296</v>
      </c>
      <c r="N232" s="2">
        <v>43431.687615740739</v>
      </c>
      <c r="O232" s="3" t="s">
        <v>36</v>
      </c>
      <c r="P232" s="3" t="s">
        <v>37</v>
      </c>
      <c r="Q232" s="3" t="s">
        <v>77</v>
      </c>
      <c r="R232" s="3" t="s">
        <v>78</v>
      </c>
      <c r="S232" s="2">
        <v>43431.685439814813</v>
      </c>
      <c r="T232" s="2">
        <v>43431.685439814813</v>
      </c>
      <c r="U232" s="2">
        <v>43431.694444444445</v>
      </c>
      <c r="V232" s="2">
        <v>43431.694444444445</v>
      </c>
      <c r="W232" s="3"/>
      <c r="X232" s="8">
        <f t="shared" si="88"/>
        <v>43431.679594907408</v>
      </c>
      <c r="Y232" s="9">
        <f t="shared" si="89"/>
        <v>3.8194444423425011E-3</v>
      </c>
      <c r="Z232" s="9">
        <f t="shared" si="90"/>
        <v>3.8194444423425011E-3</v>
      </c>
      <c r="AA232" s="10"/>
      <c r="AB232" s="10">
        <f t="shared" si="91"/>
        <v>0</v>
      </c>
      <c r="AC232" s="10">
        <f t="shared" si="92"/>
        <v>4.2013888887595385E-3</v>
      </c>
      <c r="AD232" s="10"/>
      <c r="AE232" s="10"/>
    </row>
    <row r="233" spans="1:31" s="7" customFormat="1" x14ac:dyDescent="0.4">
      <c r="A233" s="16" t="str">
        <f t="shared" si="107"/>
        <v>-</v>
      </c>
      <c r="B233" s="16" t="str">
        <f t="shared" si="108"/>
        <v>-</v>
      </c>
      <c r="C233" s="7">
        <v>16</v>
      </c>
      <c r="D233" s="2">
        <v>43431.682627314818</v>
      </c>
      <c r="E233" s="3" t="s">
        <v>1780</v>
      </c>
      <c r="F233" s="3">
        <v>20908</v>
      </c>
      <c r="G233" s="3" t="s">
        <v>98</v>
      </c>
      <c r="H233" s="3">
        <v>7106</v>
      </c>
      <c r="I233" s="3">
        <v>446</v>
      </c>
      <c r="J233" s="3">
        <v>15</v>
      </c>
      <c r="K233" s="3">
        <v>2</v>
      </c>
      <c r="L233" s="3"/>
      <c r="M233" s="2">
        <v>43431.684733796297</v>
      </c>
      <c r="N233" s="2">
        <v>43431.687754629631</v>
      </c>
      <c r="O233" s="3" t="s">
        <v>104</v>
      </c>
      <c r="P233" s="3" t="s">
        <v>19</v>
      </c>
      <c r="Q233" s="3" t="s">
        <v>46</v>
      </c>
      <c r="R233" s="3" t="s">
        <v>47</v>
      </c>
      <c r="S233" s="2">
        <v>43431.686666666668</v>
      </c>
      <c r="T233" s="2">
        <v>43431.686666666668</v>
      </c>
      <c r="U233" s="2">
        <v>43431.693958333337</v>
      </c>
      <c r="V233" s="2">
        <v>43431.693958333337</v>
      </c>
      <c r="W233" s="3"/>
      <c r="X233" s="8">
        <f t="shared" si="88"/>
        <v>43431.682627314818</v>
      </c>
      <c r="Y233" s="9">
        <f t="shared" si="89"/>
        <v>3.0208333337213844E-3</v>
      </c>
      <c r="Z233" s="9">
        <f t="shared" si="90"/>
        <v>6.0416666674427688E-3</v>
      </c>
      <c r="AA233" s="10"/>
      <c r="AB233" s="10">
        <f t="shared" si="91"/>
        <v>0</v>
      </c>
      <c r="AC233" s="10">
        <f t="shared" si="92"/>
        <v>2.1064814791316167E-3</v>
      </c>
      <c r="AD233" s="10"/>
      <c r="AE233" s="10"/>
    </row>
    <row r="234" spans="1:31" s="7" customFormat="1" x14ac:dyDescent="0.4">
      <c r="A234" s="16" t="str">
        <f t="shared" si="107"/>
        <v>-</v>
      </c>
      <c r="B234" s="16" t="str">
        <f t="shared" si="108"/>
        <v>-</v>
      </c>
      <c r="C234" s="7">
        <v>16</v>
      </c>
      <c r="D234" s="2">
        <v>43431.68341435185</v>
      </c>
      <c r="E234" s="3" t="s">
        <v>1781</v>
      </c>
      <c r="F234" s="3">
        <v>20909</v>
      </c>
      <c r="G234" s="3" t="s">
        <v>32</v>
      </c>
      <c r="H234" s="3">
        <v>5574</v>
      </c>
      <c r="I234" s="3">
        <v>952</v>
      </c>
      <c r="J234" s="3">
        <v>2</v>
      </c>
      <c r="K234" s="3">
        <v>2</v>
      </c>
      <c r="L234" s="3"/>
      <c r="M234" s="2">
        <v>43431.68540509259</v>
      </c>
      <c r="N234" s="2">
        <v>43431.694282407407</v>
      </c>
      <c r="O234" s="3" t="s">
        <v>22</v>
      </c>
      <c r="P234" s="3" t="s">
        <v>23</v>
      </c>
      <c r="Q234" s="3" t="s">
        <v>26</v>
      </c>
      <c r="R234" s="3" t="s">
        <v>27</v>
      </c>
      <c r="S234" s="2">
        <v>43431.686157407406</v>
      </c>
      <c r="T234" s="2">
        <v>43431.686157407406</v>
      </c>
      <c r="U234" s="2">
        <v>43431.699131944442</v>
      </c>
      <c r="V234" s="2">
        <v>43431.699131944442</v>
      </c>
      <c r="W234" s="3"/>
      <c r="X234" s="8">
        <f t="shared" si="88"/>
        <v>43431.68341435185</v>
      </c>
      <c r="Y234" s="9">
        <f t="shared" si="89"/>
        <v>8.8773148163454607E-3</v>
      </c>
      <c r="Z234" s="9">
        <f t="shared" si="90"/>
        <v>1.7754629632690921E-2</v>
      </c>
      <c r="AA234" s="10"/>
      <c r="AB234" s="10">
        <f t="shared" si="91"/>
        <v>0</v>
      </c>
      <c r="AC234" s="10">
        <f t="shared" si="92"/>
        <v>1.9907407404389232E-3</v>
      </c>
      <c r="AD234" s="10"/>
      <c r="AE234" s="10"/>
    </row>
    <row r="235" spans="1:31" s="7" customFormat="1" x14ac:dyDescent="0.4">
      <c r="A235" s="16" t="str">
        <f t="shared" si="107"/>
        <v>-</v>
      </c>
      <c r="B235" s="16" t="str">
        <f t="shared" si="108"/>
        <v>-</v>
      </c>
      <c r="C235" s="7">
        <v>16</v>
      </c>
      <c r="D235" s="2">
        <v>43431.68445601852</v>
      </c>
      <c r="E235" s="3" t="s">
        <v>1572</v>
      </c>
      <c r="F235" s="3">
        <v>20910</v>
      </c>
      <c r="G235" s="3" t="s">
        <v>97</v>
      </c>
      <c r="H235" s="3">
        <v>7546</v>
      </c>
      <c r="I235" s="3">
        <v>116</v>
      </c>
      <c r="J235" s="3">
        <v>5</v>
      </c>
      <c r="K235" s="3">
        <v>2</v>
      </c>
      <c r="L235" s="3"/>
      <c r="M235" s="2">
        <v>43431.688958333332</v>
      </c>
      <c r="N235" s="2">
        <v>43431.694826388892</v>
      </c>
      <c r="O235" s="3" t="s">
        <v>39</v>
      </c>
      <c r="P235" s="3" t="s">
        <v>40</v>
      </c>
      <c r="Q235" s="3" t="s">
        <v>26</v>
      </c>
      <c r="R235" s="3" t="s">
        <v>27</v>
      </c>
      <c r="S235" s="2">
        <v>43431.690138888887</v>
      </c>
      <c r="T235" s="2">
        <v>43431.690138888887</v>
      </c>
      <c r="U235" s="2">
        <v>43431.697939814818</v>
      </c>
      <c r="V235" s="2">
        <v>43431.697939814818</v>
      </c>
      <c r="W235" s="3"/>
      <c r="X235" s="8">
        <f t="shared" si="88"/>
        <v>43431.68445601852</v>
      </c>
      <c r="Y235" s="9">
        <f t="shared" si="89"/>
        <v>5.8680555594037287E-3</v>
      </c>
      <c r="Z235" s="9">
        <f t="shared" si="90"/>
        <v>1.1736111118807457E-2</v>
      </c>
      <c r="AA235" s="10"/>
      <c r="AB235" s="10">
        <f t="shared" si="91"/>
        <v>0</v>
      </c>
      <c r="AC235" s="10">
        <f t="shared" si="92"/>
        <v>4.5023148122709244E-3</v>
      </c>
      <c r="AD235" s="10"/>
      <c r="AE235" s="10"/>
    </row>
    <row r="236" spans="1:31" s="7" customFormat="1" x14ac:dyDescent="0.4">
      <c r="A236" s="16" t="str">
        <f t="shared" si="107"/>
        <v>-</v>
      </c>
      <c r="B236" s="16" t="str">
        <f t="shared" ref="B236" si="109">IF(L236&gt;0, "☆", "-")</f>
        <v>-</v>
      </c>
      <c r="C236" s="7">
        <v>16</v>
      </c>
      <c r="D236" s="2">
        <v>43431.686631944445</v>
      </c>
      <c r="E236" s="3" t="s">
        <v>1410</v>
      </c>
      <c r="F236" s="3">
        <v>20911</v>
      </c>
      <c r="G236" s="3" t="s">
        <v>143</v>
      </c>
      <c r="H236" s="3">
        <v>2306</v>
      </c>
      <c r="I236" s="3">
        <v>556</v>
      </c>
      <c r="J236" s="3">
        <v>3</v>
      </c>
      <c r="K236" s="3">
        <v>1</v>
      </c>
      <c r="L236" s="3"/>
      <c r="M236" s="2">
        <v>43431.689687500002</v>
      </c>
      <c r="N236" s="2">
        <v>43431.692002314812</v>
      </c>
      <c r="O236" s="3" t="s">
        <v>30</v>
      </c>
      <c r="P236" s="3" t="s">
        <v>31</v>
      </c>
      <c r="Q236" s="3" t="s">
        <v>36</v>
      </c>
      <c r="R236" s="3" t="s">
        <v>37</v>
      </c>
      <c r="S236" s="2">
        <v>43431.68917824074</v>
      </c>
      <c r="T236" s="2">
        <v>43431.68917824074</v>
      </c>
      <c r="U236" s="2">
        <v>43431.699479166666</v>
      </c>
      <c r="V236" s="2">
        <v>43431.699479166666</v>
      </c>
      <c r="W236" s="3"/>
      <c r="X236" s="8">
        <f t="shared" si="88"/>
        <v>43431.686631944445</v>
      </c>
      <c r="Y236" s="9">
        <f t="shared" si="89"/>
        <v>2.3148148102336563E-3</v>
      </c>
      <c r="Z236" s="9">
        <f t="shared" si="90"/>
        <v>2.3148148102336563E-3</v>
      </c>
      <c r="AA236" s="10"/>
      <c r="AB236" s="10">
        <f t="shared" si="91"/>
        <v>5.092592618893832E-4</v>
      </c>
      <c r="AC236" s="10">
        <f t="shared" si="92"/>
        <v>3.055555556784384E-3</v>
      </c>
      <c r="AD236" s="10"/>
      <c r="AE236" s="10"/>
    </row>
    <row r="237" spans="1:31" s="7" customFormat="1" x14ac:dyDescent="0.4">
      <c r="A237" s="16" t="str">
        <f t="shared" si="107"/>
        <v>★</v>
      </c>
      <c r="B237" s="16" t="str">
        <f>IF(L237&gt;0, "☆", "-")</f>
        <v>-</v>
      </c>
      <c r="C237" s="7">
        <v>16</v>
      </c>
      <c r="D237" s="2">
        <v>43431.688125000001</v>
      </c>
      <c r="E237" s="3" t="s">
        <v>1495</v>
      </c>
      <c r="F237" s="3">
        <v>20912</v>
      </c>
      <c r="G237" s="3" t="s">
        <v>32</v>
      </c>
      <c r="H237" s="3">
        <v>1751</v>
      </c>
      <c r="I237" s="3">
        <v>676</v>
      </c>
      <c r="J237" s="3">
        <v>6</v>
      </c>
      <c r="K237" s="3">
        <v>1</v>
      </c>
      <c r="L237" s="3"/>
      <c r="M237" s="2">
        <v>43431.692418981482</v>
      </c>
      <c r="N237" s="2">
        <v>43431.69871527778</v>
      </c>
      <c r="O237" s="3" t="s">
        <v>70</v>
      </c>
      <c r="P237" s="3" t="s">
        <v>107</v>
      </c>
      <c r="Q237" s="3" t="s">
        <v>30</v>
      </c>
      <c r="R237" s="3" t="s">
        <v>31</v>
      </c>
      <c r="S237" s="2">
        <v>43431.6950462963</v>
      </c>
      <c r="T237" s="2">
        <v>43431.6950462963</v>
      </c>
      <c r="U237" s="2">
        <v>43431.709456018521</v>
      </c>
      <c r="V237" s="2">
        <v>43431.709456018521</v>
      </c>
      <c r="W237" s="2">
        <v>43431.6950462963</v>
      </c>
      <c r="X237" s="8">
        <f t="shared" si="88"/>
        <v>43431.6950462963</v>
      </c>
      <c r="Y237" s="9">
        <f t="shared" si="89"/>
        <v>6.2962962983874604E-3</v>
      </c>
      <c r="Z237" s="9">
        <f t="shared" si="90"/>
        <v>6.2962962983874604E-3</v>
      </c>
      <c r="AA237" s="10"/>
      <c r="AB237" s="10">
        <f t="shared" si="91"/>
        <v>0</v>
      </c>
      <c r="AC237" s="10">
        <f t="shared" si="92"/>
        <v>0</v>
      </c>
      <c r="AD237" s="10"/>
      <c r="AE237" s="10"/>
    </row>
    <row r="238" spans="1:31" s="7" customFormat="1" x14ac:dyDescent="0.4">
      <c r="A238" s="16" t="str">
        <f t="shared" si="107"/>
        <v>-</v>
      </c>
      <c r="B238" s="16" t="str">
        <f>IF(L238&gt;0, "☆", "-")</f>
        <v>-</v>
      </c>
      <c r="C238" s="7">
        <v>16</v>
      </c>
      <c r="D238" s="2">
        <v>43431.691712962966</v>
      </c>
      <c r="E238" s="3" t="s">
        <v>1755</v>
      </c>
      <c r="F238" s="3">
        <v>20915</v>
      </c>
      <c r="G238" s="3" t="s">
        <v>97</v>
      </c>
      <c r="H238" s="3">
        <v>5164</v>
      </c>
      <c r="I238" s="3">
        <v>256</v>
      </c>
      <c r="J238" s="3">
        <v>15</v>
      </c>
      <c r="K238" s="3">
        <v>1</v>
      </c>
      <c r="L238" s="3"/>
      <c r="M238" s="2">
        <v>43431.693599537037</v>
      </c>
      <c r="N238" s="2">
        <v>43431.698935185188</v>
      </c>
      <c r="O238" s="3" t="s">
        <v>30</v>
      </c>
      <c r="P238" s="3" t="s">
        <v>31</v>
      </c>
      <c r="Q238" s="3" t="s">
        <v>63</v>
      </c>
      <c r="R238" s="3" t="s">
        <v>64</v>
      </c>
      <c r="S238" s="2">
        <v>43431.69425925926</v>
      </c>
      <c r="T238" s="2">
        <v>43431.69425925926</v>
      </c>
      <c r="U238" s="2">
        <v>43431.703634259262</v>
      </c>
      <c r="V238" s="2">
        <v>43431.703634259262</v>
      </c>
      <c r="W238" s="3"/>
      <c r="X238" s="8">
        <f t="shared" si="88"/>
        <v>43431.691712962966</v>
      </c>
      <c r="Y238" s="9">
        <f t="shared" si="89"/>
        <v>5.3356481512309983E-3</v>
      </c>
      <c r="Z238" s="9">
        <f t="shared" si="90"/>
        <v>5.3356481512309983E-3</v>
      </c>
      <c r="AA238" s="10"/>
      <c r="AB238" s="10">
        <f t="shared" si="91"/>
        <v>0</v>
      </c>
      <c r="AC238" s="10">
        <f t="shared" si="92"/>
        <v>1.8865740712499246E-3</v>
      </c>
      <c r="AD238" s="10"/>
      <c r="AE238" s="10"/>
    </row>
    <row r="239" spans="1:31" s="3" customFormat="1" x14ac:dyDescent="0.4">
      <c r="A239" s="16" t="str">
        <f t="shared" ref="A239:A272" si="110">IF(W239&gt;0, "★", "-")</f>
        <v>-</v>
      </c>
      <c r="B239" s="16" t="str">
        <f t="shared" ref="B239:B272" si="111">IF(L239&gt;0, "☆", "-")</f>
        <v>-</v>
      </c>
      <c r="C239" s="7">
        <v>16</v>
      </c>
      <c r="D239" s="2">
        <v>43431.693784722222</v>
      </c>
      <c r="E239" s="3" t="s">
        <v>1783</v>
      </c>
      <c r="F239" s="3">
        <v>20916</v>
      </c>
      <c r="G239" s="3" t="s">
        <v>143</v>
      </c>
      <c r="H239" s="3">
        <v>6191</v>
      </c>
      <c r="I239" s="3">
        <v>953</v>
      </c>
      <c r="J239" s="3">
        <v>13</v>
      </c>
      <c r="K239" s="3">
        <v>2</v>
      </c>
      <c r="M239" s="2">
        <v>43431.698067129626</v>
      </c>
      <c r="N239" s="2">
        <v>43431.705208333333</v>
      </c>
      <c r="O239" s="3" t="s">
        <v>77</v>
      </c>
      <c r="P239" s="3" t="s">
        <v>78</v>
      </c>
      <c r="Q239" s="3" t="s">
        <v>53</v>
      </c>
      <c r="R239" s="3" t="s">
        <v>54</v>
      </c>
      <c r="S239" s="2">
        <v>43431.697175925925</v>
      </c>
      <c r="T239" s="2">
        <v>43431.697916666664</v>
      </c>
      <c r="U239" s="2">
        <v>43431.701284722221</v>
      </c>
      <c r="V239" s="2">
        <v>43431.704432870371</v>
      </c>
      <c r="X239" s="8">
        <f t="shared" si="88"/>
        <v>43431.693784722222</v>
      </c>
      <c r="Y239" s="9">
        <f t="shared" si="89"/>
        <v>7.1412037068512291E-3</v>
      </c>
      <c r="Z239" s="9">
        <f t="shared" si="90"/>
        <v>1.4282407413702458E-2</v>
      </c>
      <c r="AA239" s="10"/>
      <c r="AB239" s="10">
        <f t="shared" si="91"/>
        <v>8.9120370103046298E-4</v>
      </c>
      <c r="AC239" s="10">
        <f t="shared" si="92"/>
        <v>4.2824074043892324E-3</v>
      </c>
      <c r="AD239" s="30"/>
      <c r="AE239" s="30"/>
    </row>
    <row r="240" spans="1:31" s="3" customFormat="1" x14ac:dyDescent="0.4">
      <c r="A240" s="16" t="str">
        <f t="shared" si="110"/>
        <v>★</v>
      </c>
      <c r="B240" s="16" t="str">
        <f t="shared" si="111"/>
        <v>-</v>
      </c>
      <c r="C240" s="7">
        <v>16</v>
      </c>
      <c r="D240" s="2">
        <v>43431.694537037038</v>
      </c>
      <c r="E240" s="3" t="s">
        <v>1743</v>
      </c>
      <c r="F240" s="3">
        <v>20917</v>
      </c>
      <c r="G240" s="3" t="s">
        <v>143</v>
      </c>
      <c r="H240" s="3">
        <v>5528</v>
      </c>
      <c r="I240" s="3">
        <v>377</v>
      </c>
      <c r="J240" s="3">
        <v>13</v>
      </c>
      <c r="K240" s="3">
        <v>1</v>
      </c>
      <c r="M240" s="2">
        <v>43431.700833333336</v>
      </c>
      <c r="N240" s="2">
        <v>43431.709247685183</v>
      </c>
      <c r="O240" s="3" t="s">
        <v>41</v>
      </c>
      <c r="P240" s="3" t="s">
        <v>42</v>
      </c>
      <c r="Q240" s="3" t="s">
        <v>48</v>
      </c>
      <c r="R240" s="3" t="s">
        <v>49</v>
      </c>
      <c r="S240" s="2">
        <v>43431.701469907406</v>
      </c>
      <c r="T240" s="2">
        <v>43431.702905092592</v>
      </c>
      <c r="U240" s="2">
        <v>43431.708969907406</v>
      </c>
      <c r="V240" s="2">
        <v>43431.710405092592</v>
      </c>
      <c r="W240" s="2">
        <v>43431.701469907406</v>
      </c>
      <c r="X240" s="8">
        <f t="shared" si="88"/>
        <v>43431.701469907406</v>
      </c>
      <c r="Y240" s="9">
        <f t="shared" si="89"/>
        <v>8.4143518470227718E-3</v>
      </c>
      <c r="Z240" s="9">
        <f t="shared" si="90"/>
        <v>8.4143518470227718E-3</v>
      </c>
      <c r="AA240" s="10"/>
      <c r="AB240" s="10">
        <f t="shared" si="91"/>
        <v>0</v>
      </c>
      <c r="AC240" s="10">
        <f t="shared" si="92"/>
        <v>0</v>
      </c>
      <c r="AD240" s="30"/>
      <c r="AE240" s="30"/>
    </row>
    <row r="241" spans="1:31" s="3" customFormat="1" x14ac:dyDescent="0.4">
      <c r="A241" s="16" t="str">
        <f t="shared" si="110"/>
        <v>★</v>
      </c>
      <c r="B241" s="16" t="str">
        <f t="shared" si="111"/>
        <v>-</v>
      </c>
      <c r="C241" s="7">
        <v>16</v>
      </c>
      <c r="D241" s="2">
        <v>43431.695497685185</v>
      </c>
      <c r="E241" s="3" t="s">
        <v>1414</v>
      </c>
      <c r="F241" s="3">
        <v>20918</v>
      </c>
      <c r="G241" s="3" t="s">
        <v>32</v>
      </c>
      <c r="H241" s="3">
        <v>4073</v>
      </c>
      <c r="I241" s="3">
        <v>599</v>
      </c>
      <c r="J241" s="3">
        <v>7</v>
      </c>
      <c r="K241" s="3">
        <v>1</v>
      </c>
      <c r="M241" s="2">
        <v>43431.698541666665</v>
      </c>
      <c r="N241" s="2">
        <v>43431.704074074078</v>
      </c>
      <c r="O241" s="3" t="s">
        <v>51</v>
      </c>
      <c r="P241" s="3" t="s">
        <v>52</v>
      </c>
      <c r="Q241" s="3" t="s">
        <v>104</v>
      </c>
      <c r="R241" s="3" t="s">
        <v>19</v>
      </c>
      <c r="S241" s="2">
        <v>43431.70244212963</v>
      </c>
      <c r="T241" s="2">
        <v>43431.70244212963</v>
      </c>
      <c r="U241" s="2">
        <v>43431.710277777776</v>
      </c>
      <c r="V241" s="2">
        <v>43431.710277777776</v>
      </c>
      <c r="W241" s="2">
        <v>43431.70244212963</v>
      </c>
      <c r="X241" s="8">
        <f t="shared" si="88"/>
        <v>43431.70244212963</v>
      </c>
      <c r="Y241" s="9">
        <f t="shared" si="89"/>
        <v>5.5324074128293432E-3</v>
      </c>
      <c r="Z241" s="9">
        <f t="shared" si="90"/>
        <v>5.5324074128293432E-3</v>
      </c>
      <c r="AA241" s="10"/>
      <c r="AB241" s="10">
        <f t="shared" si="91"/>
        <v>0</v>
      </c>
      <c r="AC241" s="10">
        <f t="shared" si="92"/>
        <v>0</v>
      </c>
      <c r="AD241" s="30"/>
      <c r="AE241" s="30"/>
    </row>
    <row r="242" spans="1:31" s="3" customFormat="1" x14ac:dyDescent="0.4">
      <c r="A242" s="16" t="str">
        <f t="shared" si="110"/>
        <v>-</v>
      </c>
      <c r="B242" s="16" t="str">
        <f t="shared" si="111"/>
        <v>-</v>
      </c>
      <c r="C242" s="7">
        <v>16</v>
      </c>
      <c r="D242" s="2">
        <v>43431.696770833332</v>
      </c>
      <c r="E242" s="3" t="s">
        <v>1784</v>
      </c>
      <c r="F242" s="3">
        <v>20919</v>
      </c>
      <c r="G242" s="3" t="s">
        <v>18</v>
      </c>
      <c r="H242" s="3">
        <v>7571</v>
      </c>
      <c r="I242" s="3">
        <v>671</v>
      </c>
      <c r="J242" s="3">
        <v>10</v>
      </c>
      <c r="K242" s="3">
        <v>2</v>
      </c>
      <c r="M242" s="2">
        <v>43431.698275462964</v>
      </c>
      <c r="N242" s="2">
        <v>43431.702696759261</v>
      </c>
      <c r="O242" s="3" t="s">
        <v>30</v>
      </c>
      <c r="P242" s="3" t="s">
        <v>31</v>
      </c>
      <c r="Q242" s="3" t="s">
        <v>104</v>
      </c>
      <c r="R242" s="3" t="s">
        <v>19</v>
      </c>
      <c r="S242" s="2">
        <v>43431.697812500002</v>
      </c>
      <c r="T242" s="2">
        <v>43431.697812500002</v>
      </c>
      <c r="U242" s="2">
        <v>43431.706909722219</v>
      </c>
      <c r="V242" s="2">
        <v>43431.706909722219</v>
      </c>
      <c r="X242" s="8">
        <f t="shared" si="88"/>
        <v>43431.696770833332</v>
      </c>
      <c r="Y242" s="9">
        <f t="shared" si="89"/>
        <v>4.4212962966412306E-3</v>
      </c>
      <c r="Z242" s="9">
        <f t="shared" si="90"/>
        <v>8.8425925932824612E-3</v>
      </c>
      <c r="AA242" s="10"/>
      <c r="AB242" s="10">
        <f t="shared" si="91"/>
        <v>4.6296296204673126E-4</v>
      </c>
      <c r="AC242" s="10">
        <f t="shared" si="92"/>
        <v>1.5046296321088448E-3</v>
      </c>
      <c r="AD242" s="30"/>
      <c r="AE242" s="30"/>
    </row>
    <row r="243" spans="1:31" s="7" customFormat="1" x14ac:dyDescent="0.4">
      <c r="A243" s="16" t="str">
        <f t="shared" ref="A243:A245" si="112">IF(W243&gt;0, "★", "-")</f>
        <v>-</v>
      </c>
      <c r="B243" s="16" t="str">
        <f t="shared" ref="B243:B245" si="113">IF(L243&gt;0, "☆", "-")</f>
        <v>-</v>
      </c>
      <c r="C243" s="7">
        <v>16</v>
      </c>
      <c r="D243" s="2">
        <v>43431.701284722221</v>
      </c>
      <c r="E243" s="3" t="s">
        <v>1786</v>
      </c>
      <c r="F243" s="3">
        <v>20921</v>
      </c>
      <c r="G243" s="3" t="s">
        <v>96</v>
      </c>
      <c r="H243" s="3">
        <v>0</v>
      </c>
      <c r="I243" s="3">
        <v>68</v>
      </c>
      <c r="J243" s="3">
        <v>8</v>
      </c>
      <c r="K243" s="3">
        <v>1</v>
      </c>
      <c r="L243" s="3"/>
      <c r="M243" s="2">
        <v>43431.702719907407</v>
      </c>
      <c r="N243" s="2">
        <v>43431.706967592596</v>
      </c>
      <c r="O243" s="3" t="s">
        <v>36</v>
      </c>
      <c r="P243" s="3" t="s">
        <v>37</v>
      </c>
      <c r="Q243" s="3" t="s">
        <v>61</v>
      </c>
      <c r="R243" s="3" t="s">
        <v>62</v>
      </c>
      <c r="S243" s="2">
        <v>43431.70480324074</v>
      </c>
      <c r="T243" s="2">
        <v>43431.70480324074</v>
      </c>
      <c r="U243" s="2">
        <v>43431.710949074077</v>
      </c>
      <c r="V243" s="2">
        <v>43431.710949074077</v>
      </c>
      <c r="W243" s="3"/>
      <c r="X243" s="8">
        <f t="shared" si="88"/>
        <v>43431.701284722221</v>
      </c>
      <c r="Y243" s="9">
        <f t="shared" si="89"/>
        <v>4.2476851886021905E-3</v>
      </c>
      <c r="Z243" s="9">
        <f t="shared" si="90"/>
        <v>4.2476851886021905E-3</v>
      </c>
      <c r="AA243" s="10"/>
      <c r="AB243" s="10">
        <f t="shared" si="91"/>
        <v>0</v>
      </c>
      <c r="AC243" s="10">
        <f t="shared" si="92"/>
        <v>1.4351851859828457E-3</v>
      </c>
      <c r="AD243" s="10"/>
      <c r="AE243" s="10"/>
    </row>
    <row r="244" spans="1:31" s="7" customFormat="1" x14ac:dyDescent="0.4">
      <c r="A244" s="16" t="str">
        <f t="shared" si="112"/>
        <v>-</v>
      </c>
      <c r="B244" s="16" t="str">
        <f t="shared" si="113"/>
        <v>-</v>
      </c>
      <c r="C244" s="7">
        <v>16</v>
      </c>
      <c r="D244" s="2">
        <v>43431.701724537037</v>
      </c>
      <c r="E244" s="3" t="s">
        <v>1787</v>
      </c>
      <c r="F244" s="3">
        <v>20922</v>
      </c>
      <c r="G244" s="3" t="s">
        <v>97</v>
      </c>
      <c r="H244" s="3">
        <v>7572</v>
      </c>
      <c r="I244" s="3">
        <v>285</v>
      </c>
      <c r="J244" s="3">
        <v>4</v>
      </c>
      <c r="K244" s="3">
        <v>1</v>
      </c>
      <c r="L244" s="3"/>
      <c r="M244" s="2">
        <v>43431.703958333332</v>
      </c>
      <c r="N244" s="2">
        <v>43431.708993055552</v>
      </c>
      <c r="O244" s="3" t="s">
        <v>104</v>
      </c>
      <c r="P244" s="3" t="s">
        <v>19</v>
      </c>
      <c r="Q244" s="3" t="s">
        <v>26</v>
      </c>
      <c r="R244" s="3" t="s">
        <v>27</v>
      </c>
      <c r="S244" s="2">
        <v>43431.703993055555</v>
      </c>
      <c r="T244" s="2">
        <v>43431.703993055555</v>
      </c>
      <c r="U244" s="2">
        <v>43431.710289351853</v>
      </c>
      <c r="V244" s="2">
        <v>43431.710289351853</v>
      </c>
      <c r="W244" s="3"/>
      <c r="X244" s="8">
        <f t="shared" si="88"/>
        <v>43431.701724537037</v>
      </c>
      <c r="Y244" s="9">
        <f t="shared" si="89"/>
        <v>5.0347222204436548E-3</v>
      </c>
      <c r="Z244" s="9">
        <f t="shared" si="90"/>
        <v>5.0347222204436548E-3</v>
      </c>
      <c r="AA244" s="10"/>
      <c r="AB244" s="10">
        <f t="shared" si="91"/>
        <v>0</v>
      </c>
      <c r="AC244" s="10">
        <f t="shared" si="92"/>
        <v>2.2337962946039625E-3</v>
      </c>
      <c r="AD244" s="10"/>
      <c r="AE244" s="10"/>
    </row>
    <row r="245" spans="1:31" s="7" customFormat="1" x14ac:dyDescent="0.4">
      <c r="A245" s="16" t="str">
        <f t="shared" si="112"/>
        <v>-</v>
      </c>
      <c r="B245" s="16" t="str">
        <f t="shared" si="113"/>
        <v>-</v>
      </c>
      <c r="C245" s="7">
        <v>16</v>
      </c>
      <c r="D245" s="2">
        <v>43431.702546296299</v>
      </c>
      <c r="E245" s="3" t="s">
        <v>1788</v>
      </c>
      <c r="F245" s="3">
        <v>20923</v>
      </c>
      <c r="G245" s="3" t="s">
        <v>95</v>
      </c>
      <c r="H245" s="3">
        <v>0</v>
      </c>
      <c r="I245" s="3">
        <v>124</v>
      </c>
      <c r="J245" s="3">
        <v>10</v>
      </c>
      <c r="K245" s="3">
        <v>2</v>
      </c>
      <c r="L245" s="3"/>
      <c r="M245" s="2">
        <v>43431.705185185187</v>
      </c>
      <c r="N245" s="2">
        <v>43431.710520833331</v>
      </c>
      <c r="O245" s="3" t="s">
        <v>104</v>
      </c>
      <c r="P245" s="3" t="s">
        <v>19</v>
      </c>
      <c r="Q245" s="3" t="s">
        <v>39</v>
      </c>
      <c r="R245" s="3" t="s">
        <v>40</v>
      </c>
      <c r="S245" s="2">
        <v>43431.703587962962</v>
      </c>
      <c r="T245" s="2">
        <v>43431.703587962962</v>
      </c>
      <c r="U245" s="2">
        <v>43431.712222222224</v>
      </c>
      <c r="V245" s="2">
        <v>43431.712222222224</v>
      </c>
      <c r="W245" s="3"/>
      <c r="X245" s="8">
        <f t="shared" si="88"/>
        <v>43431.702546296299</v>
      </c>
      <c r="Y245" s="9">
        <f t="shared" si="89"/>
        <v>5.3356481439550407E-3</v>
      </c>
      <c r="Z245" s="9">
        <f t="shared" si="90"/>
        <v>1.0671296287910081E-2</v>
      </c>
      <c r="AA245" s="10"/>
      <c r="AB245" s="10">
        <f t="shared" si="91"/>
        <v>1.5972222245181911E-3</v>
      </c>
      <c r="AC245" s="10">
        <f t="shared" si="92"/>
        <v>2.638888887304347E-3</v>
      </c>
      <c r="AD245" s="10"/>
      <c r="AE245" s="10"/>
    </row>
    <row r="246" spans="1:31" s="3" customFormat="1" x14ac:dyDescent="0.4">
      <c r="A246" s="16" t="str">
        <f t="shared" si="110"/>
        <v>-</v>
      </c>
      <c r="B246" s="16" t="str">
        <f t="shared" si="111"/>
        <v>-</v>
      </c>
      <c r="C246" s="7">
        <v>16</v>
      </c>
      <c r="D246" s="2">
        <v>43431.703217592592</v>
      </c>
      <c r="E246" s="3" t="s">
        <v>1789</v>
      </c>
      <c r="F246" s="3">
        <v>20924</v>
      </c>
      <c r="G246" s="3" t="s">
        <v>32</v>
      </c>
      <c r="H246" s="3">
        <v>3880</v>
      </c>
      <c r="I246" s="3">
        <v>192</v>
      </c>
      <c r="J246" s="3">
        <v>15</v>
      </c>
      <c r="K246" s="3">
        <v>1</v>
      </c>
      <c r="M246" s="2">
        <v>43431.710150462961</v>
      </c>
      <c r="N246" s="2">
        <v>43431.718333333331</v>
      </c>
      <c r="O246" s="3" t="s">
        <v>63</v>
      </c>
      <c r="P246" s="3" t="s">
        <v>64</v>
      </c>
      <c r="Q246" s="3" t="s">
        <v>26</v>
      </c>
      <c r="R246" s="3" t="s">
        <v>27</v>
      </c>
      <c r="S246" s="2">
        <v>43431.71025462963</v>
      </c>
      <c r="T246" s="2">
        <v>43431.710868055554</v>
      </c>
      <c r="U246" s="2">
        <v>43431.719814814816</v>
      </c>
      <c r="V246" s="2">
        <v>43431.725682870368</v>
      </c>
      <c r="X246" s="8">
        <f t="shared" si="88"/>
        <v>43431.703217592592</v>
      </c>
      <c r="Y246" s="9">
        <f t="shared" si="89"/>
        <v>8.182870369637385E-3</v>
      </c>
      <c r="Z246" s="9">
        <f t="shared" si="90"/>
        <v>8.182870369637385E-3</v>
      </c>
      <c r="AA246" s="10"/>
      <c r="AB246" s="10">
        <f t="shared" si="91"/>
        <v>0</v>
      </c>
      <c r="AC246" s="10">
        <f t="shared" si="92"/>
        <v>6.9328703684732318E-3</v>
      </c>
      <c r="AD246" s="30"/>
      <c r="AE246" s="30"/>
    </row>
    <row r="247" spans="1:31" s="3" customFormat="1" x14ac:dyDescent="0.4">
      <c r="A247" s="16" t="str">
        <f t="shared" si="110"/>
        <v>-</v>
      </c>
      <c r="B247" s="16" t="str">
        <f t="shared" si="111"/>
        <v>-</v>
      </c>
      <c r="C247" s="7">
        <v>16</v>
      </c>
      <c r="D247" s="2">
        <v>43431.703576388885</v>
      </c>
      <c r="E247" s="3" t="s">
        <v>1790</v>
      </c>
      <c r="F247" s="3">
        <v>20925</v>
      </c>
      <c r="G247" s="3" t="s">
        <v>96</v>
      </c>
      <c r="H247" s="3">
        <v>0</v>
      </c>
      <c r="I247" s="3">
        <v>359</v>
      </c>
      <c r="J247" s="3">
        <v>7</v>
      </c>
      <c r="K247" s="3">
        <v>1</v>
      </c>
      <c r="M247" s="2">
        <v>43431.704780092594</v>
      </c>
      <c r="N247" s="2">
        <v>43431.711423611108</v>
      </c>
      <c r="O247" s="3" t="s">
        <v>104</v>
      </c>
      <c r="P247" s="3" t="s">
        <v>19</v>
      </c>
      <c r="Q247" s="3" t="s">
        <v>51</v>
      </c>
      <c r="R247" s="3" t="s">
        <v>52</v>
      </c>
      <c r="S247" s="2">
        <v>43431.704606481479</v>
      </c>
      <c r="T247" s="2">
        <v>43431.704606481479</v>
      </c>
      <c r="U247" s="2">
        <v>43431.711157407408</v>
      </c>
      <c r="V247" s="2">
        <v>43431.711157407408</v>
      </c>
      <c r="X247" s="8">
        <f t="shared" si="88"/>
        <v>43431.703576388885</v>
      </c>
      <c r="Y247" s="9">
        <f t="shared" si="89"/>
        <v>6.6435185144655406E-3</v>
      </c>
      <c r="Z247" s="9">
        <f t="shared" si="90"/>
        <v>6.6435185144655406E-3</v>
      </c>
      <c r="AA247" s="10"/>
      <c r="AB247" s="10">
        <f t="shared" si="91"/>
        <v>1.7361111531499773E-4</v>
      </c>
      <c r="AC247" s="10">
        <f t="shared" si="92"/>
        <v>1.2037037085974589E-3</v>
      </c>
      <c r="AD247" s="30"/>
      <c r="AE247" s="30"/>
    </row>
    <row r="248" spans="1:31" s="3" customFormat="1" x14ac:dyDescent="0.4">
      <c r="A248" s="16" t="str">
        <f t="shared" si="110"/>
        <v>-</v>
      </c>
      <c r="B248" s="16" t="str">
        <f t="shared" si="111"/>
        <v>-</v>
      </c>
      <c r="C248" s="7">
        <v>16</v>
      </c>
      <c r="D248" s="2">
        <v>43431.703877314816</v>
      </c>
      <c r="E248" s="3" t="s">
        <v>1791</v>
      </c>
      <c r="F248" s="3">
        <v>20926</v>
      </c>
      <c r="G248" s="3" t="s">
        <v>95</v>
      </c>
      <c r="H248" s="3">
        <v>0</v>
      </c>
      <c r="I248" s="3">
        <v>449</v>
      </c>
      <c r="J248" s="3">
        <v>3</v>
      </c>
      <c r="K248" s="3">
        <v>1</v>
      </c>
      <c r="M248" s="2">
        <v>43431.705648148149</v>
      </c>
      <c r="N248" s="2">
        <v>43431.708587962959</v>
      </c>
      <c r="O248" s="3" t="s">
        <v>30</v>
      </c>
      <c r="P248" s="3" t="s">
        <v>31</v>
      </c>
      <c r="Q248" s="3" t="s">
        <v>48</v>
      </c>
      <c r="R248" s="3" t="s">
        <v>49</v>
      </c>
      <c r="S248" s="2">
        <v>43431.705601851849</v>
      </c>
      <c r="T248" s="2">
        <v>43431.705601851849</v>
      </c>
      <c r="U248" s="2">
        <v>43431.711921296293</v>
      </c>
      <c r="V248" s="2">
        <v>43431.711921296293</v>
      </c>
      <c r="X248" s="8">
        <f t="shared" si="88"/>
        <v>43431.703877314816</v>
      </c>
      <c r="Y248" s="9">
        <f t="shared" si="89"/>
        <v>2.9398148108157329E-3</v>
      </c>
      <c r="Z248" s="9">
        <f t="shared" si="90"/>
        <v>2.9398148108157329E-3</v>
      </c>
      <c r="AA248" s="10"/>
      <c r="AB248" s="10">
        <f t="shared" si="91"/>
        <v>4.6296299842651933E-5</v>
      </c>
      <c r="AC248" s="10">
        <f t="shared" si="92"/>
        <v>1.7708333325572312E-3</v>
      </c>
      <c r="AD248" s="30"/>
      <c r="AE248" s="30"/>
    </row>
    <row r="249" spans="1:31" s="7" customFormat="1" x14ac:dyDescent="0.4">
      <c r="A249" s="16" t="str">
        <f t="shared" ref="A249:A264" si="114">IF(W249&gt;0, "★", "-")</f>
        <v>-</v>
      </c>
      <c r="B249" s="16" t="str">
        <f t="shared" ref="B249:B264" si="115">IF(L249&gt;0, "☆", "-")</f>
        <v>-</v>
      </c>
      <c r="C249" s="7">
        <v>16</v>
      </c>
      <c r="D249" s="2">
        <v>43431.705405092594</v>
      </c>
      <c r="E249" s="3" t="s">
        <v>1792</v>
      </c>
      <c r="F249" s="3">
        <v>20927</v>
      </c>
      <c r="G249" s="3" t="s">
        <v>96</v>
      </c>
      <c r="H249" s="3">
        <v>0</v>
      </c>
      <c r="I249" s="3">
        <v>561</v>
      </c>
      <c r="J249" s="3">
        <v>5</v>
      </c>
      <c r="K249" s="3">
        <v>1</v>
      </c>
      <c r="L249" s="3"/>
      <c r="M249" s="2">
        <v>43431.70821759259</v>
      </c>
      <c r="N249" s="2">
        <v>43431.711157407408</v>
      </c>
      <c r="O249" s="3" t="s">
        <v>104</v>
      </c>
      <c r="P249" s="3" t="s">
        <v>19</v>
      </c>
      <c r="Q249" s="3" t="s">
        <v>26</v>
      </c>
      <c r="R249" s="3" t="s">
        <v>27</v>
      </c>
      <c r="S249" s="2">
        <v>43431.708136574074</v>
      </c>
      <c r="T249" s="2">
        <v>43431.708136574074</v>
      </c>
      <c r="U249" s="2">
        <v>43431.714432870373</v>
      </c>
      <c r="V249" s="2">
        <v>43431.714432870373</v>
      </c>
      <c r="W249" s="3"/>
      <c r="X249" s="8">
        <f t="shared" si="88"/>
        <v>43431.705405092594</v>
      </c>
      <c r="Y249" s="9">
        <f t="shared" si="89"/>
        <v>2.9398148180916905E-3</v>
      </c>
      <c r="Z249" s="9">
        <f t="shared" si="90"/>
        <v>2.9398148180916905E-3</v>
      </c>
      <c r="AA249" s="10"/>
      <c r="AB249" s="10">
        <f t="shared" si="91"/>
        <v>8.1018515629693866E-5</v>
      </c>
      <c r="AC249" s="10">
        <f t="shared" si="92"/>
        <v>2.8124999953433871E-3</v>
      </c>
      <c r="AD249" s="10"/>
      <c r="AE249" s="10"/>
    </row>
    <row r="250" spans="1:31" s="7" customFormat="1" x14ac:dyDescent="0.4">
      <c r="A250" s="16" t="str">
        <f t="shared" si="114"/>
        <v>-</v>
      </c>
      <c r="B250" s="16" t="str">
        <f t="shared" si="115"/>
        <v>-</v>
      </c>
      <c r="C250" s="7">
        <v>16</v>
      </c>
      <c r="D250" s="2">
        <v>43431.705891203703</v>
      </c>
      <c r="E250" s="3" t="s">
        <v>1531</v>
      </c>
      <c r="F250" s="3">
        <v>20928</v>
      </c>
      <c r="G250" s="3" t="s">
        <v>143</v>
      </c>
      <c r="H250" s="3">
        <v>3217</v>
      </c>
      <c r="I250" s="3">
        <v>278</v>
      </c>
      <c r="J250" s="3">
        <v>8</v>
      </c>
      <c r="K250" s="3">
        <v>1</v>
      </c>
      <c r="L250" s="3"/>
      <c r="M250" s="2">
        <v>43431.710150462961</v>
      </c>
      <c r="N250" s="2">
        <v>43431.73064814815</v>
      </c>
      <c r="O250" s="3" t="s">
        <v>63</v>
      </c>
      <c r="P250" s="3" t="s">
        <v>64</v>
      </c>
      <c r="Q250" s="3" t="s">
        <v>24</v>
      </c>
      <c r="R250" s="3" t="s">
        <v>25</v>
      </c>
      <c r="S250" s="2">
        <v>43431.7109375</v>
      </c>
      <c r="T250" s="2">
        <v>43431.7109375</v>
      </c>
      <c r="U250" s="2">
        <v>43431.719293981485</v>
      </c>
      <c r="V250" s="2">
        <v>43431.730081018519</v>
      </c>
      <c r="W250" s="3"/>
      <c r="X250" s="8">
        <f t="shared" si="88"/>
        <v>43431.705891203703</v>
      </c>
      <c r="Y250" s="9">
        <f t="shared" si="89"/>
        <v>2.0497685189184267E-2</v>
      </c>
      <c r="Z250" s="9">
        <f t="shared" si="90"/>
        <v>2.0497685189184267E-2</v>
      </c>
      <c r="AA250" s="10"/>
      <c r="AB250" s="10">
        <f t="shared" si="91"/>
        <v>0</v>
      </c>
      <c r="AC250" s="10">
        <f t="shared" si="92"/>
        <v>4.2592592581058852E-3</v>
      </c>
      <c r="AD250" s="10"/>
      <c r="AE250" s="10"/>
    </row>
    <row r="251" spans="1:31" s="7" customFormat="1" x14ac:dyDescent="0.4">
      <c r="A251" s="16" t="str">
        <f t="shared" si="114"/>
        <v>-</v>
      </c>
      <c r="B251" s="16" t="str">
        <f t="shared" si="115"/>
        <v>-</v>
      </c>
      <c r="C251" s="7">
        <v>16</v>
      </c>
      <c r="D251" s="2">
        <v>43431.70684027778</v>
      </c>
      <c r="E251" s="3" t="s">
        <v>1793</v>
      </c>
      <c r="F251" s="3">
        <v>20929</v>
      </c>
      <c r="G251" s="3" t="s">
        <v>96</v>
      </c>
      <c r="H251" s="3">
        <v>0</v>
      </c>
      <c r="I251" s="3">
        <v>458</v>
      </c>
      <c r="J251" s="3">
        <v>2</v>
      </c>
      <c r="K251" s="3">
        <v>1</v>
      </c>
      <c r="L251" s="3"/>
      <c r="M251" s="2">
        <v>43431.70888888889</v>
      </c>
      <c r="N251" s="2">
        <v>43431.711828703701</v>
      </c>
      <c r="O251" s="3" t="s">
        <v>104</v>
      </c>
      <c r="P251" s="3" t="s">
        <v>19</v>
      </c>
      <c r="Q251" s="3" t="s">
        <v>44</v>
      </c>
      <c r="R251" s="3" t="s">
        <v>45</v>
      </c>
      <c r="S251" s="2">
        <v>43431.709560185183</v>
      </c>
      <c r="T251" s="2">
        <v>43431.709560185183</v>
      </c>
      <c r="U251" s="2">
        <v>43431.715763888889</v>
      </c>
      <c r="V251" s="2">
        <v>43431.715763888889</v>
      </c>
      <c r="W251" s="3"/>
      <c r="X251" s="8">
        <f t="shared" si="88"/>
        <v>43431.70684027778</v>
      </c>
      <c r="Y251" s="9">
        <f t="shared" si="89"/>
        <v>2.9398148108157329E-3</v>
      </c>
      <c r="Z251" s="9">
        <f t="shared" si="90"/>
        <v>2.9398148108157329E-3</v>
      </c>
      <c r="AA251" s="10"/>
      <c r="AB251" s="10">
        <f t="shared" si="91"/>
        <v>0</v>
      </c>
      <c r="AC251" s="10">
        <f t="shared" si="92"/>
        <v>2.0486111097852699E-3</v>
      </c>
      <c r="AD251" s="10"/>
      <c r="AE251" s="10"/>
    </row>
    <row r="252" spans="1:31" s="12" customFormat="1" x14ac:dyDescent="0.4">
      <c r="A252" s="17" t="str">
        <f>IF(W252&gt;0, "★", "-")</f>
        <v>★</v>
      </c>
      <c r="B252" s="17" t="str">
        <f>IF(L252&gt;0, "☆", "-")</f>
        <v>☆</v>
      </c>
      <c r="C252" s="12">
        <v>16</v>
      </c>
      <c r="D252" s="4">
        <v>43431.679212962961</v>
      </c>
      <c r="E252" s="5" t="s">
        <v>1779</v>
      </c>
      <c r="F252" s="5">
        <v>20906</v>
      </c>
      <c r="G252" s="5" t="s">
        <v>32</v>
      </c>
      <c r="H252" s="5">
        <v>6191</v>
      </c>
      <c r="I252" s="5">
        <v>305</v>
      </c>
      <c r="J252" s="5">
        <v>3</v>
      </c>
      <c r="K252" s="5">
        <v>1</v>
      </c>
      <c r="L252" s="4">
        <v>43431.679409722223</v>
      </c>
      <c r="M252" s="5"/>
      <c r="N252" s="5"/>
      <c r="O252" s="5" t="s">
        <v>36</v>
      </c>
      <c r="P252" s="5" t="s">
        <v>37</v>
      </c>
      <c r="Q252" s="5" t="s">
        <v>77</v>
      </c>
      <c r="R252" s="5" t="s">
        <v>78</v>
      </c>
      <c r="S252" s="4">
        <v>43431.686145833337</v>
      </c>
      <c r="T252" s="5"/>
      <c r="U252" s="4">
        <v>43431.695150462961</v>
      </c>
      <c r="V252" s="5"/>
      <c r="W252" s="4">
        <v>43431.686145833337</v>
      </c>
      <c r="X252" s="13">
        <f>IF(W252&gt;0,W252,D252)</f>
        <v>43431.686145833337</v>
      </c>
      <c r="Y252" s="18">
        <f>N252-M252</f>
        <v>0</v>
      </c>
      <c r="Z252" s="18">
        <f>Y252*K252</f>
        <v>0</v>
      </c>
      <c r="AA252" s="19"/>
      <c r="AB252" s="19">
        <f>IF(IF(A252="☆",L252-S252,M252-S252)&lt;0,0,IF(A252="☆",L252-S252,M252-S252))</f>
        <v>0</v>
      </c>
      <c r="AC252" s="19">
        <f>IF(IF(B252="☆",(IF(L252&gt;S252,L252-X252,S252-X252)),M252-X252)&lt;0,0,IF(B252="☆",(IF(L252&gt;S252,L252-X252,S252-X252)),M252-X252))</f>
        <v>0</v>
      </c>
      <c r="AD252" s="19"/>
      <c r="AE252" s="19"/>
    </row>
    <row r="253" spans="1:31" s="23" customFormat="1" x14ac:dyDescent="0.4">
      <c r="A253" s="20" t="str">
        <f>IF(W253&gt;0, "★", "-")</f>
        <v>★</v>
      </c>
      <c r="B253" s="20" t="str">
        <f>IF(L253&gt;0, "☆", "-")</f>
        <v>-</v>
      </c>
      <c r="C253" s="23">
        <v>17</v>
      </c>
      <c r="D253" s="22">
        <v>43431.672361111108</v>
      </c>
      <c r="E253" s="21" t="s">
        <v>1778</v>
      </c>
      <c r="F253" s="21">
        <v>20901</v>
      </c>
      <c r="G253" s="21" t="s">
        <v>96</v>
      </c>
      <c r="H253" s="21">
        <v>0</v>
      </c>
      <c r="I253" s="21">
        <v>791</v>
      </c>
      <c r="J253" s="21">
        <v>13</v>
      </c>
      <c r="K253" s="21">
        <v>1</v>
      </c>
      <c r="L253" s="21"/>
      <c r="M253" s="22">
        <v>43431.712500000001</v>
      </c>
      <c r="N253" s="22">
        <v>43431.719780092593</v>
      </c>
      <c r="O253" s="21" t="s">
        <v>39</v>
      </c>
      <c r="P253" s="21" t="s">
        <v>40</v>
      </c>
      <c r="Q253" s="21" t="s">
        <v>63</v>
      </c>
      <c r="R253" s="21" t="s">
        <v>64</v>
      </c>
      <c r="S253" s="22">
        <v>43431.713912037034</v>
      </c>
      <c r="T253" s="22">
        <v>43431.715185185189</v>
      </c>
      <c r="U253" s="22">
        <v>43431.726550925923</v>
      </c>
      <c r="V253" s="22">
        <v>43431.727824074071</v>
      </c>
      <c r="W253" s="22">
        <v>43431.713912037034</v>
      </c>
      <c r="X253" s="24">
        <f>IF(W253&gt;0,W253,D253)</f>
        <v>43431.713912037034</v>
      </c>
      <c r="Y253" s="25">
        <f>N253-M253</f>
        <v>7.2800925918272696E-3</v>
      </c>
      <c r="Z253" s="25">
        <f>Y253*K253</f>
        <v>7.2800925918272696E-3</v>
      </c>
      <c r="AA253" s="26">
        <f>SUM(Z253:Z297)</f>
        <v>0.25638888887624489</v>
      </c>
      <c r="AB253" s="26">
        <f>IF(IF(A253="☆",L253-S253,M253-S253)&lt;0,0,IF(A253="☆",L253-S253,M253-S253))</f>
        <v>0</v>
      </c>
      <c r="AC253" s="26">
        <f>IF(IF(B253="☆",(IF(L253&gt;S253,L253-X253,S253-X253)),M253-X253)&lt;0,0,IF(B253="☆",(IF(L253&gt;S253,L253-X253,S253-X253)),M253-X253))</f>
        <v>0</v>
      </c>
      <c r="AD253" s="26">
        <f>AVERAGE(AC253:AC297)</f>
        <v>3.886831275788912E-3</v>
      </c>
      <c r="AE253" s="26">
        <f>MEDIAN(AC253:AC297)</f>
        <v>3.2060185185400769E-3</v>
      </c>
    </row>
    <row r="254" spans="1:31" s="7" customFormat="1" x14ac:dyDescent="0.4">
      <c r="A254" s="16" t="str">
        <f>IF(W254&gt;0, "★", "-")</f>
        <v>★</v>
      </c>
      <c r="B254" s="16" t="str">
        <f>IF(L254&gt;0, "☆", "-")</f>
        <v>-</v>
      </c>
      <c r="C254" s="7">
        <v>17</v>
      </c>
      <c r="D254" s="2">
        <v>43431.690960648149</v>
      </c>
      <c r="E254" s="3" t="s">
        <v>1560</v>
      </c>
      <c r="F254" s="3">
        <v>20913</v>
      </c>
      <c r="G254" s="3" t="s">
        <v>18</v>
      </c>
      <c r="H254" s="3">
        <v>6832</v>
      </c>
      <c r="I254" s="3">
        <v>918</v>
      </c>
      <c r="J254" s="3">
        <v>5</v>
      </c>
      <c r="K254" s="3">
        <v>1</v>
      </c>
      <c r="L254" s="3"/>
      <c r="M254" s="2">
        <v>43431.731435185182</v>
      </c>
      <c r="N254" s="2">
        <v>43431.737164351849</v>
      </c>
      <c r="O254" s="3" t="s">
        <v>26</v>
      </c>
      <c r="P254" s="3" t="s">
        <v>27</v>
      </c>
      <c r="Q254" s="3" t="s">
        <v>51</v>
      </c>
      <c r="R254" s="3" t="s">
        <v>52</v>
      </c>
      <c r="S254" s="2">
        <v>43431.732604166667</v>
      </c>
      <c r="T254" s="2">
        <v>43431.732604166667</v>
      </c>
      <c r="U254" s="2">
        <v>43431.738356481481</v>
      </c>
      <c r="V254" s="2">
        <v>43431.737175925926</v>
      </c>
      <c r="W254" s="2">
        <v>43431.732604166667</v>
      </c>
      <c r="X254" s="8">
        <f>IF(W254&gt;0,W254,D254)</f>
        <v>43431.732604166667</v>
      </c>
      <c r="Y254" s="9">
        <f>N254-M254</f>
        <v>5.7291666671517305E-3</v>
      </c>
      <c r="Z254" s="9">
        <f>Y254*K254</f>
        <v>5.7291666671517305E-3</v>
      </c>
      <c r="AA254" s="10"/>
      <c r="AB254" s="10">
        <f>IF(IF(A254="☆",L254-S254,M254-S254)&lt;0,0,IF(A254="☆",L254-S254,M254-S254))</f>
        <v>0</v>
      </c>
      <c r="AC254" s="10">
        <f>IF(IF(B254="☆",(IF(L254&gt;S254,L254-X254,S254-X254)),M254-X254)&lt;0,0,IF(B254="☆",(IF(L254&gt;S254,L254-X254,S254-X254)),M254-X254))</f>
        <v>0</v>
      </c>
      <c r="AD254" s="10"/>
      <c r="AE254" s="10"/>
    </row>
    <row r="255" spans="1:31" s="7" customFormat="1" x14ac:dyDescent="0.4">
      <c r="A255" s="16" t="str">
        <f>IF(W255&gt;0, "★", "-")</f>
        <v>★</v>
      </c>
      <c r="B255" s="16" t="str">
        <f>IF(L255&gt;0, "☆", "-")</f>
        <v>-</v>
      </c>
      <c r="C255" s="7">
        <v>17</v>
      </c>
      <c r="D255" s="2">
        <v>43431.691041666665</v>
      </c>
      <c r="E255" s="3" t="s">
        <v>1782</v>
      </c>
      <c r="F255" s="3">
        <v>20914</v>
      </c>
      <c r="G255" s="3" t="s">
        <v>96</v>
      </c>
      <c r="H255" s="3">
        <v>0</v>
      </c>
      <c r="I255" s="3">
        <v>602</v>
      </c>
      <c r="J255" s="3">
        <v>13</v>
      </c>
      <c r="K255" s="3">
        <v>1</v>
      </c>
      <c r="L255" s="3"/>
      <c r="M255" s="2">
        <v>43431.732615740744</v>
      </c>
      <c r="N255" s="2">
        <v>43431.743877314817</v>
      </c>
      <c r="O255" s="3" t="s">
        <v>63</v>
      </c>
      <c r="P255" s="3" t="s">
        <v>64</v>
      </c>
      <c r="Q255" s="3" t="s">
        <v>71</v>
      </c>
      <c r="R255" s="3" t="s">
        <v>72</v>
      </c>
      <c r="S255" s="2">
        <v>43431.732511574075</v>
      </c>
      <c r="T255" s="2">
        <v>43431.732789351852</v>
      </c>
      <c r="U255" s="2">
        <v>43431.740555555552</v>
      </c>
      <c r="V255" s="2">
        <v>43431.750381944446</v>
      </c>
      <c r="W255" s="2">
        <v>43431.732511574075</v>
      </c>
      <c r="X255" s="8">
        <f>IF(W255&gt;0,W255,D255)</f>
        <v>43431.732511574075</v>
      </c>
      <c r="Y255" s="9">
        <f>N255-M255</f>
        <v>1.1261574072705116E-2</v>
      </c>
      <c r="Z255" s="9">
        <f>Y255*K255</f>
        <v>1.1261574072705116E-2</v>
      </c>
      <c r="AA255" s="10"/>
      <c r="AB255" s="10">
        <f>IF(IF(A255="☆",L255-S255,M255-S255)&lt;0,0,IF(A255="☆",L255-S255,M255-S255))</f>
        <v>1.0416666918899864E-4</v>
      </c>
      <c r="AC255" s="10">
        <f>IF(IF(B255="☆",(IF(L255&gt;S255,L255-X255,S255-X255)),M255-X255)&lt;0,0,IF(B255="☆",(IF(L255&gt;S255,L255-X255,S255-X255)),M255-X255))</f>
        <v>1.0416666918899864E-4</v>
      </c>
      <c r="AD255" s="10"/>
      <c r="AE255" s="10"/>
    </row>
    <row r="256" spans="1:31" s="7" customFormat="1" x14ac:dyDescent="0.4">
      <c r="A256" s="16" t="str">
        <f>IF(W256&gt;0, "★", "-")</f>
        <v>★</v>
      </c>
      <c r="B256" s="16" t="str">
        <f>IF(L256&gt;0, "☆", "-")</f>
        <v>-</v>
      </c>
      <c r="C256" s="7">
        <v>17</v>
      </c>
      <c r="D256" s="2">
        <v>43431.699953703705</v>
      </c>
      <c r="E256" s="3" t="s">
        <v>1785</v>
      </c>
      <c r="F256" s="3">
        <v>20920</v>
      </c>
      <c r="G256" s="3" t="s">
        <v>32</v>
      </c>
      <c r="H256" s="3">
        <v>1370</v>
      </c>
      <c r="I256" s="3">
        <v>603</v>
      </c>
      <c r="J256" s="3">
        <v>13</v>
      </c>
      <c r="K256" s="3">
        <v>1</v>
      </c>
      <c r="L256" s="3"/>
      <c r="M256" s="2">
        <v>43431.738645833335</v>
      </c>
      <c r="N256" s="2">
        <v>43431.743807870371</v>
      </c>
      <c r="O256" s="3" t="s">
        <v>28</v>
      </c>
      <c r="P256" s="3" t="s">
        <v>29</v>
      </c>
      <c r="Q256" s="3" t="s">
        <v>71</v>
      </c>
      <c r="R256" s="3" t="s">
        <v>72</v>
      </c>
      <c r="S256" s="2">
        <v>43431.741608796299</v>
      </c>
      <c r="T256" s="2">
        <v>43431.741608796299</v>
      </c>
      <c r="U256" s="2">
        <v>43431.750034722223</v>
      </c>
      <c r="V256" s="2">
        <v>43431.750034722223</v>
      </c>
      <c r="W256" s="2">
        <v>43431.741608796299</v>
      </c>
      <c r="X256" s="8">
        <f>IF(W256&gt;0,W256,D256)</f>
        <v>43431.741608796299</v>
      </c>
      <c r="Y256" s="9">
        <f>N256-M256</f>
        <v>5.1620370359160006E-3</v>
      </c>
      <c r="Z256" s="9">
        <f>Y256*K256</f>
        <v>5.1620370359160006E-3</v>
      </c>
      <c r="AA256" s="10"/>
      <c r="AB256" s="10">
        <f>IF(IF(A256="☆",L256-S256,M256-S256)&lt;0,0,IF(A256="☆",L256-S256,M256-S256))</f>
        <v>0</v>
      </c>
      <c r="AC256" s="10">
        <f>IF(IF(B256="☆",(IF(L256&gt;S256,L256-X256,S256-X256)),M256-X256)&lt;0,0,IF(B256="☆",(IF(L256&gt;S256,L256-X256,S256-X256)),M256-X256))</f>
        <v>0</v>
      </c>
      <c r="AD256" s="10"/>
      <c r="AE256" s="10"/>
    </row>
    <row r="257" spans="1:31" s="7" customFormat="1" x14ac:dyDescent="0.4">
      <c r="A257" s="16" t="str">
        <f t="shared" si="114"/>
        <v>★</v>
      </c>
      <c r="B257" s="16" t="str">
        <f t="shared" si="115"/>
        <v>-</v>
      </c>
      <c r="C257" s="7">
        <v>17</v>
      </c>
      <c r="D257" s="2">
        <v>43431.708680555559</v>
      </c>
      <c r="E257" s="3" t="s">
        <v>1794</v>
      </c>
      <c r="F257" s="3">
        <v>20930</v>
      </c>
      <c r="G257" s="3" t="s">
        <v>18</v>
      </c>
      <c r="H257" s="3">
        <v>3765</v>
      </c>
      <c r="I257" s="3">
        <v>414</v>
      </c>
      <c r="J257" s="3">
        <v>9</v>
      </c>
      <c r="K257" s="3">
        <v>1</v>
      </c>
      <c r="L257" s="3"/>
      <c r="M257" s="2">
        <v>43431.714768518519</v>
      </c>
      <c r="N257" s="2">
        <v>43431.720486111109</v>
      </c>
      <c r="O257" s="3" t="s">
        <v>77</v>
      </c>
      <c r="P257" s="3" t="s">
        <v>78</v>
      </c>
      <c r="Q257" s="3" t="s">
        <v>26</v>
      </c>
      <c r="R257" s="3" t="s">
        <v>27</v>
      </c>
      <c r="S257" s="2">
        <v>43431.715624999997</v>
      </c>
      <c r="T257" s="2">
        <v>43431.715624999997</v>
      </c>
      <c r="U257" s="2">
        <v>43431.722222222219</v>
      </c>
      <c r="V257" s="2">
        <v>43431.722222222219</v>
      </c>
      <c r="W257" s="2">
        <v>43431.715624999997</v>
      </c>
      <c r="X257" s="8">
        <f t="shared" si="88"/>
        <v>43431.715624999997</v>
      </c>
      <c r="Y257" s="9">
        <f t="shared" si="89"/>
        <v>5.7175925903720781E-3</v>
      </c>
      <c r="Z257" s="9">
        <f t="shared" si="90"/>
        <v>5.7175925903720781E-3</v>
      </c>
      <c r="AA257" s="10"/>
      <c r="AB257" s="10">
        <f t="shared" si="91"/>
        <v>0</v>
      </c>
      <c r="AC257" s="10">
        <f t="shared" si="92"/>
        <v>0</v>
      </c>
      <c r="AD257" s="10"/>
      <c r="AE257" s="10"/>
    </row>
    <row r="258" spans="1:31" s="7" customFormat="1" x14ac:dyDescent="0.4">
      <c r="A258" s="16" t="str">
        <f t="shared" si="114"/>
        <v>-</v>
      </c>
      <c r="B258" s="16" t="str">
        <f t="shared" si="115"/>
        <v>-</v>
      </c>
      <c r="C258" s="7">
        <v>17</v>
      </c>
      <c r="D258" s="2">
        <v>43431.709710648145</v>
      </c>
      <c r="E258" s="3" t="s">
        <v>1795</v>
      </c>
      <c r="F258" s="3">
        <v>20931</v>
      </c>
      <c r="G258" s="3" t="s">
        <v>95</v>
      </c>
      <c r="H258" s="3">
        <v>0</v>
      </c>
      <c r="I258" s="3">
        <v>331</v>
      </c>
      <c r="J258" s="3">
        <v>6</v>
      </c>
      <c r="K258" s="3">
        <v>2</v>
      </c>
      <c r="L258" s="3"/>
      <c r="M258" s="2">
        <v>43431.711712962962</v>
      </c>
      <c r="N258" s="2">
        <v>43431.715289351851</v>
      </c>
      <c r="O258" s="3" t="s">
        <v>30</v>
      </c>
      <c r="P258" s="3" t="s">
        <v>31</v>
      </c>
      <c r="Q258" s="3" t="s">
        <v>70</v>
      </c>
      <c r="R258" s="3" t="s">
        <v>107</v>
      </c>
      <c r="S258" s="2">
        <v>43431.711701388886</v>
      </c>
      <c r="T258" s="2">
        <v>43431.711701388886</v>
      </c>
      <c r="U258" s="2">
        <v>43431.719386574077</v>
      </c>
      <c r="V258" s="2">
        <v>43431.719386574077</v>
      </c>
      <c r="W258" s="3"/>
      <c r="X258" s="8">
        <f t="shared" ref="X258:X315" si="116">IF(W258&gt;0,W258,D258)</f>
        <v>43431.709710648145</v>
      </c>
      <c r="Y258" s="9">
        <f t="shared" ref="Y258:Y315" si="117">N258-M258</f>
        <v>3.5763888881774619E-3</v>
      </c>
      <c r="Z258" s="9">
        <f t="shared" ref="Z258:Z315" si="118">Y258*K258</f>
        <v>7.1527777763549238E-3</v>
      </c>
      <c r="AA258" s="10"/>
      <c r="AB258" s="10">
        <f t="shared" si="91"/>
        <v>1.1574076779652387E-5</v>
      </c>
      <c r="AC258" s="10">
        <f t="shared" si="92"/>
        <v>2.0023148172185756E-3</v>
      </c>
      <c r="AD258" s="10"/>
      <c r="AE258" s="10"/>
    </row>
    <row r="259" spans="1:31" s="3" customFormat="1" x14ac:dyDescent="0.4">
      <c r="A259" s="16" t="str">
        <f t="shared" si="114"/>
        <v>-</v>
      </c>
      <c r="B259" s="16" t="str">
        <f t="shared" si="115"/>
        <v>-</v>
      </c>
      <c r="C259" s="7">
        <v>17</v>
      </c>
      <c r="D259" s="2">
        <v>43431.709722222222</v>
      </c>
      <c r="E259" s="3" t="s">
        <v>1796</v>
      </c>
      <c r="F259" s="3">
        <v>20932</v>
      </c>
      <c r="G259" s="3" t="s">
        <v>32</v>
      </c>
      <c r="H259" s="3">
        <v>1029</v>
      </c>
      <c r="I259" s="3">
        <v>222</v>
      </c>
      <c r="J259" s="3">
        <v>11</v>
      </c>
      <c r="K259" s="3">
        <v>1</v>
      </c>
      <c r="M259" s="2">
        <v>43431.71570601852</v>
      </c>
      <c r="N259" s="2">
        <v>43431.723530092589</v>
      </c>
      <c r="O259" s="3" t="s">
        <v>36</v>
      </c>
      <c r="P259" s="3" t="s">
        <v>37</v>
      </c>
      <c r="Q259" s="3" t="s">
        <v>26</v>
      </c>
      <c r="R259" s="3" t="s">
        <v>27</v>
      </c>
      <c r="S259" s="2">
        <v>43431.716631944444</v>
      </c>
      <c r="T259" s="2">
        <v>43431.716631944444</v>
      </c>
      <c r="U259" s="2">
        <v>43431.726469907408</v>
      </c>
      <c r="V259" s="2">
        <v>43431.726469907408</v>
      </c>
      <c r="X259" s="8">
        <f t="shared" si="116"/>
        <v>43431.709722222222</v>
      </c>
      <c r="Y259" s="9">
        <f t="shared" si="117"/>
        <v>7.8240740695036948E-3</v>
      </c>
      <c r="Z259" s="9">
        <f t="shared" si="118"/>
        <v>7.8240740695036948E-3</v>
      </c>
      <c r="AA259" s="10"/>
      <c r="AB259" s="10">
        <f t="shared" si="91"/>
        <v>0</v>
      </c>
      <c r="AC259" s="10">
        <f t="shared" si="92"/>
        <v>5.9837962980964221E-3</v>
      </c>
      <c r="AD259" s="30"/>
      <c r="AE259" s="30"/>
    </row>
    <row r="260" spans="1:31" s="7" customFormat="1" x14ac:dyDescent="0.4">
      <c r="A260" s="16" t="str">
        <f t="shared" si="114"/>
        <v>★</v>
      </c>
      <c r="B260" s="16" t="str">
        <f t="shared" si="115"/>
        <v>-</v>
      </c>
      <c r="C260" s="7">
        <v>17</v>
      </c>
      <c r="D260" s="2">
        <v>43431.709733796299</v>
      </c>
      <c r="E260" s="3" t="s">
        <v>1797</v>
      </c>
      <c r="F260" s="3">
        <v>20933</v>
      </c>
      <c r="G260" s="3" t="s">
        <v>18</v>
      </c>
      <c r="H260" s="3">
        <v>4397</v>
      </c>
      <c r="I260" s="3">
        <v>475</v>
      </c>
      <c r="J260" s="3">
        <v>15</v>
      </c>
      <c r="K260" s="3">
        <v>1</v>
      </c>
      <c r="L260" s="3"/>
      <c r="M260" s="2">
        <v>43431.712650462963</v>
      </c>
      <c r="N260" s="2">
        <v>43431.715416666666</v>
      </c>
      <c r="O260" s="3" t="s">
        <v>46</v>
      </c>
      <c r="P260" s="3" t="s">
        <v>47</v>
      </c>
      <c r="Q260" s="3" t="s">
        <v>66</v>
      </c>
      <c r="R260" s="3" t="s">
        <v>67</v>
      </c>
      <c r="S260" s="2">
        <v>43431.716643518521</v>
      </c>
      <c r="T260" s="2">
        <v>43431.716643518521</v>
      </c>
      <c r="U260" s="2">
        <v>43431.722442129627</v>
      </c>
      <c r="V260" s="2">
        <v>43431.722442129627</v>
      </c>
      <c r="W260" s="2">
        <v>43431.716643518521</v>
      </c>
      <c r="X260" s="8">
        <f t="shared" si="116"/>
        <v>43431.716643518521</v>
      </c>
      <c r="Y260" s="9">
        <f t="shared" si="117"/>
        <v>2.7662037027766928E-3</v>
      </c>
      <c r="Z260" s="9">
        <f t="shared" si="118"/>
        <v>2.7662037027766928E-3</v>
      </c>
      <c r="AA260" s="10"/>
      <c r="AB260" s="10">
        <f t="shared" si="91"/>
        <v>0</v>
      </c>
      <c r="AC260" s="10">
        <f t="shared" si="92"/>
        <v>0</v>
      </c>
      <c r="AD260" s="10"/>
      <c r="AE260" s="10"/>
    </row>
    <row r="261" spans="1:31" s="3" customFormat="1" x14ac:dyDescent="0.4">
      <c r="A261" s="16" t="str">
        <f t="shared" si="114"/>
        <v>★</v>
      </c>
      <c r="B261" s="16" t="str">
        <f t="shared" si="115"/>
        <v>-</v>
      </c>
      <c r="C261" s="7">
        <v>17</v>
      </c>
      <c r="D261" s="2">
        <v>43431.709803240738</v>
      </c>
      <c r="E261" s="3" t="s">
        <v>1766</v>
      </c>
      <c r="F261" s="3">
        <v>20934</v>
      </c>
      <c r="G261" s="3" t="s">
        <v>143</v>
      </c>
      <c r="H261" s="3">
        <v>5037</v>
      </c>
      <c r="I261" s="3">
        <v>817</v>
      </c>
      <c r="J261" s="3">
        <v>8</v>
      </c>
      <c r="K261" s="3">
        <v>1</v>
      </c>
      <c r="M261" s="2">
        <v>43431.717604166668</v>
      </c>
      <c r="N261" s="2">
        <v>43431.724652777775</v>
      </c>
      <c r="O261" s="3" t="s">
        <v>33</v>
      </c>
      <c r="P261" s="3" t="s">
        <v>34</v>
      </c>
      <c r="Q261" s="3" t="s">
        <v>26</v>
      </c>
      <c r="R261" s="3" t="s">
        <v>27</v>
      </c>
      <c r="S261" s="2">
        <v>43431.716736111113</v>
      </c>
      <c r="T261" s="2">
        <v>43431.716736111113</v>
      </c>
      <c r="U261" s="2">
        <v>43431.723599537036</v>
      </c>
      <c r="V261" s="2">
        <v>43431.723599537036</v>
      </c>
      <c r="W261" s="2">
        <v>43431.716736111113</v>
      </c>
      <c r="X261" s="8">
        <f t="shared" si="116"/>
        <v>43431.716736111113</v>
      </c>
      <c r="Y261" s="9">
        <f t="shared" si="117"/>
        <v>7.0486111071659252E-3</v>
      </c>
      <c r="Z261" s="9">
        <f t="shared" si="118"/>
        <v>7.0486111071659252E-3</v>
      </c>
      <c r="AA261" s="10"/>
      <c r="AB261" s="10">
        <f t="shared" ref="AB261:AB318" si="119">IF(IF(A261="☆",L261-S261,M261-S261)&lt;0,0,IF(A261="☆",L261-S261,M261-S261))</f>
        <v>8.6805555474711582E-4</v>
      </c>
      <c r="AC261" s="10">
        <f t="shared" ref="AC261:AC318" si="120">IF(IF(B261="☆",(IF(L261&gt;S261,L261-X261,S261-X261)),M261-X261)&lt;0,0,IF(B261="☆",(IF(L261&gt;S261,L261-X261,S261-X261)),M261-X261))</f>
        <v>8.6805555474711582E-4</v>
      </c>
      <c r="AD261" s="30"/>
      <c r="AE261" s="30"/>
    </row>
    <row r="262" spans="1:31" s="7" customFormat="1" x14ac:dyDescent="0.4">
      <c r="A262" s="16" t="str">
        <f t="shared" si="114"/>
        <v>-</v>
      </c>
      <c r="B262" s="16" t="str">
        <f t="shared" si="115"/>
        <v>-</v>
      </c>
      <c r="C262" s="7">
        <v>17</v>
      </c>
      <c r="D262" s="2">
        <v>43431.711226851854</v>
      </c>
      <c r="E262" s="3" t="s">
        <v>1736</v>
      </c>
      <c r="F262" s="3">
        <v>20935</v>
      </c>
      <c r="G262" s="3" t="s">
        <v>65</v>
      </c>
      <c r="H262" s="3">
        <v>7576</v>
      </c>
      <c r="I262" s="3">
        <v>138</v>
      </c>
      <c r="J262" s="3">
        <v>2</v>
      </c>
      <c r="K262" s="3">
        <v>1</v>
      </c>
      <c r="L262" s="3"/>
      <c r="M262" s="2">
        <v>43431.71365740741</v>
      </c>
      <c r="N262" s="2">
        <v>43431.719675925924</v>
      </c>
      <c r="O262" s="3" t="s">
        <v>20</v>
      </c>
      <c r="P262" s="3" t="s">
        <v>21</v>
      </c>
      <c r="Q262" s="3" t="s">
        <v>26</v>
      </c>
      <c r="R262" s="3" t="s">
        <v>27</v>
      </c>
      <c r="S262" s="2">
        <v>43431.714166666665</v>
      </c>
      <c r="T262" s="2">
        <v>43431.714166666665</v>
      </c>
      <c r="U262" s="2">
        <v>43431.722905092596</v>
      </c>
      <c r="V262" s="2">
        <v>43431.722905092596</v>
      </c>
      <c r="W262" s="3"/>
      <c r="X262" s="8">
        <f t="shared" si="116"/>
        <v>43431.711226851854</v>
      </c>
      <c r="Y262" s="9">
        <f t="shared" si="117"/>
        <v>6.018518513883464E-3</v>
      </c>
      <c r="Z262" s="9">
        <f t="shared" si="118"/>
        <v>6.018518513883464E-3</v>
      </c>
      <c r="AA262" s="10"/>
      <c r="AB262" s="10">
        <f t="shared" si="119"/>
        <v>0</v>
      </c>
      <c r="AC262" s="10">
        <f t="shared" si="120"/>
        <v>2.4305555562023073E-3</v>
      </c>
      <c r="AD262" s="10"/>
      <c r="AE262" s="10"/>
    </row>
    <row r="263" spans="1:31" s="7" customFormat="1" x14ac:dyDescent="0.4">
      <c r="A263" s="16" t="str">
        <f t="shared" si="114"/>
        <v>-</v>
      </c>
      <c r="B263" s="16" t="str">
        <f t="shared" si="115"/>
        <v>-</v>
      </c>
      <c r="C263" s="7">
        <v>17</v>
      </c>
      <c r="D263" s="2">
        <v>43431.711458333331</v>
      </c>
      <c r="E263" s="3" t="s">
        <v>1798</v>
      </c>
      <c r="F263" s="3">
        <v>20936</v>
      </c>
      <c r="G263" s="3" t="s">
        <v>32</v>
      </c>
      <c r="H263" s="3">
        <v>7569</v>
      </c>
      <c r="I263" s="3">
        <v>580</v>
      </c>
      <c r="J263" s="3">
        <v>10</v>
      </c>
      <c r="K263" s="3">
        <v>1</v>
      </c>
      <c r="L263" s="3"/>
      <c r="M263" s="2">
        <v>43431.712858796294</v>
      </c>
      <c r="N263" s="2">
        <v>43431.719131944446</v>
      </c>
      <c r="O263" s="3" t="s">
        <v>51</v>
      </c>
      <c r="P263" s="3" t="s">
        <v>52</v>
      </c>
      <c r="Q263" s="3" t="s">
        <v>26</v>
      </c>
      <c r="R263" s="3" t="s">
        <v>27</v>
      </c>
      <c r="S263" s="2">
        <v>43431.71303240741</v>
      </c>
      <c r="T263" s="2">
        <v>43431.71303240741</v>
      </c>
      <c r="U263" s="2">
        <v>43431.718668981484</v>
      </c>
      <c r="V263" s="2">
        <v>43431.718668981484</v>
      </c>
      <c r="W263" s="3"/>
      <c r="X263" s="8">
        <f t="shared" si="116"/>
        <v>43431.711458333331</v>
      </c>
      <c r="Y263" s="9">
        <f t="shared" si="117"/>
        <v>6.2731481521041133E-3</v>
      </c>
      <c r="Z263" s="9">
        <f t="shared" si="118"/>
        <v>6.2731481521041133E-3</v>
      </c>
      <c r="AA263" s="10"/>
      <c r="AB263" s="10">
        <f t="shared" si="119"/>
        <v>0</v>
      </c>
      <c r="AC263" s="10">
        <f t="shared" si="120"/>
        <v>1.4004629629198462E-3</v>
      </c>
      <c r="AD263" s="10"/>
      <c r="AE263" s="10"/>
    </row>
    <row r="264" spans="1:31" s="3" customFormat="1" x14ac:dyDescent="0.4">
      <c r="A264" s="16" t="str">
        <f t="shared" si="114"/>
        <v>-</v>
      </c>
      <c r="B264" s="16" t="str">
        <f t="shared" si="115"/>
        <v>-</v>
      </c>
      <c r="C264" s="7">
        <v>17</v>
      </c>
      <c r="D264" s="2">
        <v>43431.714942129627</v>
      </c>
      <c r="E264" s="3" t="s">
        <v>1799</v>
      </c>
      <c r="F264" s="3">
        <v>20937</v>
      </c>
      <c r="G264" s="3" t="s">
        <v>18</v>
      </c>
      <c r="H264" s="3">
        <v>5449</v>
      </c>
      <c r="I264" s="3">
        <v>199</v>
      </c>
      <c r="J264" s="3">
        <v>7</v>
      </c>
      <c r="K264" s="3">
        <v>1</v>
      </c>
      <c r="M264" s="2">
        <v>43431.719571759262</v>
      </c>
      <c r="N264" s="2">
        <v>43431.722442129627</v>
      </c>
      <c r="O264" s="3" t="s">
        <v>104</v>
      </c>
      <c r="P264" s="3" t="s">
        <v>19</v>
      </c>
      <c r="Q264" s="3" t="s">
        <v>30</v>
      </c>
      <c r="R264" s="3" t="s">
        <v>31</v>
      </c>
      <c r="S264" s="2">
        <v>43431.719236111108</v>
      </c>
      <c r="T264" s="2">
        <v>43431.719236111108</v>
      </c>
      <c r="U264" s="2">
        <v>43431.726805555554</v>
      </c>
      <c r="V264" s="2">
        <v>43431.726805555554</v>
      </c>
      <c r="X264" s="8">
        <f t="shared" si="116"/>
        <v>43431.714942129627</v>
      </c>
      <c r="Y264" s="9">
        <f t="shared" si="117"/>
        <v>2.8703703646897338E-3</v>
      </c>
      <c r="Z264" s="9">
        <f t="shared" si="118"/>
        <v>2.8703703646897338E-3</v>
      </c>
      <c r="AA264" s="10"/>
      <c r="AB264" s="10">
        <f t="shared" si="119"/>
        <v>3.3564815385034308E-4</v>
      </c>
      <c r="AC264" s="10">
        <f t="shared" si="120"/>
        <v>4.6296296350192279E-3</v>
      </c>
      <c r="AD264" s="30"/>
      <c r="AE264" s="30"/>
    </row>
    <row r="265" spans="1:31" s="3" customFormat="1" x14ac:dyDescent="0.4">
      <c r="A265" s="16" t="str">
        <f t="shared" si="110"/>
        <v>-</v>
      </c>
      <c r="B265" s="16" t="str">
        <f t="shared" si="111"/>
        <v>-</v>
      </c>
      <c r="C265" s="7">
        <v>17</v>
      </c>
      <c r="D265" s="2">
        <v>43431.715069444443</v>
      </c>
      <c r="E265" s="3" t="s">
        <v>1800</v>
      </c>
      <c r="F265" s="3">
        <v>20938</v>
      </c>
      <c r="G265" s="3" t="s">
        <v>95</v>
      </c>
      <c r="H265" s="3">
        <v>0</v>
      </c>
      <c r="I265" s="3">
        <v>350</v>
      </c>
      <c r="J265" s="3">
        <v>4</v>
      </c>
      <c r="K265" s="3">
        <v>1</v>
      </c>
      <c r="M265" s="2">
        <v>43431.716979166667</v>
      </c>
      <c r="N265" s="2">
        <v>43431.721273148149</v>
      </c>
      <c r="O265" s="3" t="s">
        <v>44</v>
      </c>
      <c r="P265" s="3" t="s">
        <v>45</v>
      </c>
      <c r="Q265" s="3" t="s">
        <v>71</v>
      </c>
      <c r="R265" s="3" t="s">
        <v>72</v>
      </c>
      <c r="S265" s="2">
        <v>43431.718252314815</v>
      </c>
      <c r="T265" s="2">
        <v>43431.718252314815</v>
      </c>
      <c r="U265" s="2">
        <v>43431.723692129628</v>
      </c>
      <c r="V265" s="2">
        <v>43431.723692129628</v>
      </c>
      <c r="X265" s="8">
        <f t="shared" si="116"/>
        <v>43431.715069444443</v>
      </c>
      <c r="Y265" s="9">
        <f t="shared" si="117"/>
        <v>4.2939814811688848E-3</v>
      </c>
      <c r="Z265" s="9">
        <f t="shared" si="118"/>
        <v>4.2939814811688848E-3</v>
      </c>
      <c r="AA265" s="10"/>
      <c r="AB265" s="10">
        <f t="shared" si="119"/>
        <v>0</v>
      </c>
      <c r="AC265" s="10">
        <f t="shared" si="120"/>
        <v>1.9097222248092294E-3</v>
      </c>
      <c r="AD265" s="30"/>
      <c r="AE265" s="30"/>
    </row>
    <row r="266" spans="1:31" s="3" customFormat="1" x14ac:dyDescent="0.4">
      <c r="A266" s="16" t="str">
        <f t="shared" si="110"/>
        <v>★</v>
      </c>
      <c r="B266" s="16" t="str">
        <f t="shared" si="111"/>
        <v>-</v>
      </c>
      <c r="C266" s="7">
        <v>17</v>
      </c>
      <c r="D266" s="2">
        <v>43431.715208333335</v>
      </c>
      <c r="E266" s="3" t="s">
        <v>1801</v>
      </c>
      <c r="F266" s="3">
        <v>20939</v>
      </c>
      <c r="G266" s="3" t="s">
        <v>95</v>
      </c>
      <c r="H266" s="3">
        <v>0</v>
      </c>
      <c r="I266" s="3">
        <v>256</v>
      </c>
      <c r="J266" s="3">
        <v>3</v>
      </c>
      <c r="K266" s="3">
        <v>2</v>
      </c>
      <c r="M266" s="2">
        <v>43431.719259259262</v>
      </c>
      <c r="N266" s="2">
        <v>43431.728425925925</v>
      </c>
      <c r="O266" s="3" t="s">
        <v>43</v>
      </c>
      <c r="P266" s="3" t="s">
        <v>89</v>
      </c>
      <c r="Q266" s="3" t="s">
        <v>30</v>
      </c>
      <c r="R266" s="3" t="s">
        <v>31</v>
      </c>
      <c r="S266" s="2">
        <v>43431.721898148149</v>
      </c>
      <c r="T266" s="2">
        <v>43431.721898148149</v>
      </c>
      <c r="U266" s="2">
        <v>43431.732002314813</v>
      </c>
      <c r="V266" s="2">
        <v>43431.732002314813</v>
      </c>
      <c r="W266" s="2">
        <v>43431.721898148149</v>
      </c>
      <c r="X266" s="8">
        <f t="shared" si="116"/>
        <v>43431.721898148149</v>
      </c>
      <c r="Y266" s="9">
        <f t="shared" si="117"/>
        <v>9.1666666630771942E-3</v>
      </c>
      <c r="Z266" s="9">
        <f t="shared" si="118"/>
        <v>1.8333333326154388E-2</v>
      </c>
      <c r="AA266" s="10"/>
      <c r="AB266" s="10">
        <f t="shared" si="119"/>
        <v>0</v>
      </c>
      <c r="AC266" s="10">
        <f t="shared" si="120"/>
        <v>0</v>
      </c>
      <c r="AD266" s="30"/>
      <c r="AE266" s="30"/>
    </row>
    <row r="267" spans="1:31" s="3" customFormat="1" x14ac:dyDescent="0.4">
      <c r="A267" s="16" t="str">
        <f t="shared" si="110"/>
        <v>★</v>
      </c>
      <c r="B267" s="16" t="str">
        <f t="shared" si="111"/>
        <v>-</v>
      </c>
      <c r="C267" s="7">
        <v>17</v>
      </c>
      <c r="D267" s="2">
        <v>43431.716226851851</v>
      </c>
      <c r="E267" s="3" t="s">
        <v>1802</v>
      </c>
      <c r="F267" s="3">
        <v>20941</v>
      </c>
      <c r="G267" s="3" t="s">
        <v>32</v>
      </c>
      <c r="H267" s="3">
        <v>4825</v>
      </c>
      <c r="I267" s="3">
        <v>363</v>
      </c>
      <c r="J267" s="3">
        <v>13</v>
      </c>
      <c r="K267" s="3">
        <v>2</v>
      </c>
      <c r="M267" s="2">
        <v>43431.720555555556</v>
      </c>
      <c r="N267" s="2">
        <v>43431.725972222222</v>
      </c>
      <c r="O267" s="3" t="s">
        <v>57</v>
      </c>
      <c r="P267" s="3" t="s">
        <v>58</v>
      </c>
      <c r="Q267" s="3" t="s">
        <v>22</v>
      </c>
      <c r="R267" s="3" t="s">
        <v>23</v>
      </c>
      <c r="S267" s="2">
        <v>43431.72315972222</v>
      </c>
      <c r="T267" s="2">
        <v>43431.72315972222</v>
      </c>
      <c r="U267" s="2">
        <v>43431.736863425926</v>
      </c>
      <c r="V267" s="2">
        <v>43431.736863425926</v>
      </c>
      <c r="W267" s="2">
        <v>43431.72315972222</v>
      </c>
      <c r="X267" s="8">
        <f t="shared" si="116"/>
        <v>43431.72315972222</v>
      </c>
      <c r="Y267" s="9">
        <f t="shared" si="117"/>
        <v>5.4166666668606922E-3</v>
      </c>
      <c r="Z267" s="9">
        <f t="shared" si="118"/>
        <v>1.0833333333721384E-2</v>
      </c>
      <c r="AA267" s="10"/>
      <c r="AB267" s="10">
        <f t="shared" si="119"/>
        <v>0</v>
      </c>
      <c r="AC267" s="10">
        <f t="shared" si="120"/>
        <v>0</v>
      </c>
      <c r="AD267" s="30"/>
      <c r="AE267" s="30"/>
    </row>
    <row r="268" spans="1:31" s="3" customFormat="1" x14ac:dyDescent="0.4">
      <c r="A268" s="16" t="str">
        <f t="shared" si="110"/>
        <v>-</v>
      </c>
      <c r="B268" s="16" t="str">
        <f t="shared" si="111"/>
        <v>-</v>
      </c>
      <c r="C268" s="7">
        <v>17</v>
      </c>
      <c r="D268" s="2">
        <v>43431.718553240738</v>
      </c>
      <c r="E268" s="3" t="s">
        <v>1803</v>
      </c>
      <c r="F268" s="3">
        <v>20943</v>
      </c>
      <c r="G268" s="3" t="s">
        <v>96</v>
      </c>
      <c r="H268" s="3">
        <v>0</v>
      </c>
      <c r="I268" s="3">
        <v>99</v>
      </c>
      <c r="J268" s="3">
        <v>6</v>
      </c>
      <c r="K268" s="3">
        <v>1</v>
      </c>
      <c r="M268" s="2">
        <v>43431.720706018517</v>
      </c>
      <c r="N268" s="2">
        <v>43431.725775462961</v>
      </c>
      <c r="O268" s="3" t="s">
        <v>44</v>
      </c>
      <c r="P268" s="3" t="s">
        <v>45</v>
      </c>
      <c r="Q268" s="3" t="s">
        <v>33</v>
      </c>
      <c r="R268" s="3" t="s">
        <v>34</v>
      </c>
      <c r="S268" s="2">
        <v>43431.720173611109</v>
      </c>
      <c r="T268" s="2">
        <v>43431.720173611109</v>
      </c>
      <c r="U268" s="2">
        <v>43431.728483796294</v>
      </c>
      <c r="V268" s="2">
        <v>43431.728483796294</v>
      </c>
      <c r="X268" s="8">
        <f t="shared" si="116"/>
        <v>43431.718553240738</v>
      </c>
      <c r="Y268" s="9">
        <f t="shared" si="117"/>
        <v>5.0694444435066544E-3</v>
      </c>
      <c r="Z268" s="9">
        <f t="shared" si="118"/>
        <v>5.0694444435066544E-3</v>
      </c>
      <c r="AA268" s="10"/>
      <c r="AB268" s="10">
        <f t="shared" si="119"/>
        <v>5.3240740817273036E-4</v>
      </c>
      <c r="AC268" s="10">
        <f t="shared" si="120"/>
        <v>2.1527777789742686E-3</v>
      </c>
      <c r="AD268" s="30"/>
      <c r="AE268" s="30"/>
    </row>
    <row r="269" spans="1:31" s="3" customFormat="1" x14ac:dyDescent="0.4">
      <c r="A269" s="16" t="str">
        <f t="shared" si="110"/>
        <v>-</v>
      </c>
      <c r="B269" s="16" t="str">
        <f t="shared" si="111"/>
        <v>-</v>
      </c>
      <c r="C269" s="7">
        <v>17</v>
      </c>
      <c r="D269" s="2">
        <v>43431.718900462962</v>
      </c>
      <c r="E269" s="3" t="s">
        <v>1737</v>
      </c>
      <c r="F269" s="3">
        <v>20944</v>
      </c>
      <c r="G269" s="3" t="s">
        <v>18</v>
      </c>
      <c r="H269" s="3">
        <v>2424</v>
      </c>
      <c r="I269" s="3">
        <v>276</v>
      </c>
      <c r="J269" s="3">
        <v>1</v>
      </c>
      <c r="K269" s="3">
        <v>1</v>
      </c>
      <c r="M269" s="2">
        <v>43431.721724537034</v>
      </c>
      <c r="N269" s="2">
        <v>43431.726203703707</v>
      </c>
      <c r="O269" s="3" t="s">
        <v>43</v>
      </c>
      <c r="P269" s="3" t="s">
        <v>89</v>
      </c>
      <c r="Q269" s="3" t="s">
        <v>55</v>
      </c>
      <c r="R269" s="3" t="s">
        <v>56</v>
      </c>
      <c r="S269" s="2">
        <v>43431.72078703704</v>
      </c>
      <c r="T269" s="2">
        <v>43431.72078703704</v>
      </c>
      <c r="U269" s="2">
        <v>43431.724131944444</v>
      </c>
      <c r="V269" s="2">
        <v>43431.724131944444</v>
      </c>
      <c r="X269" s="8">
        <f t="shared" si="116"/>
        <v>43431.718900462962</v>
      </c>
      <c r="Y269" s="9">
        <f t="shared" si="117"/>
        <v>4.4791666732635349E-3</v>
      </c>
      <c r="Z269" s="9">
        <f t="shared" si="118"/>
        <v>4.4791666732635349E-3</v>
      </c>
      <c r="AA269" s="10"/>
      <c r="AB269" s="10">
        <f t="shared" si="119"/>
        <v>9.374999935971573E-4</v>
      </c>
      <c r="AC269" s="10">
        <f t="shared" si="120"/>
        <v>2.8240740721230395E-3</v>
      </c>
      <c r="AD269" s="30"/>
      <c r="AE269" s="30"/>
    </row>
    <row r="270" spans="1:31" s="3" customFormat="1" x14ac:dyDescent="0.4">
      <c r="A270" s="16" t="str">
        <f t="shared" si="110"/>
        <v>★</v>
      </c>
      <c r="B270" s="16" t="str">
        <f t="shared" si="111"/>
        <v>-</v>
      </c>
      <c r="C270" s="7">
        <v>17</v>
      </c>
      <c r="D270" s="2">
        <v>43431.71979166667</v>
      </c>
      <c r="E270" s="3" t="s">
        <v>1804</v>
      </c>
      <c r="F270" s="3">
        <v>20945</v>
      </c>
      <c r="G270" s="3" t="s">
        <v>32</v>
      </c>
      <c r="H270" s="3">
        <v>2911</v>
      </c>
      <c r="I270" s="3">
        <v>645</v>
      </c>
      <c r="J270" s="3">
        <v>15</v>
      </c>
      <c r="K270" s="3">
        <v>1</v>
      </c>
      <c r="M270" s="2">
        <v>43431.728344907409</v>
      </c>
      <c r="N270" s="2">
        <v>43431.734282407408</v>
      </c>
      <c r="O270" s="3" t="s">
        <v>22</v>
      </c>
      <c r="P270" s="3" t="s">
        <v>23</v>
      </c>
      <c r="Q270" s="3" t="s">
        <v>33</v>
      </c>
      <c r="R270" s="3" t="s">
        <v>34</v>
      </c>
      <c r="S270" s="2">
        <v>43431.730381944442</v>
      </c>
      <c r="T270" s="2">
        <v>43431.730381944442</v>
      </c>
      <c r="U270" s="2">
        <v>43431.737835648149</v>
      </c>
      <c r="V270" s="2">
        <v>43431.737835648149</v>
      </c>
      <c r="W270" s="2">
        <v>43431.726712962962</v>
      </c>
      <c r="X270" s="8">
        <f t="shared" si="116"/>
        <v>43431.726712962962</v>
      </c>
      <c r="Y270" s="9">
        <f t="shared" si="117"/>
        <v>5.9374999982537702E-3</v>
      </c>
      <c r="Z270" s="9">
        <f t="shared" si="118"/>
        <v>5.9374999982537702E-3</v>
      </c>
      <c r="AA270" s="10"/>
      <c r="AB270" s="10">
        <f t="shared" si="119"/>
        <v>0</v>
      </c>
      <c r="AC270" s="10">
        <f t="shared" si="120"/>
        <v>1.6319444475811906E-3</v>
      </c>
      <c r="AD270" s="30"/>
      <c r="AE270" s="30"/>
    </row>
    <row r="271" spans="1:31" s="3" customFormat="1" x14ac:dyDescent="0.4">
      <c r="A271" s="16" t="str">
        <f t="shared" si="110"/>
        <v>-</v>
      </c>
      <c r="B271" s="16" t="str">
        <f t="shared" si="111"/>
        <v>-</v>
      </c>
      <c r="C271" s="7">
        <v>17</v>
      </c>
      <c r="D271" s="2">
        <v>43431.720312500001</v>
      </c>
      <c r="E271" s="3" t="s">
        <v>1805</v>
      </c>
      <c r="F271" s="3">
        <v>20946</v>
      </c>
      <c r="G271" s="3" t="s">
        <v>96</v>
      </c>
      <c r="H271" s="3">
        <v>0</v>
      </c>
      <c r="I271" s="3">
        <v>151</v>
      </c>
      <c r="J271" s="3">
        <v>10</v>
      </c>
      <c r="K271" s="3">
        <v>1</v>
      </c>
      <c r="M271" s="2">
        <v>43431.725185185183</v>
      </c>
      <c r="N271" s="2">
        <v>43431.729513888888</v>
      </c>
      <c r="O271" s="3" t="s">
        <v>51</v>
      </c>
      <c r="P271" s="3" t="s">
        <v>52</v>
      </c>
      <c r="Q271" s="3" t="s">
        <v>104</v>
      </c>
      <c r="R271" s="3" t="s">
        <v>19</v>
      </c>
      <c r="S271" s="2">
        <v>43431.725312499999</v>
      </c>
      <c r="T271" s="2">
        <v>43431.725312499999</v>
      </c>
      <c r="U271" s="2">
        <v>43431.733148148145</v>
      </c>
      <c r="V271" s="2">
        <v>43431.733148148145</v>
      </c>
      <c r="X271" s="8">
        <f t="shared" si="116"/>
        <v>43431.720312500001</v>
      </c>
      <c r="Y271" s="9">
        <f t="shared" si="117"/>
        <v>4.3287037042318843E-3</v>
      </c>
      <c r="Z271" s="9">
        <f t="shared" si="118"/>
        <v>4.3287037042318843E-3</v>
      </c>
      <c r="AA271" s="10"/>
      <c r="AB271" s="10">
        <f t="shared" si="119"/>
        <v>0</v>
      </c>
      <c r="AC271" s="10">
        <f t="shared" si="120"/>
        <v>4.8726851819083095E-3</v>
      </c>
      <c r="AD271" s="30"/>
      <c r="AE271" s="30"/>
    </row>
    <row r="272" spans="1:31" s="3" customFormat="1" x14ac:dyDescent="0.4">
      <c r="A272" s="16" t="str">
        <f t="shared" si="110"/>
        <v>-</v>
      </c>
      <c r="B272" s="16" t="str">
        <f t="shared" si="111"/>
        <v>-</v>
      </c>
      <c r="C272" s="7">
        <v>17</v>
      </c>
      <c r="D272" s="2">
        <v>43431.723344907405</v>
      </c>
      <c r="E272" s="3" t="s">
        <v>1778</v>
      </c>
      <c r="F272" s="3">
        <v>20947</v>
      </c>
      <c r="G272" s="3" t="s">
        <v>96</v>
      </c>
      <c r="H272" s="3">
        <v>0</v>
      </c>
      <c r="I272" s="3">
        <v>907</v>
      </c>
      <c r="J272" s="3">
        <v>4</v>
      </c>
      <c r="K272" s="3">
        <v>1</v>
      </c>
      <c r="M272" s="2">
        <v>43431.727453703701</v>
      </c>
      <c r="N272" s="2">
        <v>43431.734537037039</v>
      </c>
      <c r="O272" s="3" t="s">
        <v>63</v>
      </c>
      <c r="P272" s="3" t="s">
        <v>64</v>
      </c>
      <c r="Q272" s="3" t="s">
        <v>48</v>
      </c>
      <c r="R272" s="3" t="s">
        <v>49</v>
      </c>
      <c r="S272" s="2">
        <v>43431.728587962964</v>
      </c>
      <c r="T272" s="2">
        <v>43431.728587962964</v>
      </c>
      <c r="U272" s="2">
        <v>43431.739317129628</v>
      </c>
      <c r="V272" s="2">
        <v>43431.739317129628</v>
      </c>
      <c r="X272" s="8">
        <f t="shared" si="116"/>
        <v>43431.723344907405</v>
      </c>
      <c r="Y272" s="9">
        <f t="shared" si="117"/>
        <v>7.0833333375048824E-3</v>
      </c>
      <c r="Z272" s="9">
        <f t="shared" si="118"/>
        <v>7.0833333375048824E-3</v>
      </c>
      <c r="AA272" s="10"/>
      <c r="AB272" s="10">
        <f t="shared" si="119"/>
        <v>0</v>
      </c>
      <c r="AC272" s="10">
        <f t="shared" si="120"/>
        <v>4.1087962963501923E-3</v>
      </c>
      <c r="AD272" s="30"/>
      <c r="AE272" s="30"/>
    </row>
    <row r="273" spans="1:33" s="7" customFormat="1" x14ac:dyDescent="0.4">
      <c r="A273" s="16" t="str">
        <f t="shared" ref="A273:A278" si="121">IF(W273&gt;0, "★", "-")</f>
        <v>-</v>
      </c>
      <c r="B273" s="16" t="str">
        <f t="shared" ref="B273:B278" si="122">IF(L273&gt;0, "☆", "-")</f>
        <v>-</v>
      </c>
      <c r="C273" s="7">
        <v>17</v>
      </c>
      <c r="D273" s="2">
        <v>43431.723738425928</v>
      </c>
      <c r="E273" s="3" t="s">
        <v>1806</v>
      </c>
      <c r="F273" s="3">
        <v>20948</v>
      </c>
      <c r="G273" s="3" t="s">
        <v>96</v>
      </c>
      <c r="H273" s="3">
        <v>0</v>
      </c>
      <c r="I273" s="3">
        <v>393</v>
      </c>
      <c r="J273" s="3">
        <v>7</v>
      </c>
      <c r="K273" s="3">
        <v>1</v>
      </c>
      <c r="L273" s="3"/>
      <c r="M273" s="2">
        <v>43431.729212962964</v>
      </c>
      <c r="N273" s="2">
        <v>43431.734293981484</v>
      </c>
      <c r="O273" s="3" t="s">
        <v>44</v>
      </c>
      <c r="P273" s="3" t="s">
        <v>45</v>
      </c>
      <c r="Q273" s="3" t="s">
        <v>63</v>
      </c>
      <c r="R273" s="3" t="s">
        <v>64</v>
      </c>
      <c r="S273" s="2">
        <v>43431.725671296299</v>
      </c>
      <c r="T273" s="2">
        <v>43431.725671296299</v>
      </c>
      <c r="U273" s="2">
        <v>43431.733877314815</v>
      </c>
      <c r="V273" s="2">
        <v>43431.733877314815</v>
      </c>
      <c r="W273" s="3"/>
      <c r="X273" s="8">
        <f t="shared" si="116"/>
        <v>43431.723738425928</v>
      </c>
      <c r="Y273" s="9">
        <f t="shared" si="117"/>
        <v>5.0810185202863067E-3</v>
      </c>
      <c r="Z273" s="9">
        <f t="shared" si="118"/>
        <v>5.0810185202863067E-3</v>
      </c>
      <c r="AA273" s="10"/>
      <c r="AB273" s="10">
        <f t="shared" si="119"/>
        <v>3.5416666651144624E-3</v>
      </c>
      <c r="AC273" s="10">
        <f t="shared" si="120"/>
        <v>5.4745370362070389E-3</v>
      </c>
      <c r="AD273" s="10"/>
      <c r="AE273" s="10"/>
    </row>
    <row r="274" spans="1:33" s="3" customFormat="1" x14ac:dyDescent="0.4">
      <c r="A274" s="16" t="str">
        <f t="shared" si="121"/>
        <v>-</v>
      </c>
      <c r="B274" s="16" t="str">
        <f t="shared" si="122"/>
        <v>-</v>
      </c>
      <c r="C274" s="7">
        <v>17</v>
      </c>
      <c r="D274" s="2">
        <v>43431.72552083333</v>
      </c>
      <c r="E274" s="3" t="s">
        <v>1780</v>
      </c>
      <c r="F274" s="3">
        <v>20949</v>
      </c>
      <c r="G274" s="3" t="s">
        <v>98</v>
      </c>
      <c r="H274" s="3">
        <v>7106</v>
      </c>
      <c r="I274" s="3">
        <v>697</v>
      </c>
      <c r="J274" s="3">
        <v>6</v>
      </c>
      <c r="K274" s="3">
        <v>2</v>
      </c>
      <c r="M274" s="2">
        <v>43431.735706018517</v>
      </c>
      <c r="N274" s="2">
        <v>43431.740405092591</v>
      </c>
      <c r="O274" s="3" t="s">
        <v>63</v>
      </c>
      <c r="P274" s="3" t="s">
        <v>64</v>
      </c>
      <c r="Q274" s="3" t="s">
        <v>22</v>
      </c>
      <c r="R274" s="3" t="s">
        <v>23</v>
      </c>
      <c r="S274" s="2">
        <v>43431.731539351851</v>
      </c>
      <c r="T274" s="2">
        <v>43431.731539351851</v>
      </c>
      <c r="U274" s="2">
        <v>43431.736238425925</v>
      </c>
      <c r="V274" s="2">
        <v>43431.736238425925</v>
      </c>
      <c r="X274" s="8">
        <f t="shared" si="116"/>
        <v>43431.72552083333</v>
      </c>
      <c r="Y274" s="9">
        <f t="shared" si="117"/>
        <v>4.6990740738692693E-3</v>
      </c>
      <c r="Z274" s="9">
        <f t="shared" si="118"/>
        <v>9.3981481477385387E-3</v>
      </c>
      <c r="AA274" s="10"/>
      <c r="AB274" s="10">
        <f t="shared" si="119"/>
        <v>4.166666665696539E-3</v>
      </c>
      <c r="AC274" s="10">
        <f t="shared" si="120"/>
        <v>1.0185185186855961E-2</v>
      </c>
      <c r="AD274" s="30"/>
      <c r="AE274" s="30"/>
    </row>
    <row r="275" spans="1:33" s="3" customFormat="1" x14ac:dyDescent="0.4">
      <c r="A275" s="16" t="str">
        <f t="shared" si="121"/>
        <v>-</v>
      </c>
      <c r="B275" s="16" t="str">
        <f t="shared" si="122"/>
        <v>-</v>
      </c>
      <c r="C275" s="7">
        <v>17</v>
      </c>
      <c r="D275" s="2">
        <v>43431.725601851853</v>
      </c>
      <c r="E275" s="3" t="s">
        <v>1807</v>
      </c>
      <c r="F275" s="3">
        <v>20950</v>
      </c>
      <c r="G275" s="3" t="s">
        <v>32</v>
      </c>
      <c r="H275" s="3">
        <v>4381</v>
      </c>
      <c r="I275" s="3">
        <v>708</v>
      </c>
      <c r="J275" s="3">
        <v>9</v>
      </c>
      <c r="K275" s="3">
        <v>1</v>
      </c>
      <c r="M275" s="2">
        <v>43431.730532407404</v>
      </c>
      <c r="N275" s="2">
        <v>43431.734340277777</v>
      </c>
      <c r="O275" s="3" t="s">
        <v>43</v>
      </c>
      <c r="P275" s="3" t="s">
        <v>89</v>
      </c>
      <c r="Q275" s="3" t="s">
        <v>104</v>
      </c>
      <c r="R275" s="3" t="s">
        <v>19</v>
      </c>
      <c r="S275" s="2">
        <v>43431.731504629628</v>
      </c>
      <c r="T275" s="2">
        <v>43431.731504629628</v>
      </c>
      <c r="U275" s="2">
        <v>43431.739629629628</v>
      </c>
      <c r="V275" s="2">
        <v>43431.744699074072</v>
      </c>
      <c r="X275" s="8">
        <f t="shared" si="116"/>
        <v>43431.725601851853</v>
      </c>
      <c r="Y275" s="9">
        <f t="shared" si="117"/>
        <v>3.8078703728388064E-3</v>
      </c>
      <c r="Z275" s="9">
        <f t="shared" si="118"/>
        <v>3.8078703728388064E-3</v>
      </c>
      <c r="AA275" s="10"/>
      <c r="AB275" s="10">
        <f t="shared" si="119"/>
        <v>0</v>
      </c>
      <c r="AC275" s="10">
        <f t="shared" si="120"/>
        <v>4.9305555512546562E-3</v>
      </c>
      <c r="AD275" s="30"/>
      <c r="AE275" s="30"/>
    </row>
    <row r="276" spans="1:33" s="3" customFormat="1" x14ac:dyDescent="0.4">
      <c r="A276" s="16" t="str">
        <f t="shared" si="121"/>
        <v>-</v>
      </c>
      <c r="B276" s="16" t="str">
        <f t="shared" si="122"/>
        <v>-</v>
      </c>
      <c r="C276" s="7">
        <v>17</v>
      </c>
      <c r="D276" s="2">
        <v>43431.727199074077</v>
      </c>
      <c r="E276" s="3" t="s">
        <v>1808</v>
      </c>
      <c r="F276" s="3">
        <v>20951</v>
      </c>
      <c r="G276" s="3" t="s">
        <v>96</v>
      </c>
      <c r="H276" s="3">
        <v>0</v>
      </c>
      <c r="I276" s="3">
        <v>501</v>
      </c>
      <c r="J276" s="3">
        <v>3</v>
      </c>
      <c r="K276" s="3">
        <v>1</v>
      </c>
      <c r="M276" s="2">
        <v>43431.731562499997</v>
      </c>
      <c r="N276" s="2">
        <v>43431.73646990741</v>
      </c>
      <c r="O276" s="3" t="s">
        <v>44</v>
      </c>
      <c r="P276" s="3" t="s">
        <v>45</v>
      </c>
      <c r="Q276" s="3" t="s">
        <v>71</v>
      </c>
      <c r="R276" s="3" t="s">
        <v>72</v>
      </c>
      <c r="S276" s="2">
        <v>43431.732187499998</v>
      </c>
      <c r="T276" s="2">
        <v>43431.732187499998</v>
      </c>
      <c r="U276" s="2">
        <v>43431.737627314818</v>
      </c>
      <c r="V276" s="2">
        <v>43431.737627314818</v>
      </c>
      <c r="X276" s="8">
        <f t="shared" si="116"/>
        <v>43431.727199074077</v>
      </c>
      <c r="Y276" s="9">
        <f t="shared" si="117"/>
        <v>4.9074074122472666E-3</v>
      </c>
      <c r="Z276" s="9">
        <f t="shared" si="118"/>
        <v>4.9074074122472666E-3</v>
      </c>
      <c r="AA276" s="10"/>
      <c r="AB276" s="10">
        <f t="shared" si="119"/>
        <v>0</v>
      </c>
      <c r="AC276" s="10">
        <f t="shared" si="120"/>
        <v>4.3634259200189263E-3</v>
      </c>
      <c r="AD276" s="30"/>
      <c r="AE276" s="30"/>
    </row>
    <row r="277" spans="1:33" s="3" customFormat="1" x14ac:dyDescent="0.4">
      <c r="A277" s="16" t="str">
        <f t="shared" si="121"/>
        <v>-</v>
      </c>
      <c r="B277" s="16" t="str">
        <f t="shared" si="122"/>
        <v>-</v>
      </c>
      <c r="C277" s="7">
        <v>17</v>
      </c>
      <c r="D277" s="2">
        <v>43431.729155092595</v>
      </c>
      <c r="E277" s="3" t="s">
        <v>1725</v>
      </c>
      <c r="F277" s="3">
        <v>20952</v>
      </c>
      <c r="G277" s="3" t="s">
        <v>18</v>
      </c>
      <c r="H277" s="3">
        <v>6803</v>
      </c>
      <c r="I277" s="3">
        <v>679</v>
      </c>
      <c r="J277" s="3">
        <v>11</v>
      </c>
      <c r="K277" s="3">
        <v>1</v>
      </c>
      <c r="M277" s="2">
        <v>43431.734247685185</v>
      </c>
      <c r="N277" s="2">
        <v>43431.739189814813</v>
      </c>
      <c r="O277" s="3" t="s">
        <v>51</v>
      </c>
      <c r="P277" s="3" t="s">
        <v>52</v>
      </c>
      <c r="Q277" s="3" t="s">
        <v>26</v>
      </c>
      <c r="R277" s="3" t="s">
        <v>27</v>
      </c>
      <c r="S277" s="2">
        <v>43431.734513888892</v>
      </c>
      <c r="T277" s="2">
        <v>43431.734513888892</v>
      </c>
      <c r="U277" s="2">
        <v>43431.74015046296</v>
      </c>
      <c r="V277" s="2">
        <v>43431.74015046296</v>
      </c>
      <c r="X277" s="8">
        <f t="shared" si="116"/>
        <v>43431.729155092595</v>
      </c>
      <c r="Y277" s="9">
        <f t="shared" si="117"/>
        <v>4.9421296280343086E-3</v>
      </c>
      <c r="Z277" s="9">
        <f t="shared" si="118"/>
        <v>4.9421296280343086E-3</v>
      </c>
      <c r="AA277" s="10"/>
      <c r="AB277" s="10">
        <f t="shared" si="119"/>
        <v>0</v>
      </c>
      <c r="AC277" s="10">
        <f t="shared" si="120"/>
        <v>5.0925925897900015E-3</v>
      </c>
      <c r="AD277" s="30"/>
      <c r="AE277" s="30"/>
    </row>
    <row r="278" spans="1:33" s="3" customFormat="1" x14ac:dyDescent="0.4">
      <c r="A278" s="16" t="str">
        <f t="shared" si="121"/>
        <v>-</v>
      </c>
      <c r="B278" s="16" t="str">
        <f t="shared" si="122"/>
        <v>-</v>
      </c>
      <c r="C278" s="7">
        <v>17</v>
      </c>
      <c r="D278" s="2">
        <v>43431.729675925926</v>
      </c>
      <c r="E278" s="3" t="s">
        <v>1809</v>
      </c>
      <c r="F278" s="3">
        <v>20954</v>
      </c>
      <c r="G278" s="3" t="s">
        <v>18</v>
      </c>
      <c r="H278" s="3">
        <v>7165</v>
      </c>
      <c r="I278" s="3">
        <v>81</v>
      </c>
      <c r="J278" s="3">
        <v>10</v>
      </c>
      <c r="K278" s="3">
        <v>1</v>
      </c>
      <c r="M278" s="2">
        <v>43431.737638888888</v>
      </c>
      <c r="N278" s="2">
        <v>43431.743969907409</v>
      </c>
      <c r="O278" s="3" t="s">
        <v>68</v>
      </c>
      <c r="P278" s="3" t="s">
        <v>69</v>
      </c>
      <c r="Q278" s="3" t="s">
        <v>26</v>
      </c>
      <c r="R278" s="3" t="s">
        <v>27</v>
      </c>
      <c r="S278" s="2">
        <v>43431.737847222219</v>
      </c>
      <c r="T278" s="2">
        <v>43431.737847222219</v>
      </c>
      <c r="U278" s="2">
        <v>43431.744756944441</v>
      </c>
      <c r="V278" s="2">
        <v>43431.744444444441</v>
      </c>
      <c r="X278" s="8">
        <f t="shared" si="116"/>
        <v>43431.729675925926</v>
      </c>
      <c r="Y278" s="9">
        <f t="shared" si="117"/>
        <v>6.33101852145046E-3</v>
      </c>
      <c r="Z278" s="9">
        <f t="shared" si="118"/>
        <v>6.33101852145046E-3</v>
      </c>
      <c r="AA278" s="10"/>
      <c r="AB278" s="10">
        <f t="shared" si="119"/>
        <v>0</v>
      </c>
      <c r="AC278" s="10">
        <f t="shared" si="120"/>
        <v>7.962962961755693E-3</v>
      </c>
      <c r="AD278" s="30"/>
      <c r="AE278" s="30"/>
    </row>
    <row r="279" spans="1:33" s="3" customFormat="1" x14ac:dyDescent="0.4">
      <c r="A279" s="16" t="str">
        <f t="shared" ref="A279:A282" si="123">IF(W279&gt;0, "★", "-")</f>
        <v>★</v>
      </c>
      <c r="B279" s="16" t="str">
        <f t="shared" ref="B279:B282" si="124">IF(L279&gt;0, "☆", "-")</f>
        <v>-</v>
      </c>
      <c r="C279" s="7">
        <v>17</v>
      </c>
      <c r="D279" s="2">
        <v>43431.731261574074</v>
      </c>
      <c r="E279" s="3" t="s">
        <v>1810</v>
      </c>
      <c r="F279" s="3">
        <v>20955</v>
      </c>
      <c r="G279" s="3" t="s">
        <v>143</v>
      </c>
      <c r="H279" s="3">
        <v>2554</v>
      </c>
      <c r="I279" s="3">
        <v>472</v>
      </c>
      <c r="J279" s="3">
        <v>13</v>
      </c>
      <c r="K279" s="3">
        <v>1</v>
      </c>
      <c r="M279" s="2">
        <v>43431.738449074073</v>
      </c>
      <c r="N279" s="2">
        <v>43431.748784722222</v>
      </c>
      <c r="O279" s="3" t="s">
        <v>28</v>
      </c>
      <c r="P279" s="3" t="s">
        <v>29</v>
      </c>
      <c r="Q279" s="3" t="s">
        <v>43</v>
      </c>
      <c r="R279" s="3" t="s">
        <v>89</v>
      </c>
      <c r="S279" s="2">
        <v>43431.738194444442</v>
      </c>
      <c r="T279" s="2">
        <v>43431.738194444442</v>
      </c>
      <c r="U279" s="2">
        <v>43431.755624999998</v>
      </c>
      <c r="V279" s="2">
        <v>43431.755624999998</v>
      </c>
      <c r="W279" s="2">
        <v>43431.738194444442</v>
      </c>
      <c r="X279" s="8">
        <f t="shared" si="116"/>
        <v>43431.738194444442</v>
      </c>
      <c r="Y279" s="9">
        <f t="shared" si="117"/>
        <v>1.0335648148611654E-2</v>
      </c>
      <c r="Z279" s="9">
        <f t="shared" si="118"/>
        <v>1.0335648148611654E-2</v>
      </c>
      <c r="AA279" s="10"/>
      <c r="AB279" s="10">
        <f t="shared" si="119"/>
        <v>2.546296309446916E-4</v>
      </c>
      <c r="AC279" s="10">
        <f t="shared" si="120"/>
        <v>2.546296309446916E-4</v>
      </c>
      <c r="AD279" s="30"/>
      <c r="AE279" s="30"/>
    </row>
    <row r="280" spans="1:33" s="3" customFormat="1" x14ac:dyDescent="0.4">
      <c r="A280" s="16" t="str">
        <f t="shared" si="123"/>
        <v>-</v>
      </c>
      <c r="B280" s="16" t="str">
        <f t="shared" si="124"/>
        <v>-</v>
      </c>
      <c r="C280" s="7">
        <v>17</v>
      </c>
      <c r="D280" s="2">
        <v>43431.732256944444</v>
      </c>
      <c r="E280" s="3" t="s">
        <v>1812</v>
      </c>
      <c r="F280" s="3">
        <v>20958</v>
      </c>
      <c r="G280" s="3" t="s">
        <v>143</v>
      </c>
      <c r="H280" s="3">
        <v>4777</v>
      </c>
      <c r="I280" s="3">
        <v>72</v>
      </c>
      <c r="J280" s="3">
        <v>5</v>
      </c>
      <c r="K280" s="3">
        <v>1</v>
      </c>
      <c r="M280" s="2">
        <v>43431.740069444444</v>
      </c>
      <c r="N280" s="2">
        <v>43431.745081018518</v>
      </c>
      <c r="O280" s="3" t="s">
        <v>77</v>
      </c>
      <c r="P280" s="3" t="s">
        <v>78</v>
      </c>
      <c r="Q280" s="3" t="s">
        <v>70</v>
      </c>
      <c r="R280" s="3" t="s">
        <v>107</v>
      </c>
      <c r="S280" s="2">
        <v>43431.739062499997</v>
      </c>
      <c r="T280" s="2">
        <v>43431.739062499997</v>
      </c>
      <c r="U280" s="2">
        <v>43431.746851851851</v>
      </c>
      <c r="V280" s="2">
        <v>43431.746851851851</v>
      </c>
      <c r="X280" s="8">
        <f t="shared" si="116"/>
        <v>43431.732256944444</v>
      </c>
      <c r="Y280" s="9">
        <f t="shared" si="117"/>
        <v>5.0115740741603076E-3</v>
      </c>
      <c r="Z280" s="9">
        <f t="shared" si="118"/>
        <v>5.0115740741603076E-3</v>
      </c>
      <c r="AA280" s="10"/>
      <c r="AB280" s="10">
        <f t="shared" si="119"/>
        <v>1.006944446999114E-3</v>
      </c>
      <c r="AC280" s="10">
        <f t="shared" si="120"/>
        <v>7.8125E-3</v>
      </c>
      <c r="AD280" s="30"/>
      <c r="AE280" s="30"/>
      <c r="AG280" s="7"/>
    </row>
    <row r="281" spans="1:33" s="3" customFormat="1" x14ac:dyDescent="0.4">
      <c r="A281" s="16" t="str">
        <f t="shared" si="123"/>
        <v>-</v>
      </c>
      <c r="B281" s="16" t="str">
        <f t="shared" si="124"/>
        <v>-</v>
      </c>
      <c r="C281" s="7">
        <v>17</v>
      </c>
      <c r="D281" s="2">
        <v>43431.733217592591</v>
      </c>
      <c r="E281" s="3" t="s">
        <v>1813</v>
      </c>
      <c r="F281" s="3">
        <v>20959</v>
      </c>
      <c r="G281" s="3" t="s">
        <v>143</v>
      </c>
      <c r="H281" s="3">
        <v>2215</v>
      </c>
      <c r="I281" s="3">
        <v>171</v>
      </c>
      <c r="J281" s="3">
        <v>9</v>
      </c>
      <c r="K281" s="3">
        <v>1</v>
      </c>
      <c r="M281" s="2">
        <v>43431.73909722222</v>
      </c>
      <c r="N281" s="2">
        <v>43431.75037037037</v>
      </c>
      <c r="O281" s="3" t="s">
        <v>24</v>
      </c>
      <c r="P281" s="3" t="s">
        <v>25</v>
      </c>
      <c r="Q281" s="3" t="s">
        <v>33</v>
      </c>
      <c r="R281" s="3" t="s">
        <v>34</v>
      </c>
      <c r="S281" s="2">
        <v>43431.74019675926</v>
      </c>
      <c r="T281" s="2">
        <v>43431.74019675926</v>
      </c>
      <c r="U281" s="2">
        <v>43431.747337962966</v>
      </c>
      <c r="V281" s="2">
        <v>43431.758622685185</v>
      </c>
      <c r="X281" s="8">
        <f t="shared" si="116"/>
        <v>43431.733217592591</v>
      </c>
      <c r="Y281" s="9">
        <f t="shared" si="117"/>
        <v>1.1273148149484769E-2</v>
      </c>
      <c r="Z281" s="9">
        <f t="shared" si="118"/>
        <v>1.1273148149484769E-2</v>
      </c>
      <c r="AA281" s="10"/>
      <c r="AB281" s="10">
        <f t="shared" si="119"/>
        <v>0</v>
      </c>
      <c r="AC281" s="10">
        <f t="shared" si="120"/>
        <v>5.8796296289074235E-3</v>
      </c>
      <c r="AD281" s="30"/>
      <c r="AE281" s="30"/>
    </row>
    <row r="282" spans="1:33" s="3" customFormat="1" x14ac:dyDescent="0.4">
      <c r="A282" s="16" t="str">
        <f t="shared" si="123"/>
        <v>-</v>
      </c>
      <c r="B282" s="16" t="str">
        <f t="shared" si="124"/>
        <v>-</v>
      </c>
      <c r="C282" s="7">
        <v>17</v>
      </c>
      <c r="D282" s="2">
        <v>43431.733391203707</v>
      </c>
      <c r="E282" s="3" t="s">
        <v>1814</v>
      </c>
      <c r="F282" s="3">
        <v>20960</v>
      </c>
      <c r="G282" s="3" t="s">
        <v>96</v>
      </c>
      <c r="H282" s="3">
        <v>0</v>
      </c>
      <c r="I282" s="3">
        <v>315</v>
      </c>
      <c r="J282" s="3">
        <v>7</v>
      </c>
      <c r="K282" s="3">
        <v>1</v>
      </c>
      <c r="M282" s="2">
        <v>43431.738738425927</v>
      </c>
      <c r="N282" s="2">
        <v>43431.742800925924</v>
      </c>
      <c r="O282" s="3" t="s">
        <v>44</v>
      </c>
      <c r="P282" s="3" t="s">
        <v>45</v>
      </c>
      <c r="Q282" s="3" t="s">
        <v>71</v>
      </c>
      <c r="R282" s="3" t="s">
        <v>72</v>
      </c>
      <c r="S282" s="2">
        <v>43431.740706018521</v>
      </c>
      <c r="T282" s="2">
        <v>43431.740706018521</v>
      </c>
      <c r="U282" s="2">
        <v>43431.746145833335</v>
      </c>
      <c r="V282" s="2">
        <v>43431.746145833335</v>
      </c>
      <c r="X282" s="8">
        <f t="shared" si="116"/>
        <v>43431.733391203707</v>
      </c>
      <c r="Y282" s="9">
        <f t="shared" si="117"/>
        <v>4.0624999965075403E-3</v>
      </c>
      <c r="Z282" s="9">
        <f t="shared" si="118"/>
        <v>4.0624999965075403E-3</v>
      </c>
      <c r="AA282" s="10"/>
      <c r="AB282" s="10">
        <f t="shared" si="119"/>
        <v>0</v>
      </c>
      <c r="AC282" s="10">
        <f t="shared" si="120"/>
        <v>5.3472222207346931E-3</v>
      </c>
      <c r="AD282" s="30"/>
      <c r="AE282" s="30"/>
    </row>
    <row r="283" spans="1:33" s="3" customFormat="1" x14ac:dyDescent="0.4">
      <c r="A283" s="16" t="str">
        <f t="shared" ref="A283:A312" si="125">IF(W283&gt;0, "★", "-")</f>
        <v>-</v>
      </c>
      <c r="B283" s="16" t="str">
        <f t="shared" ref="B283:B312" si="126">IF(L283&gt;0, "☆", "-")</f>
        <v>-</v>
      </c>
      <c r="C283" s="7">
        <v>17</v>
      </c>
      <c r="D283" s="2">
        <v>43431.734166666669</v>
      </c>
      <c r="E283" s="3" t="s">
        <v>1815</v>
      </c>
      <c r="F283" s="3">
        <v>20961</v>
      </c>
      <c r="G283" s="3" t="s">
        <v>95</v>
      </c>
      <c r="H283" s="3">
        <v>0</v>
      </c>
      <c r="I283" s="3">
        <v>735</v>
      </c>
      <c r="J283" s="3">
        <v>8</v>
      </c>
      <c r="K283" s="3">
        <v>2</v>
      </c>
      <c r="M283" s="2">
        <v>43431.737372685187</v>
      </c>
      <c r="N283" s="2">
        <v>43431.743402777778</v>
      </c>
      <c r="O283" s="3" t="s">
        <v>30</v>
      </c>
      <c r="P283" s="3" t="s">
        <v>31</v>
      </c>
      <c r="Q283" s="3" t="s">
        <v>104</v>
      </c>
      <c r="R283" s="3" t="s">
        <v>19</v>
      </c>
      <c r="S283" s="2">
        <v>43431.737858796296</v>
      </c>
      <c r="T283" s="2">
        <v>43431.737858796296</v>
      </c>
      <c r="U283" s="2">
        <v>43431.74695601852</v>
      </c>
      <c r="V283" s="2">
        <v>43431.74695601852</v>
      </c>
      <c r="X283" s="8">
        <f t="shared" si="116"/>
        <v>43431.734166666669</v>
      </c>
      <c r="Y283" s="9">
        <f t="shared" si="117"/>
        <v>6.0300925906631164E-3</v>
      </c>
      <c r="Z283" s="9">
        <f t="shared" si="118"/>
        <v>1.2060185181326233E-2</v>
      </c>
      <c r="AA283" s="30"/>
      <c r="AB283" s="10">
        <f t="shared" si="119"/>
        <v>0</v>
      </c>
      <c r="AC283" s="10">
        <f t="shared" si="120"/>
        <v>3.2060185185400769E-3</v>
      </c>
      <c r="AD283" s="30"/>
      <c r="AE283" s="30"/>
    </row>
    <row r="284" spans="1:33" s="3" customFormat="1" x14ac:dyDescent="0.4">
      <c r="A284" s="16" t="str">
        <f t="shared" si="125"/>
        <v>★</v>
      </c>
      <c r="B284" s="16" t="str">
        <f t="shared" si="126"/>
        <v>-</v>
      </c>
      <c r="C284" s="7">
        <v>17</v>
      </c>
      <c r="D284" s="2">
        <v>43431.735011574077</v>
      </c>
      <c r="E284" s="3" t="s">
        <v>1561</v>
      </c>
      <c r="F284" s="3">
        <v>20962</v>
      </c>
      <c r="G284" s="3" t="s">
        <v>143</v>
      </c>
      <c r="H284" s="3">
        <v>4442</v>
      </c>
      <c r="I284" s="3">
        <v>480</v>
      </c>
      <c r="J284" s="3">
        <v>15</v>
      </c>
      <c r="K284" s="3">
        <v>1</v>
      </c>
      <c r="M284" s="2">
        <v>43431.742199074077</v>
      </c>
      <c r="N284" s="2">
        <v>43431.748784722222</v>
      </c>
      <c r="O284" s="3" t="s">
        <v>63</v>
      </c>
      <c r="P284" s="3" t="s">
        <v>64</v>
      </c>
      <c r="Q284" s="3" t="s">
        <v>66</v>
      </c>
      <c r="R284" s="3" t="s">
        <v>67</v>
      </c>
      <c r="S284" s="2">
        <v>43431.741944444446</v>
      </c>
      <c r="T284" s="2">
        <v>43431.741944444446</v>
      </c>
      <c r="U284" s="2">
        <v>43431.749398148146</v>
      </c>
      <c r="V284" s="2">
        <v>43431.749398148146</v>
      </c>
      <c r="W284" s="2">
        <v>43431.741944444446</v>
      </c>
      <c r="X284" s="8">
        <f t="shared" si="116"/>
        <v>43431.741944444446</v>
      </c>
      <c r="Y284" s="9">
        <f t="shared" si="117"/>
        <v>6.5856481451191939E-3</v>
      </c>
      <c r="Z284" s="9">
        <f t="shared" si="118"/>
        <v>6.5856481451191939E-3</v>
      </c>
      <c r="AA284" s="30"/>
      <c r="AB284" s="10">
        <f t="shared" si="119"/>
        <v>2.546296309446916E-4</v>
      </c>
      <c r="AC284" s="10">
        <f t="shared" si="120"/>
        <v>2.546296309446916E-4</v>
      </c>
      <c r="AD284" s="30"/>
      <c r="AE284" s="30"/>
    </row>
    <row r="285" spans="1:33" s="7" customFormat="1" x14ac:dyDescent="0.4">
      <c r="A285" s="16" t="str">
        <f t="shared" ref="A285:A291" si="127">IF(W285&gt;0, "★", "-")</f>
        <v>-</v>
      </c>
      <c r="B285" s="16" t="str">
        <f t="shared" ref="B285:B291" si="128">IF(L285&gt;0, "☆", "-")</f>
        <v>-</v>
      </c>
      <c r="C285" s="7">
        <v>17</v>
      </c>
      <c r="D285" s="2">
        <v>43431.73537037037</v>
      </c>
      <c r="E285" s="3" t="s">
        <v>1737</v>
      </c>
      <c r="F285" s="3">
        <v>20963</v>
      </c>
      <c r="G285" s="3" t="s">
        <v>18</v>
      </c>
      <c r="H285" s="3">
        <v>2424</v>
      </c>
      <c r="I285" s="3">
        <v>513</v>
      </c>
      <c r="J285" s="3">
        <v>11</v>
      </c>
      <c r="K285" s="3">
        <v>1</v>
      </c>
      <c r="L285" s="3"/>
      <c r="M285" s="2">
        <v>43431.74459490741</v>
      </c>
      <c r="N285" s="2">
        <v>43431.748402777775</v>
      </c>
      <c r="O285" s="3" t="s">
        <v>55</v>
      </c>
      <c r="P285" s="3" t="s">
        <v>56</v>
      </c>
      <c r="Q285" s="3" t="s">
        <v>39</v>
      </c>
      <c r="R285" s="3" t="s">
        <v>40</v>
      </c>
      <c r="S285" s="2">
        <v>43431.744259259256</v>
      </c>
      <c r="T285" s="2">
        <v>43431.745300925926</v>
      </c>
      <c r="U285" s="2">
        <v>43431.747523148151</v>
      </c>
      <c r="V285" s="2">
        <v>43431.748564814814</v>
      </c>
      <c r="W285" s="3"/>
      <c r="X285" s="8">
        <f t="shared" si="116"/>
        <v>43431.73537037037</v>
      </c>
      <c r="Y285" s="9">
        <f t="shared" si="117"/>
        <v>3.8078703655628487E-3</v>
      </c>
      <c r="Z285" s="9">
        <f t="shared" si="118"/>
        <v>3.8078703655628487E-3</v>
      </c>
      <c r="AA285" s="10"/>
      <c r="AB285" s="10">
        <f t="shared" si="119"/>
        <v>3.3564815385034308E-4</v>
      </c>
      <c r="AC285" s="10">
        <f t="shared" si="120"/>
        <v>9.2245370396994986E-3</v>
      </c>
      <c r="AD285" s="10"/>
      <c r="AE285" s="10"/>
    </row>
    <row r="286" spans="1:33" s="3" customFormat="1" x14ac:dyDescent="0.4">
      <c r="A286" s="16" t="str">
        <f t="shared" si="127"/>
        <v>★</v>
      </c>
      <c r="B286" s="16" t="str">
        <f t="shared" si="128"/>
        <v>-</v>
      </c>
      <c r="C286" s="7">
        <v>17</v>
      </c>
      <c r="D286" s="2">
        <v>43431.737141203703</v>
      </c>
      <c r="E286" s="3" t="s">
        <v>1595</v>
      </c>
      <c r="F286" s="3">
        <v>20964</v>
      </c>
      <c r="G286" s="3" t="s">
        <v>95</v>
      </c>
      <c r="H286" s="3">
        <v>0</v>
      </c>
      <c r="I286" s="3">
        <v>827</v>
      </c>
      <c r="J286" s="3">
        <v>9</v>
      </c>
      <c r="K286" s="3">
        <v>1</v>
      </c>
      <c r="M286" s="2">
        <v>43431.741203703707</v>
      </c>
      <c r="N286" s="2">
        <v>43431.744166666664</v>
      </c>
      <c r="O286" s="3" t="s">
        <v>44</v>
      </c>
      <c r="P286" s="3" t="s">
        <v>45</v>
      </c>
      <c r="Q286" s="3" t="s">
        <v>22</v>
      </c>
      <c r="R286" s="3" t="s">
        <v>23</v>
      </c>
      <c r="S286" s="2">
        <v>43431.74391203704</v>
      </c>
      <c r="T286" s="2">
        <v>43431.74391203704</v>
      </c>
      <c r="U286" s="2">
        <v>43431.751516203702</v>
      </c>
      <c r="V286" s="2">
        <v>43431.751516203702</v>
      </c>
      <c r="W286" s="2">
        <v>43431.74391203704</v>
      </c>
      <c r="X286" s="8">
        <f t="shared" si="116"/>
        <v>43431.74391203704</v>
      </c>
      <c r="Y286" s="9">
        <f t="shared" si="117"/>
        <v>2.9629629570990801E-3</v>
      </c>
      <c r="Z286" s="9">
        <f t="shared" si="118"/>
        <v>2.9629629570990801E-3</v>
      </c>
      <c r="AA286" s="10"/>
      <c r="AB286" s="10">
        <f t="shared" si="119"/>
        <v>0</v>
      </c>
      <c r="AC286" s="10">
        <f t="shared" si="120"/>
        <v>0</v>
      </c>
      <c r="AD286" s="30"/>
      <c r="AE286" s="30"/>
    </row>
    <row r="287" spans="1:33" s="3" customFormat="1" x14ac:dyDescent="0.4">
      <c r="A287" s="16" t="str">
        <f t="shared" si="127"/>
        <v>-</v>
      </c>
      <c r="B287" s="16" t="str">
        <f t="shared" si="128"/>
        <v>-</v>
      </c>
      <c r="C287" s="7">
        <v>17</v>
      </c>
      <c r="D287" s="2">
        <v>43431.738159722219</v>
      </c>
      <c r="E287" s="3" t="s">
        <v>1817</v>
      </c>
      <c r="F287" s="3">
        <v>20966</v>
      </c>
      <c r="G287" s="3" t="s">
        <v>32</v>
      </c>
      <c r="H287" s="3">
        <v>5718</v>
      </c>
      <c r="I287" s="3">
        <v>531</v>
      </c>
      <c r="J287" s="3">
        <v>11</v>
      </c>
      <c r="K287" s="3">
        <v>1</v>
      </c>
      <c r="M287" s="2">
        <v>43431.749374999999</v>
      </c>
      <c r="N287" s="2">
        <v>43431.753553240742</v>
      </c>
      <c r="O287" s="3" t="s">
        <v>51</v>
      </c>
      <c r="P287" s="3" t="s">
        <v>52</v>
      </c>
      <c r="Q287" s="3" t="s">
        <v>104</v>
      </c>
      <c r="R287" s="3" t="s">
        <v>19</v>
      </c>
      <c r="S287" s="2">
        <v>43431.750185185185</v>
      </c>
      <c r="T287" s="2">
        <v>43431.750185185185</v>
      </c>
      <c r="U287" s="2">
        <v>43431.758020833331</v>
      </c>
      <c r="V287" s="2">
        <v>43431.758020833331</v>
      </c>
      <c r="X287" s="8">
        <f t="shared" si="116"/>
        <v>43431.738159722219</v>
      </c>
      <c r="Y287" s="9">
        <f t="shared" si="117"/>
        <v>4.1782407424761914E-3</v>
      </c>
      <c r="Z287" s="9">
        <f t="shared" si="118"/>
        <v>4.1782407424761914E-3</v>
      </c>
      <c r="AA287" s="10"/>
      <c r="AB287" s="10">
        <f t="shared" si="119"/>
        <v>0</v>
      </c>
      <c r="AC287" s="10">
        <f t="shared" si="120"/>
        <v>1.1215277780138422E-2</v>
      </c>
      <c r="AD287" s="30"/>
      <c r="AE287" s="30"/>
      <c r="AG287" s="7"/>
    </row>
    <row r="288" spans="1:33" s="3" customFormat="1" x14ac:dyDescent="0.4">
      <c r="A288" s="16" t="str">
        <f t="shared" si="127"/>
        <v>-</v>
      </c>
      <c r="B288" s="16" t="str">
        <f t="shared" si="128"/>
        <v>-</v>
      </c>
      <c r="C288" s="7">
        <v>17</v>
      </c>
      <c r="D288" s="2">
        <v>43431.744131944448</v>
      </c>
      <c r="E288" s="3" t="s">
        <v>1799</v>
      </c>
      <c r="F288" s="3">
        <v>20967</v>
      </c>
      <c r="G288" s="3" t="s">
        <v>18</v>
      </c>
      <c r="H288" s="3">
        <v>5449</v>
      </c>
      <c r="I288" s="3">
        <v>108</v>
      </c>
      <c r="J288" s="3">
        <v>7</v>
      </c>
      <c r="K288" s="3">
        <v>1</v>
      </c>
      <c r="M288" s="2">
        <v>43431.751238425924</v>
      </c>
      <c r="N288" s="2">
        <v>43431.756018518521</v>
      </c>
      <c r="O288" s="3" t="s">
        <v>30</v>
      </c>
      <c r="P288" s="3" t="s">
        <v>31</v>
      </c>
      <c r="Q288" s="3" t="s">
        <v>68</v>
      </c>
      <c r="R288" s="3" t="s">
        <v>69</v>
      </c>
      <c r="S288" s="2">
        <v>43431.751087962963</v>
      </c>
      <c r="T288" s="2">
        <v>43431.751087962963</v>
      </c>
      <c r="U288" s="2">
        <v>43431.759074074071</v>
      </c>
      <c r="V288" s="2">
        <v>43431.759074074071</v>
      </c>
      <c r="X288" s="8">
        <f t="shared" si="116"/>
        <v>43431.744131944448</v>
      </c>
      <c r="Y288" s="9">
        <f t="shared" si="117"/>
        <v>4.7800925967749208E-3</v>
      </c>
      <c r="Z288" s="9">
        <f t="shared" si="118"/>
        <v>4.7800925967749208E-3</v>
      </c>
      <c r="AA288" s="10"/>
      <c r="AB288" s="10">
        <f t="shared" si="119"/>
        <v>1.5046296175569296E-4</v>
      </c>
      <c r="AC288" s="10">
        <f t="shared" si="120"/>
        <v>7.1064814765122719E-3</v>
      </c>
      <c r="AD288" s="30"/>
      <c r="AE288" s="30"/>
      <c r="AG288" s="7"/>
    </row>
    <row r="289" spans="1:31" s="3" customFormat="1" x14ac:dyDescent="0.4">
      <c r="A289" s="16" t="str">
        <f t="shared" si="127"/>
        <v>-</v>
      </c>
      <c r="B289" s="16" t="str">
        <f t="shared" si="128"/>
        <v>-</v>
      </c>
      <c r="C289" s="7">
        <v>17</v>
      </c>
      <c r="D289" s="2">
        <v>43431.744768518518</v>
      </c>
      <c r="E289" s="3" t="s">
        <v>1818</v>
      </c>
      <c r="F289" s="3">
        <v>20968</v>
      </c>
      <c r="G289" s="3" t="s">
        <v>143</v>
      </c>
      <c r="H289" s="3">
        <v>5719</v>
      </c>
      <c r="I289" s="3">
        <v>642</v>
      </c>
      <c r="J289" s="3">
        <v>8</v>
      </c>
      <c r="K289" s="3">
        <v>1</v>
      </c>
      <c r="M289" s="2">
        <v>43431.746249999997</v>
      </c>
      <c r="N289" s="2">
        <v>43431.755381944444</v>
      </c>
      <c r="O289" s="3" t="s">
        <v>57</v>
      </c>
      <c r="P289" s="3" t="s">
        <v>58</v>
      </c>
      <c r="Q289" s="3" t="s">
        <v>43</v>
      </c>
      <c r="R289" s="3" t="s">
        <v>89</v>
      </c>
      <c r="S289" s="2">
        <v>43431.748553240737</v>
      </c>
      <c r="T289" s="2">
        <v>43431.748553240737</v>
      </c>
      <c r="U289" s="2">
        <v>43431.758113425924</v>
      </c>
      <c r="V289" s="2">
        <v>43431.758113425924</v>
      </c>
      <c r="X289" s="8">
        <f t="shared" si="116"/>
        <v>43431.744768518518</v>
      </c>
      <c r="Y289" s="9">
        <f t="shared" si="117"/>
        <v>9.1319444472901523E-3</v>
      </c>
      <c r="Z289" s="9">
        <f t="shared" si="118"/>
        <v>9.1319444472901523E-3</v>
      </c>
      <c r="AA289" s="10"/>
      <c r="AB289" s="10">
        <f t="shared" si="119"/>
        <v>0</v>
      </c>
      <c r="AC289" s="10">
        <f t="shared" si="120"/>
        <v>1.48148147854954E-3</v>
      </c>
      <c r="AD289" s="30"/>
      <c r="AE289" s="30"/>
    </row>
    <row r="290" spans="1:31" s="3" customFormat="1" x14ac:dyDescent="0.4">
      <c r="A290" s="16" t="str">
        <f t="shared" si="127"/>
        <v>-</v>
      </c>
      <c r="B290" s="16" t="str">
        <f t="shared" si="128"/>
        <v>-</v>
      </c>
      <c r="C290" s="7">
        <v>17</v>
      </c>
      <c r="D290" s="2">
        <v>43431.747361111113</v>
      </c>
      <c r="E290" s="3" t="s">
        <v>1820</v>
      </c>
      <c r="F290" s="3">
        <v>20970</v>
      </c>
      <c r="G290" s="3" t="s">
        <v>32</v>
      </c>
      <c r="H290" s="3">
        <v>4941</v>
      </c>
      <c r="I290" s="3">
        <v>540</v>
      </c>
      <c r="J290" s="3">
        <v>8</v>
      </c>
      <c r="K290" s="3">
        <v>1</v>
      </c>
      <c r="M290" s="2">
        <v>43431.749814814815</v>
      </c>
      <c r="N290" s="2">
        <v>43431.754004629627</v>
      </c>
      <c r="O290" s="3" t="s">
        <v>104</v>
      </c>
      <c r="P290" s="3" t="s">
        <v>19</v>
      </c>
      <c r="Q290" s="3" t="s">
        <v>77</v>
      </c>
      <c r="R290" s="3" t="s">
        <v>78</v>
      </c>
      <c r="S290" s="2">
        <v>43431.749525462961</v>
      </c>
      <c r="T290" s="2">
        <v>43431.749525462961</v>
      </c>
      <c r="U290" s="2">
        <v>43431.757349537038</v>
      </c>
      <c r="V290" s="2">
        <v>43431.757349537038</v>
      </c>
      <c r="X290" s="8">
        <f t="shared" si="116"/>
        <v>43431.747361111113</v>
      </c>
      <c r="Y290" s="9">
        <f t="shared" si="117"/>
        <v>4.1898148119798861E-3</v>
      </c>
      <c r="Z290" s="9">
        <f t="shared" si="118"/>
        <v>4.1898148119798861E-3</v>
      </c>
      <c r="AA290" s="10"/>
      <c r="AB290" s="10">
        <f t="shared" si="119"/>
        <v>2.8935185400769114E-4</v>
      </c>
      <c r="AC290" s="10">
        <f t="shared" si="120"/>
        <v>2.4537037024856545E-3</v>
      </c>
      <c r="AD290" s="30"/>
      <c r="AE290" s="30"/>
    </row>
    <row r="291" spans="1:31" s="3" customFormat="1" x14ac:dyDescent="0.4">
      <c r="A291" s="16" t="str">
        <f t="shared" si="127"/>
        <v>-</v>
      </c>
      <c r="B291" s="16" t="str">
        <f t="shared" si="128"/>
        <v>-</v>
      </c>
      <c r="C291" s="7">
        <v>17</v>
      </c>
      <c r="D291" s="2">
        <v>43431.748344907406</v>
      </c>
      <c r="E291" s="3" t="s">
        <v>1821</v>
      </c>
      <c r="F291" s="3">
        <v>20971</v>
      </c>
      <c r="G291" s="3" t="s">
        <v>95</v>
      </c>
      <c r="H291" s="3">
        <v>0</v>
      </c>
      <c r="I291" s="3">
        <v>216</v>
      </c>
      <c r="J291" s="3">
        <v>13</v>
      </c>
      <c r="K291" s="3">
        <v>2</v>
      </c>
      <c r="M291" s="2">
        <v>43431.752511574072</v>
      </c>
      <c r="N291" s="2">
        <v>43431.756550925929</v>
      </c>
      <c r="O291" s="3" t="s">
        <v>104</v>
      </c>
      <c r="P291" s="3" t="s">
        <v>19</v>
      </c>
      <c r="Q291" s="3" t="s">
        <v>30</v>
      </c>
      <c r="R291" s="3" t="s">
        <v>31</v>
      </c>
      <c r="S291" s="2">
        <v>43431.7578125</v>
      </c>
      <c r="T291" s="2">
        <v>43431.7578125</v>
      </c>
      <c r="U291" s="2">
        <v>43431.766076388885</v>
      </c>
      <c r="V291" s="2">
        <v>43431.766076388885</v>
      </c>
      <c r="X291" s="8">
        <f t="shared" si="116"/>
        <v>43431.748344907406</v>
      </c>
      <c r="Y291" s="9">
        <f t="shared" si="117"/>
        <v>4.0393518575001508E-3</v>
      </c>
      <c r="Z291" s="9">
        <f t="shared" si="118"/>
        <v>8.0787037150003016E-3</v>
      </c>
      <c r="AA291" s="30"/>
      <c r="AB291" s="10">
        <f t="shared" si="119"/>
        <v>0</v>
      </c>
      <c r="AC291" s="10">
        <f t="shared" si="120"/>
        <v>4.166666665696539E-3</v>
      </c>
      <c r="AD291" s="30"/>
      <c r="AE291" s="30"/>
    </row>
    <row r="292" spans="1:31" s="3" customFormat="1" x14ac:dyDescent="0.4">
      <c r="A292" s="16" t="str">
        <f t="shared" ref="A292:A298" si="129">IF(W292&gt;0, "★", "-")</f>
        <v>★</v>
      </c>
      <c r="B292" s="16" t="str">
        <f t="shared" ref="B292:B298" si="130">IF(L292&gt;0, "☆", "-")</f>
        <v>☆</v>
      </c>
      <c r="C292" s="7">
        <v>17</v>
      </c>
      <c r="D292" s="2">
        <v>43431.715914351851</v>
      </c>
      <c r="E292" s="3" t="s">
        <v>1561</v>
      </c>
      <c r="F292" s="3">
        <v>20940</v>
      </c>
      <c r="G292" s="3" t="s">
        <v>143</v>
      </c>
      <c r="H292" s="3">
        <v>4442</v>
      </c>
      <c r="I292" s="3">
        <v>375</v>
      </c>
      <c r="J292" s="3">
        <v>6</v>
      </c>
      <c r="K292" s="3">
        <v>1</v>
      </c>
      <c r="L292" s="2">
        <v>43431.716087962966</v>
      </c>
      <c r="O292" s="3" t="s">
        <v>63</v>
      </c>
      <c r="P292" s="3" t="s">
        <v>64</v>
      </c>
      <c r="Q292" s="3" t="s">
        <v>66</v>
      </c>
      <c r="R292" s="3" t="s">
        <v>67</v>
      </c>
      <c r="S292" s="2">
        <v>43431.724432870367</v>
      </c>
      <c r="U292" s="2">
        <v>43431.731886574074</v>
      </c>
      <c r="W292" s="2">
        <v>43431.72284722222</v>
      </c>
      <c r="X292" s="8">
        <f t="shared" ref="X292:X298" si="131">IF(W292&gt;0,W292,D292)</f>
        <v>43431.72284722222</v>
      </c>
      <c r="Y292" s="9">
        <f t="shared" ref="Y292:Y298" si="132">N292-M292</f>
        <v>0</v>
      </c>
      <c r="Z292" s="9">
        <f t="shared" ref="Z292:Z298" si="133">Y292*K292</f>
        <v>0</v>
      </c>
      <c r="AA292" s="10"/>
      <c r="AB292" s="10">
        <f t="shared" ref="AB292:AB298" si="134">IF(IF(A292="☆",L292-S292,M292-S292)&lt;0,0,IF(A292="☆",L292-S292,M292-S292))</f>
        <v>0</v>
      </c>
      <c r="AC292" s="10">
        <f t="shared" ref="AC292:AC298" si="135">IF(IF(B292="☆",(IF(L292&gt;S292,L292-X292,S292-X292)),M292-X292)&lt;0,0,IF(B292="☆",(IF(L292&gt;S292,L292-X292,S292-X292)),M292-X292))</f>
        <v>1.5856481477385387E-3</v>
      </c>
      <c r="AD292" s="30"/>
      <c r="AE292" s="30"/>
    </row>
    <row r="293" spans="1:31" s="3" customFormat="1" x14ac:dyDescent="0.4">
      <c r="A293" s="16" t="str">
        <f t="shared" si="129"/>
        <v>-</v>
      </c>
      <c r="B293" s="16" t="str">
        <f t="shared" si="130"/>
        <v>☆</v>
      </c>
      <c r="C293" s="7">
        <v>17</v>
      </c>
      <c r="D293" s="2">
        <v>43431.729259259257</v>
      </c>
      <c r="E293" s="3" t="s">
        <v>1809</v>
      </c>
      <c r="F293" s="3">
        <v>20953</v>
      </c>
      <c r="G293" s="3" t="s">
        <v>18</v>
      </c>
      <c r="H293" s="3">
        <v>7165</v>
      </c>
      <c r="I293" s="3">
        <v>378</v>
      </c>
      <c r="J293" s="3">
        <v>9</v>
      </c>
      <c r="K293" s="3">
        <v>1</v>
      </c>
      <c r="L293" s="2">
        <v>43431.729421296295</v>
      </c>
      <c r="O293" s="3" t="s">
        <v>68</v>
      </c>
      <c r="P293" s="3" t="s">
        <v>69</v>
      </c>
      <c r="Q293" s="3" t="s">
        <v>26</v>
      </c>
      <c r="R293" s="3" t="s">
        <v>27</v>
      </c>
      <c r="S293" s="2">
        <v>43431.733090277776</v>
      </c>
      <c r="U293" s="2">
        <v>43431.74</v>
      </c>
      <c r="X293" s="8">
        <f t="shared" si="131"/>
        <v>43431.729259259257</v>
      </c>
      <c r="Y293" s="9">
        <f t="shared" si="132"/>
        <v>0</v>
      </c>
      <c r="Z293" s="9">
        <f t="shared" si="133"/>
        <v>0</v>
      </c>
      <c r="AA293" s="10"/>
      <c r="AB293" s="10">
        <f t="shared" si="134"/>
        <v>0</v>
      </c>
      <c r="AC293" s="10">
        <f t="shared" si="135"/>
        <v>3.8310185191221535E-3</v>
      </c>
      <c r="AD293" s="30"/>
      <c r="AE293" s="30"/>
    </row>
    <row r="294" spans="1:31" s="7" customFormat="1" x14ac:dyDescent="0.4">
      <c r="A294" s="16" t="str">
        <f t="shared" si="129"/>
        <v>-</v>
      </c>
      <c r="B294" s="16" t="str">
        <f t="shared" si="130"/>
        <v>☆</v>
      </c>
      <c r="C294" s="7">
        <v>17</v>
      </c>
      <c r="D294" s="2">
        <v>43431.731678240743</v>
      </c>
      <c r="E294" s="3" t="s">
        <v>1811</v>
      </c>
      <c r="F294" s="3">
        <v>20956</v>
      </c>
      <c r="G294" s="3" t="s">
        <v>95</v>
      </c>
      <c r="H294" s="3">
        <v>0</v>
      </c>
      <c r="I294" s="3">
        <v>630</v>
      </c>
      <c r="J294" s="3">
        <v>8</v>
      </c>
      <c r="K294" s="3">
        <v>2</v>
      </c>
      <c r="L294" s="2">
        <v>43431.73877314815</v>
      </c>
      <c r="M294" s="3"/>
      <c r="N294" s="3"/>
      <c r="O294" s="3" t="s">
        <v>30</v>
      </c>
      <c r="P294" s="3" t="s">
        <v>31</v>
      </c>
      <c r="Q294" s="3" t="s">
        <v>104</v>
      </c>
      <c r="R294" s="3" t="s">
        <v>19</v>
      </c>
      <c r="S294" s="2">
        <v>43431.736400462964</v>
      </c>
      <c r="T294" s="3"/>
      <c r="U294" s="2">
        <v>43431.745497685188</v>
      </c>
      <c r="V294" s="3"/>
      <c r="W294" s="3"/>
      <c r="X294" s="8">
        <f t="shared" si="131"/>
        <v>43431.731678240743</v>
      </c>
      <c r="Y294" s="9">
        <f t="shared" si="132"/>
        <v>0</v>
      </c>
      <c r="Z294" s="9">
        <f t="shared" si="133"/>
        <v>0</v>
      </c>
      <c r="AA294" s="10"/>
      <c r="AB294" s="10">
        <f t="shared" si="134"/>
        <v>0</v>
      </c>
      <c r="AC294" s="10">
        <f t="shared" si="135"/>
        <v>7.0949074070085771E-3</v>
      </c>
      <c r="AD294" s="10"/>
      <c r="AE294" s="10"/>
    </row>
    <row r="295" spans="1:31" s="3" customFormat="1" x14ac:dyDescent="0.4">
      <c r="A295" s="16" t="str">
        <f t="shared" si="129"/>
        <v>-</v>
      </c>
      <c r="B295" s="16" t="str">
        <f t="shared" si="130"/>
        <v>☆</v>
      </c>
      <c r="C295" s="7">
        <v>17</v>
      </c>
      <c r="D295" s="2">
        <v>43431.731724537036</v>
      </c>
      <c r="E295" s="3" t="s">
        <v>1812</v>
      </c>
      <c r="F295" s="3">
        <v>20957</v>
      </c>
      <c r="G295" s="3" t="s">
        <v>18</v>
      </c>
      <c r="H295" s="3">
        <v>4777</v>
      </c>
      <c r="I295" s="3">
        <v>516</v>
      </c>
      <c r="J295" s="3">
        <v>5</v>
      </c>
      <c r="K295" s="3">
        <v>1</v>
      </c>
      <c r="L295" s="2">
        <v>43431.732152777775</v>
      </c>
      <c r="O295" s="3" t="s">
        <v>77</v>
      </c>
      <c r="P295" s="3" t="s">
        <v>78</v>
      </c>
      <c r="Q295" s="3" t="s">
        <v>70</v>
      </c>
      <c r="R295" s="3" t="s">
        <v>107</v>
      </c>
      <c r="S295" s="2">
        <v>43431.738900462966</v>
      </c>
      <c r="U295" s="2">
        <v>43431.746689814812</v>
      </c>
      <c r="X295" s="8">
        <f t="shared" si="131"/>
        <v>43431.731724537036</v>
      </c>
      <c r="Y295" s="9">
        <f t="shared" si="132"/>
        <v>0</v>
      </c>
      <c r="Z295" s="9">
        <f t="shared" si="133"/>
        <v>0</v>
      </c>
      <c r="AA295" s="10"/>
      <c r="AB295" s="10">
        <f t="shared" si="134"/>
        <v>0</v>
      </c>
      <c r="AC295" s="10">
        <f t="shared" si="135"/>
        <v>7.1759259299142286E-3</v>
      </c>
      <c r="AD295" s="30"/>
      <c r="AE295" s="30"/>
    </row>
    <row r="296" spans="1:31" s="3" customFormat="1" x14ac:dyDescent="0.4">
      <c r="A296" s="16" t="str">
        <f t="shared" si="129"/>
        <v>-</v>
      </c>
      <c r="B296" s="16" t="str">
        <f t="shared" si="130"/>
        <v>☆</v>
      </c>
      <c r="C296" s="7">
        <v>17</v>
      </c>
      <c r="D296" s="2">
        <v>43431.73810185185</v>
      </c>
      <c r="E296" s="3" t="s">
        <v>1816</v>
      </c>
      <c r="F296" s="3">
        <v>20965</v>
      </c>
      <c r="G296" s="3" t="s">
        <v>95</v>
      </c>
      <c r="H296" s="3">
        <v>0</v>
      </c>
      <c r="I296" s="3">
        <v>766</v>
      </c>
      <c r="J296" s="3">
        <v>10</v>
      </c>
      <c r="K296" s="3">
        <v>2</v>
      </c>
      <c r="L296" s="2">
        <v>43431.752013888887</v>
      </c>
      <c r="O296" s="3" t="s">
        <v>33</v>
      </c>
      <c r="P296" s="3" t="s">
        <v>34</v>
      </c>
      <c r="Q296" s="3" t="s">
        <v>43</v>
      </c>
      <c r="R296" s="3" t="s">
        <v>89</v>
      </c>
      <c r="S296" s="2">
        <v>43431.74962962963</v>
      </c>
      <c r="U296" s="2">
        <v>43431.760196759256</v>
      </c>
      <c r="X296" s="8">
        <f t="shared" si="131"/>
        <v>43431.73810185185</v>
      </c>
      <c r="Y296" s="9">
        <f t="shared" si="132"/>
        <v>0</v>
      </c>
      <c r="Z296" s="9">
        <f t="shared" si="133"/>
        <v>0</v>
      </c>
      <c r="AA296" s="10"/>
      <c r="AB296" s="10">
        <f t="shared" si="134"/>
        <v>0</v>
      </c>
      <c r="AC296" s="10">
        <f t="shared" si="135"/>
        <v>1.3912037036789116E-2</v>
      </c>
      <c r="AD296" s="30"/>
      <c r="AE296" s="30"/>
    </row>
    <row r="297" spans="1:31" s="12" customFormat="1" x14ac:dyDescent="0.4">
      <c r="A297" s="17" t="str">
        <f t="shared" si="129"/>
        <v>-</v>
      </c>
      <c r="B297" s="17" t="str">
        <f t="shared" si="130"/>
        <v>☆</v>
      </c>
      <c r="C297" s="12">
        <v>17</v>
      </c>
      <c r="D297" s="4">
        <v>43431.746967592589</v>
      </c>
      <c r="E297" s="5" t="s">
        <v>1819</v>
      </c>
      <c r="F297" s="5">
        <v>20969</v>
      </c>
      <c r="G297" s="5" t="s">
        <v>95</v>
      </c>
      <c r="H297" s="5">
        <v>0</v>
      </c>
      <c r="I297" s="5">
        <v>532</v>
      </c>
      <c r="J297" s="5">
        <v>9</v>
      </c>
      <c r="K297" s="5">
        <v>1</v>
      </c>
      <c r="L297" s="4">
        <v>43431.752592592595</v>
      </c>
      <c r="M297" s="5"/>
      <c r="N297" s="5"/>
      <c r="O297" s="5" t="s">
        <v>44</v>
      </c>
      <c r="P297" s="5" t="s">
        <v>45</v>
      </c>
      <c r="Q297" s="5" t="s">
        <v>104</v>
      </c>
      <c r="R297" s="5" t="s">
        <v>19</v>
      </c>
      <c r="S297" s="4">
        <v>43431.756944444445</v>
      </c>
      <c r="T297" s="5"/>
      <c r="U297" s="4">
        <v>43431.764456018522</v>
      </c>
      <c r="V297" s="5"/>
      <c r="W297" s="5"/>
      <c r="X297" s="13">
        <f t="shared" si="131"/>
        <v>43431.746967592589</v>
      </c>
      <c r="Y297" s="18">
        <f t="shared" si="132"/>
        <v>0</v>
      </c>
      <c r="Z297" s="18">
        <f t="shared" si="133"/>
        <v>0</v>
      </c>
      <c r="AA297" s="19"/>
      <c r="AB297" s="19">
        <f t="shared" si="134"/>
        <v>0</v>
      </c>
      <c r="AC297" s="19">
        <f t="shared" si="135"/>
        <v>9.976851855753921E-3</v>
      </c>
      <c r="AD297" s="19"/>
      <c r="AE297" s="19"/>
    </row>
    <row r="298" spans="1:31" s="21" customFormat="1" x14ac:dyDescent="0.4">
      <c r="A298" s="20" t="str">
        <f t="shared" si="129"/>
        <v>★</v>
      </c>
      <c r="B298" s="20" t="str">
        <f t="shared" si="130"/>
        <v>-</v>
      </c>
      <c r="C298" s="23">
        <v>18</v>
      </c>
      <c r="D298" s="22">
        <v>43431.749189814815</v>
      </c>
      <c r="E298" s="21" t="s">
        <v>1822</v>
      </c>
      <c r="F298" s="21">
        <v>20972</v>
      </c>
      <c r="G298" s="21" t="s">
        <v>32</v>
      </c>
      <c r="H298" s="21">
        <v>6647</v>
      </c>
      <c r="I298" s="21">
        <v>263</v>
      </c>
      <c r="J298" s="21">
        <v>10</v>
      </c>
      <c r="K298" s="21">
        <v>2</v>
      </c>
      <c r="M298" s="22">
        <v>43431.759953703702</v>
      </c>
      <c r="N298" s="22">
        <v>43431.764837962961</v>
      </c>
      <c r="O298" s="21" t="s">
        <v>63</v>
      </c>
      <c r="P298" s="21" t="s">
        <v>64</v>
      </c>
      <c r="Q298" s="21" t="s">
        <v>104</v>
      </c>
      <c r="R298" s="21" t="s">
        <v>19</v>
      </c>
      <c r="S298" s="22">
        <v>43431.756122685183</v>
      </c>
      <c r="T298" s="22">
        <v>43431.756122685183</v>
      </c>
      <c r="U298" s="22">
        <v>43431.762256944443</v>
      </c>
      <c r="V298" s="22">
        <v>43431.762256944443</v>
      </c>
      <c r="W298" s="22">
        <v>43431.756122685183</v>
      </c>
      <c r="X298" s="24">
        <f t="shared" si="131"/>
        <v>43431.756122685183</v>
      </c>
      <c r="Y298" s="25">
        <f t="shared" si="132"/>
        <v>4.8842592586879618E-3</v>
      </c>
      <c r="Z298" s="25">
        <f t="shared" si="133"/>
        <v>9.7685185173759237E-3</v>
      </c>
      <c r="AA298" s="32">
        <f>SUM(Z298:Z333)</f>
        <v>0.25212962959631113</v>
      </c>
      <c r="AB298" s="26">
        <f t="shared" si="134"/>
        <v>3.8310185191221535E-3</v>
      </c>
      <c r="AC298" s="26">
        <f t="shared" si="135"/>
        <v>3.8310185191221535E-3</v>
      </c>
      <c r="AD298" s="32">
        <f>AVERAGE(AC298:AC333)</f>
        <v>5.4359567901782514E-3</v>
      </c>
      <c r="AE298" s="32">
        <f>MEDIAN(AC298:AC333)</f>
        <v>5.0868055514001753E-3</v>
      </c>
    </row>
    <row r="299" spans="1:31" s="3" customFormat="1" x14ac:dyDescent="0.4">
      <c r="A299" s="16" t="str">
        <f t="shared" si="125"/>
        <v>-</v>
      </c>
      <c r="B299" s="16" t="str">
        <f t="shared" si="126"/>
        <v>-</v>
      </c>
      <c r="C299" s="7">
        <v>18</v>
      </c>
      <c r="D299" s="2">
        <v>43431.750659722224</v>
      </c>
      <c r="E299" s="3" t="s">
        <v>1823</v>
      </c>
      <c r="F299" s="3">
        <v>20973</v>
      </c>
      <c r="G299" s="3" t="s">
        <v>95</v>
      </c>
      <c r="H299" s="3">
        <v>0</v>
      </c>
      <c r="I299" s="3">
        <v>693</v>
      </c>
      <c r="J299" s="3">
        <v>2</v>
      </c>
      <c r="K299" s="3">
        <v>1</v>
      </c>
      <c r="M299" s="2">
        <v>43431.754664351851</v>
      </c>
      <c r="N299" s="2">
        <v>43431.757511574076</v>
      </c>
      <c r="O299" s="3" t="s">
        <v>57</v>
      </c>
      <c r="P299" s="3" t="s">
        <v>58</v>
      </c>
      <c r="Q299" s="3" t="s">
        <v>63</v>
      </c>
      <c r="R299" s="3" t="s">
        <v>64</v>
      </c>
      <c r="S299" s="2">
        <v>43431.756122685183</v>
      </c>
      <c r="T299" s="2">
        <v>43431.756122685183</v>
      </c>
      <c r="U299" s="2">
        <v>43431.760243055556</v>
      </c>
      <c r="V299" s="2">
        <v>43431.760243055556</v>
      </c>
      <c r="X299" s="8">
        <f t="shared" si="116"/>
        <v>43431.750659722224</v>
      </c>
      <c r="Y299" s="9">
        <f t="shared" si="117"/>
        <v>2.8472222256823443E-3</v>
      </c>
      <c r="Z299" s="9">
        <f t="shared" si="118"/>
        <v>2.8472222256823443E-3</v>
      </c>
      <c r="AA299" s="30"/>
      <c r="AB299" s="10">
        <f t="shared" si="119"/>
        <v>0</v>
      </c>
      <c r="AC299" s="10">
        <f t="shared" si="120"/>
        <v>4.0046296271611936E-3</v>
      </c>
      <c r="AD299" s="30"/>
      <c r="AE299" s="30"/>
    </row>
    <row r="300" spans="1:31" s="3" customFormat="1" x14ac:dyDescent="0.4">
      <c r="A300" s="16" t="str">
        <f t="shared" si="125"/>
        <v>-</v>
      </c>
      <c r="B300" s="16" t="str">
        <f t="shared" si="126"/>
        <v>-</v>
      </c>
      <c r="C300" s="7">
        <v>18</v>
      </c>
      <c r="D300" s="2">
        <v>43431.750949074078</v>
      </c>
      <c r="E300" s="3" t="s">
        <v>1760</v>
      </c>
      <c r="F300" s="3">
        <v>20974</v>
      </c>
      <c r="G300" s="3" t="s">
        <v>95</v>
      </c>
      <c r="H300" s="3">
        <v>0</v>
      </c>
      <c r="I300" s="3">
        <v>749</v>
      </c>
      <c r="J300" s="3">
        <v>9</v>
      </c>
      <c r="K300" s="3">
        <v>1</v>
      </c>
      <c r="M300" s="2">
        <v>43431.757002314815</v>
      </c>
      <c r="N300" s="2">
        <v>43431.761180555557</v>
      </c>
      <c r="O300" s="3" t="s">
        <v>30</v>
      </c>
      <c r="P300" s="3" t="s">
        <v>31</v>
      </c>
      <c r="Q300" s="3" t="s">
        <v>104</v>
      </c>
      <c r="R300" s="3" t="s">
        <v>19</v>
      </c>
      <c r="S300" s="2">
        <v>43431.758796296293</v>
      </c>
      <c r="T300" s="2">
        <v>43431.758796296293</v>
      </c>
      <c r="U300" s="2">
        <v>43431.765659722223</v>
      </c>
      <c r="V300" s="2">
        <v>43431.765659722223</v>
      </c>
      <c r="X300" s="8">
        <f t="shared" si="116"/>
        <v>43431.750949074078</v>
      </c>
      <c r="Y300" s="9">
        <f t="shared" si="117"/>
        <v>4.1782407424761914E-3</v>
      </c>
      <c r="Z300" s="9">
        <f t="shared" si="118"/>
        <v>4.1782407424761914E-3</v>
      </c>
      <c r="AA300" s="30"/>
      <c r="AB300" s="10">
        <f t="shared" si="119"/>
        <v>0</v>
      </c>
      <c r="AC300" s="10">
        <f t="shared" si="120"/>
        <v>6.0532407369464636E-3</v>
      </c>
      <c r="AD300" s="30"/>
      <c r="AE300" s="30"/>
    </row>
    <row r="301" spans="1:31" s="3" customFormat="1" x14ac:dyDescent="0.4">
      <c r="A301" s="16" t="str">
        <f>IF(W301&gt;0, "★", "-")</f>
        <v>★</v>
      </c>
      <c r="B301" s="16" t="str">
        <f>IF(L301&gt;0, "☆", "-")</f>
        <v>-</v>
      </c>
      <c r="C301" s="7">
        <v>18</v>
      </c>
      <c r="D301" s="2">
        <v>43431.75240740741</v>
      </c>
      <c r="E301" s="3" t="s">
        <v>1744</v>
      </c>
      <c r="F301" s="3">
        <v>20975</v>
      </c>
      <c r="G301" s="3" t="s">
        <v>65</v>
      </c>
      <c r="H301" s="3">
        <v>3814</v>
      </c>
      <c r="I301" s="3">
        <v>193</v>
      </c>
      <c r="J301" s="3">
        <v>1</v>
      </c>
      <c r="K301" s="3">
        <v>1</v>
      </c>
      <c r="M301" s="2">
        <v>43431.755925925929</v>
      </c>
      <c r="N301" s="2">
        <v>43431.761446759258</v>
      </c>
      <c r="O301" s="3" t="s">
        <v>68</v>
      </c>
      <c r="P301" s="3" t="s">
        <v>69</v>
      </c>
      <c r="Q301" s="3" t="s">
        <v>26</v>
      </c>
      <c r="R301" s="3" t="s">
        <v>27</v>
      </c>
      <c r="S301" s="2">
        <v>43431.759340277778</v>
      </c>
      <c r="T301" s="2">
        <v>43431.759340277778</v>
      </c>
      <c r="U301" s="2">
        <v>43431.765011574076</v>
      </c>
      <c r="V301" s="2">
        <v>43431.765011574076</v>
      </c>
      <c r="W301" s="2">
        <v>43431.759340277778</v>
      </c>
      <c r="X301" s="8">
        <f t="shared" si="116"/>
        <v>43431.759340277778</v>
      </c>
      <c r="Y301" s="9">
        <f t="shared" si="117"/>
        <v>5.5208333287737332E-3</v>
      </c>
      <c r="Z301" s="9">
        <f t="shared" si="118"/>
        <v>5.5208333287737332E-3</v>
      </c>
      <c r="AA301" s="30"/>
      <c r="AB301" s="10">
        <f t="shared" si="119"/>
        <v>0</v>
      </c>
      <c r="AC301" s="10">
        <f t="shared" si="120"/>
        <v>0</v>
      </c>
      <c r="AD301" s="30"/>
      <c r="AE301" s="30"/>
    </row>
    <row r="302" spans="1:31" s="3" customFormat="1" x14ac:dyDescent="0.4">
      <c r="A302" s="16" t="str">
        <f t="shared" si="125"/>
        <v>-</v>
      </c>
      <c r="B302" s="16" t="str">
        <f t="shared" si="126"/>
        <v>-</v>
      </c>
      <c r="C302" s="7">
        <v>18</v>
      </c>
      <c r="D302" s="2">
        <v>43431.754421296297</v>
      </c>
      <c r="E302" s="3" t="s">
        <v>1780</v>
      </c>
      <c r="F302" s="3">
        <v>20977</v>
      </c>
      <c r="G302" s="3" t="s">
        <v>98</v>
      </c>
      <c r="H302" s="3">
        <v>7106</v>
      </c>
      <c r="I302" s="3">
        <v>893</v>
      </c>
      <c r="J302" s="3">
        <v>2</v>
      </c>
      <c r="K302" s="3">
        <v>2</v>
      </c>
      <c r="M302" s="2">
        <v>43431.761678240742</v>
      </c>
      <c r="N302" s="2">
        <v>43431.767060185186</v>
      </c>
      <c r="O302" s="3" t="s">
        <v>22</v>
      </c>
      <c r="P302" s="3" t="s">
        <v>23</v>
      </c>
      <c r="Q302" s="3" t="s">
        <v>104</v>
      </c>
      <c r="R302" s="3" t="s">
        <v>19</v>
      </c>
      <c r="S302" s="2">
        <v>43431.762881944444</v>
      </c>
      <c r="T302" s="2">
        <v>43431.762881944444</v>
      </c>
      <c r="U302" s="2">
        <v>43431.770243055558</v>
      </c>
      <c r="V302" s="2">
        <v>43431.770243055558</v>
      </c>
      <c r="X302" s="8">
        <f t="shared" si="116"/>
        <v>43431.754421296297</v>
      </c>
      <c r="Y302" s="9">
        <f t="shared" si="117"/>
        <v>5.3819444437976927E-3</v>
      </c>
      <c r="Z302" s="9">
        <f t="shared" si="118"/>
        <v>1.0763888887595385E-2</v>
      </c>
      <c r="AA302" s="30"/>
      <c r="AB302" s="10">
        <f t="shared" si="119"/>
        <v>0</v>
      </c>
      <c r="AC302" s="10">
        <f t="shared" si="120"/>
        <v>7.2569444455439225E-3</v>
      </c>
      <c r="AD302" s="30"/>
      <c r="AE302" s="30"/>
    </row>
    <row r="303" spans="1:31" s="3" customFormat="1" x14ac:dyDescent="0.4">
      <c r="A303" s="16" t="str">
        <f t="shared" si="125"/>
        <v>-</v>
      </c>
      <c r="B303" s="16" t="str">
        <f t="shared" si="126"/>
        <v>-</v>
      </c>
      <c r="C303" s="7">
        <v>18</v>
      </c>
      <c r="D303" s="2">
        <v>43431.755011574074</v>
      </c>
      <c r="E303" s="3" t="s">
        <v>1825</v>
      </c>
      <c r="F303" s="3">
        <v>20978</v>
      </c>
      <c r="G303" s="3" t="s">
        <v>18</v>
      </c>
      <c r="H303" s="3">
        <v>6190</v>
      </c>
      <c r="I303" s="3">
        <v>494</v>
      </c>
      <c r="J303" s="3">
        <v>11</v>
      </c>
      <c r="K303" s="3">
        <v>1</v>
      </c>
      <c r="M303" s="2">
        <v>43431.758414351854</v>
      </c>
      <c r="N303" s="2">
        <v>43431.763761574075</v>
      </c>
      <c r="O303" s="3" t="s">
        <v>63</v>
      </c>
      <c r="P303" s="3" t="s">
        <v>64</v>
      </c>
      <c r="Q303" s="3" t="s">
        <v>26</v>
      </c>
      <c r="R303" s="3" t="s">
        <v>27</v>
      </c>
      <c r="S303" s="2">
        <v>43431.759479166663</v>
      </c>
      <c r="T303" s="2">
        <v>43431.759479166663</v>
      </c>
      <c r="U303" s="2">
        <v>43431.768587962964</v>
      </c>
      <c r="V303" s="2">
        <v>43431.768587962964</v>
      </c>
      <c r="X303" s="8">
        <f t="shared" si="116"/>
        <v>43431.755011574074</v>
      </c>
      <c r="Y303" s="9">
        <f t="shared" si="117"/>
        <v>5.3472222207346931E-3</v>
      </c>
      <c r="Z303" s="9">
        <f t="shared" si="118"/>
        <v>5.3472222207346931E-3</v>
      </c>
      <c r="AA303" s="30"/>
      <c r="AB303" s="10">
        <f t="shared" si="119"/>
        <v>0</v>
      </c>
      <c r="AC303" s="10">
        <f t="shared" si="120"/>
        <v>3.4027777801384218E-3</v>
      </c>
      <c r="AD303" s="30"/>
      <c r="AE303" s="30"/>
    </row>
    <row r="304" spans="1:31" s="3" customFormat="1" x14ac:dyDescent="0.4">
      <c r="A304" s="16" t="str">
        <f t="shared" si="125"/>
        <v>-</v>
      </c>
      <c r="B304" s="16" t="str">
        <f t="shared" si="126"/>
        <v>-</v>
      </c>
      <c r="C304" s="7">
        <v>18</v>
      </c>
      <c r="D304" s="2">
        <v>43431.756331018521</v>
      </c>
      <c r="E304" s="3" t="s">
        <v>1737</v>
      </c>
      <c r="F304" s="3">
        <v>20979</v>
      </c>
      <c r="G304" s="3" t="s">
        <v>96</v>
      </c>
      <c r="H304" s="3">
        <v>0</v>
      </c>
      <c r="I304" s="3">
        <v>121</v>
      </c>
      <c r="J304" s="3">
        <v>13</v>
      </c>
      <c r="K304" s="3">
        <v>1</v>
      </c>
      <c r="M304" s="2">
        <v>43431.761296296296</v>
      </c>
      <c r="N304" s="2">
        <v>43431.775543981479</v>
      </c>
      <c r="O304" s="3" t="s">
        <v>39</v>
      </c>
      <c r="P304" s="3" t="s">
        <v>40</v>
      </c>
      <c r="Q304" s="3" t="s">
        <v>36</v>
      </c>
      <c r="R304" s="3" t="s">
        <v>37</v>
      </c>
      <c r="S304" s="2">
        <v>43431.761423611111</v>
      </c>
      <c r="T304" s="2">
        <v>43431.761423611111</v>
      </c>
      <c r="U304" s="2">
        <v>43431.772569444445</v>
      </c>
      <c r="V304" s="2">
        <v>43431.772569444445</v>
      </c>
      <c r="X304" s="8">
        <f t="shared" si="116"/>
        <v>43431.756331018521</v>
      </c>
      <c r="Y304" s="9">
        <f t="shared" si="117"/>
        <v>1.4247685183363501E-2</v>
      </c>
      <c r="Z304" s="9">
        <f t="shared" si="118"/>
        <v>1.4247685183363501E-2</v>
      </c>
      <c r="AA304" s="30"/>
      <c r="AB304" s="10">
        <f t="shared" si="119"/>
        <v>0</v>
      </c>
      <c r="AC304" s="10">
        <f t="shared" si="120"/>
        <v>4.9652777743176557E-3</v>
      </c>
      <c r="AD304" s="30"/>
      <c r="AE304" s="30"/>
    </row>
    <row r="305" spans="1:33" s="3" customFormat="1" x14ac:dyDescent="0.4">
      <c r="A305" s="16" t="str">
        <f t="shared" si="125"/>
        <v>-</v>
      </c>
      <c r="B305" s="16" t="str">
        <f t="shared" si="126"/>
        <v>-</v>
      </c>
      <c r="C305" s="7">
        <v>18</v>
      </c>
      <c r="D305" s="2">
        <v>43431.756736111114</v>
      </c>
      <c r="E305" s="3" t="s">
        <v>1826</v>
      </c>
      <c r="F305" s="3">
        <v>20980</v>
      </c>
      <c r="G305" s="3" t="s">
        <v>95</v>
      </c>
      <c r="H305" s="3">
        <v>0</v>
      </c>
      <c r="I305" s="3">
        <v>524</v>
      </c>
      <c r="J305" s="3">
        <v>3</v>
      </c>
      <c r="K305" s="3">
        <v>1</v>
      </c>
      <c r="M305" s="2">
        <v>43431.769212962965</v>
      </c>
      <c r="N305" s="2">
        <v>43431.774085648147</v>
      </c>
      <c r="O305" s="3" t="s">
        <v>28</v>
      </c>
      <c r="P305" s="3" t="s">
        <v>29</v>
      </c>
      <c r="Q305" s="3" t="s">
        <v>104</v>
      </c>
      <c r="R305" s="3" t="s">
        <v>19</v>
      </c>
      <c r="S305" s="2">
        <v>43431.767187500001</v>
      </c>
      <c r="T305" s="2">
        <v>43431.770972222221</v>
      </c>
      <c r="U305" s="2">
        <v>43431.772824074076</v>
      </c>
      <c r="V305" s="2">
        <v>43431.776608796295</v>
      </c>
      <c r="X305" s="8">
        <f t="shared" si="116"/>
        <v>43431.756736111114</v>
      </c>
      <c r="Y305" s="9">
        <f t="shared" si="117"/>
        <v>4.8726851819083095E-3</v>
      </c>
      <c r="Z305" s="9">
        <f t="shared" si="118"/>
        <v>4.8726851819083095E-3</v>
      </c>
      <c r="AA305" s="30"/>
      <c r="AB305" s="10">
        <f t="shared" si="119"/>
        <v>2.0254629635019228E-3</v>
      </c>
      <c r="AC305" s="10">
        <f t="shared" si="120"/>
        <v>1.247685185080627E-2</v>
      </c>
      <c r="AD305" s="30"/>
      <c r="AE305" s="30"/>
    </row>
    <row r="306" spans="1:33" s="3" customFormat="1" x14ac:dyDescent="0.4">
      <c r="A306" s="16" t="str">
        <f t="shared" si="125"/>
        <v>-</v>
      </c>
      <c r="B306" s="16" t="str">
        <f t="shared" si="126"/>
        <v>-</v>
      </c>
      <c r="C306" s="7">
        <v>18</v>
      </c>
      <c r="D306" s="2">
        <v>43431.758321759262</v>
      </c>
      <c r="E306" s="3" t="s">
        <v>1593</v>
      </c>
      <c r="F306" s="3">
        <v>20982</v>
      </c>
      <c r="G306" s="3" t="s">
        <v>143</v>
      </c>
      <c r="H306" s="3">
        <v>5357</v>
      </c>
      <c r="I306" s="3">
        <v>459</v>
      </c>
      <c r="J306" s="3">
        <v>1</v>
      </c>
      <c r="K306" s="3">
        <v>1</v>
      </c>
      <c r="M306" s="2">
        <v>43431.767627314817</v>
      </c>
      <c r="N306" s="2">
        <v>43431.775509259256</v>
      </c>
      <c r="O306" s="3" t="s">
        <v>36</v>
      </c>
      <c r="P306" s="3" t="s">
        <v>37</v>
      </c>
      <c r="Q306" s="3" t="s">
        <v>43</v>
      </c>
      <c r="R306" s="3" t="s">
        <v>89</v>
      </c>
      <c r="S306" s="2">
        <v>43431.768414351849</v>
      </c>
      <c r="T306" s="2">
        <v>43431.769155092596</v>
      </c>
      <c r="U306" s="2">
        <v>43431.776550925926</v>
      </c>
      <c r="V306" s="2">
        <v>43431.779745370368</v>
      </c>
      <c r="X306" s="8">
        <f t="shared" si="116"/>
        <v>43431.758321759262</v>
      </c>
      <c r="Y306" s="9">
        <f t="shared" si="117"/>
        <v>7.8819444388500415E-3</v>
      </c>
      <c r="Z306" s="9">
        <f t="shared" si="118"/>
        <v>7.8819444388500415E-3</v>
      </c>
      <c r="AA306" s="30"/>
      <c r="AB306" s="10">
        <f t="shared" si="119"/>
        <v>0</v>
      </c>
      <c r="AC306" s="10">
        <f t="shared" si="120"/>
        <v>9.3055555553291924E-3</v>
      </c>
      <c r="AD306" s="30"/>
      <c r="AE306" s="30"/>
    </row>
    <row r="307" spans="1:33" s="3" customFormat="1" x14ac:dyDescent="0.4">
      <c r="A307" s="16" t="str">
        <f t="shared" si="125"/>
        <v>-</v>
      </c>
      <c r="B307" s="16" t="str">
        <f t="shared" si="126"/>
        <v>-</v>
      </c>
      <c r="C307" s="7">
        <v>18</v>
      </c>
      <c r="D307" s="2">
        <v>43431.763726851852</v>
      </c>
      <c r="E307" s="3" t="s">
        <v>1828</v>
      </c>
      <c r="F307" s="3">
        <v>20983</v>
      </c>
      <c r="G307" s="3" t="s">
        <v>18</v>
      </c>
      <c r="H307" s="3">
        <v>3931</v>
      </c>
      <c r="I307" s="3">
        <v>561</v>
      </c>
      <c r="J307" s="3">
        <v>2</v>
      </c>
      <c r="K307" s="3">
        <v>2</v>
      </c>
      <c r="M307" s="2">
        <v>43431.770613425928</v>
      </c>
      <c r="N307" s="2">
        <v>43431.78087962963</v>
      </c>
      <c r="O307" s="3" t="s">
        <v>71</v>
      </c>
      <c r="P307" s="3" t="s">
        <v>72</v>
      </c>
      <c r="Q307" s="3" t="s">
        <v>75</v>
      </c>
      <c r="R307" s="3" t="s">
        <v>76</v>
      </c>
      <c r="S307" s="2">
        <v>43431.771851851852</v>
      </c>
      <c r="T307" s="2">
        <v>43431.771851851852</v>
      </c>
      <c r="U307" s="2">
        <v>43431.778414351851</v>
      </c>
      <c r="V307" s="2">
        <v>43431.778414351851</v>
      </c>
      <c r="X307" s="8">
        <f t="shared" si="116"/>
        <v>43431.763726851852</v>
      </c>
      <c r="Y307" s="9">
        <f t="shared" si="117"/>
        <v>1.0266203702485655E-2</v>
      </c>
      <c r="Z307" s="9">
        <f t="shared" si="118"/>
        <v>2.0532407404971309E-2</v>
      </c>
      <c r="AA307" s="30"/>
      <c r="AB307" s="10">
        <f t="shared" si="119"/>
        <v>0</v>
      </c>
      <c r="AC307" s="10">
        <f t="shared" si="120"/>
        <v>6.8865740759065375E-3</v>
      </c>
      <c r="AD307" s="30"/>
      <c r="AE307" s="30"/>
    </row>
    <row r="308" spans="1:33" s="3" customFormat="1" x14ac:dyDescent="0.4">
      <c r="A308" s="16" t="str">
        <f t="shared" si="125"/>
        <v>-</v>
      </c>
      <c r="B308" s="16" t="str">
        <f t="shared" si="126"/>
        <v>-</v>
      </c>
      <c r="C308" s="7">
        <v>18</v>
      </c>
      <c r="D308" s="2">
        <v>43431.763912037037</v>
      </c>
      <c r="E308" s="3" t="s">
        <v>1829</v>
      </c>
      <c r="F308" s="3">
        <v>20984</v>
      </c>
      <c r="G308" s="3" t="s">
        <v>18</v>
      </c>
      <c r="H308" s="3">
        <v>4380</v>
      </c>
      <c r="I308" s="3">
        <v>25</v>
      </c>
      <c r="J308" s="3">
        <v>13</v>
      </c>
      <c r="K308" s="3">
        <v>1</v>
      </c>
      <c r="M308" s="2">
        <v>43431.773576388892</v>
      </c>
      <c r="N308" s="2">
        <v>43431.779456018521</v>
      </c>
      <c r="O308" s="3" t="s">
        <v>46</v>
      </c>
      <c r="P308" s="3" t="s">
        <v>47</v>
      </c>
      <c r="Q308" s="3" t="s">
        <v>22</v>
      </c>
      <c r="R308" s="3" t="s">
        <v>23</v>
      </c>
      <c r="S308" s="2">
        <v>43431.771458333336</v>
      </c>
      <c r="T308" s="2">
        <v>43431.771458333336</v>
      </c>
      <c r="U308" s="2">
        <v>43431.778344907405</v>
      </c>
      <c r="V308" s="2">
        <v>43431.778344907405</v>
      </c>
      <c r="X308" s="8">
        <f t="shared" si="116"/>
        <v>43431.763912037037</v>
      </c>
      <c r="Y308" s="9">
        <f t="shared" si="117"/>
        <v>5.8796296289074235E-3</v>
      </c>
      <c r="Z308" s="9">
        <f t="shared" si="118"/>
        <v>5.8796296289074235E-3</v>
      </c>
      <c r="AA308" s="30"/>
      <c r="AB308" s="10">
        <f t="shared" si="119"/>
        <v>2.118055555911269E-3</v>
      </c>
      <c r="AC308" s="10">
        <f t="shared" si="120"/>
        <v>9.6643518554628827E-3</v>
      </c>
      <c r="AD308" s="30"/>
      <c r="AE308" s="30"/>
    </row>
    <row r="309" spans="1:33" s="3" customFormat="1" x14ac:dyDescent="0.4">
      <c r="A309" s="16" t="str">
        <f t="shared" si="125"/>
        <v>-</v>
      </c>
      <c r="B309" s="16" t="str">
        <f t="shared" si="126"/>
        <v>-</v>
      </c>
      <c r="C309" s="7">
        <v>18</v>
      </c>
      <c r="D309" s="2">
        <v>43431.765243055554</v>
      </c>
      <c r="E309" s="3" t="s">
        <v>1831</v>
      </c>
      <c r="F309" s="3">
        <v>20986</v>
      </c>
      <c r="G309" s="3" t="s">
        <v>32</v>
      </c>
      <c r="H309" s="3">
        <v>3048</v>
      </c>
      <c r="I309" s="3">
        <v>497</v>
      </c>
      <c r="J309" s="3">
        <v>3</v>
      </c>
      <c r="K309" s="3">
        <v>2</v>
      </c>
      <c r="M309" s="2">
        <v>43431.777604166666</v>
      </c>
      <c r="N309" s="2">
        <v>43431.785034722219</v>
      </c>
      <c r="O309" s="3" t="s">
        <v>26</v>
      </c>
      <c r="P309" s="3" t="s">
        <v>27</v>
      </c>
      <c r="Q309" s="3" t="s">
        <v>63</v>
      </c>
      <c r="R309" s="3" t="s">
        <v>64</v>
      </c>
      <c r="S309" s="2">
        <v>43431.781087962961</v>
      </c>
      <c r="T309" s="2">
        <v>43431.781087962961</v>
      </c>
      <c r="U309" s="2">
        <v>43431.789710648147</v>
      </c>
      <c r="V309" s="2">
        <v>43431.789710648147</v>
      </c>
      <c r="X309" s="8">
        <f t="shared" si="116"/>
        <v>43431.765243055554</v>
      </c>
      <c r="Y309" s="9">
        <f t="shared" si="117"/>
        <v>7.4305555535829626E-3</v>
      </c>
      <c r="Z309" s="9">
        <f t="shared" si="118"/>
        <v>1.4861111107165925E-2</v>
      </c>
      <c r="AA309" s="30"/>
      <c r="AB309" s="10">
        <f t="shared" si="119"/>
        <v>0</v>
      </c>
      <c r="AC309" s="10">
        <f t="shared" si="120"/>
        <v>1.2361111112113576E-2</v>
      </c>
      <c r="AD309" s="30"/>
      <c r="AE309" s="30"/>
    </row>
    <row r="310" spans="1:33" s="3" customFormat="1" x14ac:dyDescent="0.4">
      <c r="A310" s="16" t="str">
        <f t="shared" si="125"/>
        <v>-</v>
      </c>
      <c r="B310" s="16" t="str">
        <f t="shared" si="126"/>
        <v>-</v>
      </c>
      <c r="C310" s="7">
        <v>18</v>
      </c>
      <c r="D310" s="2">
        <v>43431.766458333332</v>
      </c>
      <c r="E310" s="3" t="s">
        <v>1832</v>
      </c>
      <c r="F310" s="3">
        <v>20987</v>
      </c>
      <c r="G310" s="3" t="s">
        <v>95</v>
      </c>
      <c r="H310" s="3">
        <v>0</v>
      </c>
      <c r="I310" s="3">
        <v>464</v>
      </c>
      <c r="J310" s="3">
        <v>1</v>
      </c>
      <c r="K310" s="3">
        <v>2</v>
      </c>
      <c r="M310" s="2">
        <v>43431.767928240741</v>
      </c>
      <c r="N310" s="2">
        <v>43431.770648148151</v>
      </c>
      <c r="O310" s="3" t="s">
        <v>36</v>
      </c>
      <c r="P310" s="3" t="s">
        <v>37</v>
      </c>
      <c r="Q310" s="3" t="s">
        <v>30</v>
      </c>
      <c r="R310" s="3" t="s">
        <v>31</v>
      </c>
      <c r="S310" s="2">
        <v>43431.769502314812</v>
      </c>
      <c r="T310" s="2">
        <v>43431.769502314812</v>
      </c>
      <c r="U310" s="2">
        <v>43431.774398148147</v>
      </c>
      <c r="V310" s="2">
        <v>43431.774398148147</v>
      </c>
      <c r="X310" s="8">
        <f t="shared" si="116"/>
        <v>43431.766458333332</v>
      </c>
      <c r="Y310" s="9">
        <f t="shared" si="117"/>
        <v>2.7199074102099985E-3</v>
      </c>
      <c r="Z310" s="9">
        <f t="shared" si="118"/>
        <v>5.439814820419997E-3</v>
      </c>
      <c r="AA310" s="30"/>
      <c r="AB310" s="10">
        <f t="shared" si="119"/>
        <v>0</v>
      </c>
      <c r="AC310" s="10">
        <f t="shared" si="120"/>
        <v>1.4699074090458453E-3</v>
      </c>
      <c r="AD310" s="30"/>
      <c r="AE310" s="30"/>
    </row>
    <row r="311" spans="1:33" s="3" customFormat="1" x14ac:dyDescent="0.4">
      <c r="A311" s="16" t="str">
        <f t="shared" si="125"/>
        <v>-</v>
      </c>
      <c r="B311" s="16" t="str">
        <f t="shared" si="126"/>
        <v>-</v>
      </c>
      <c r="C311" s="7">
        <v>18</v>
      </c>
      <c r="D311" s="2">
        <v>43431.767118055555</v>
      </c>
      <c r="E311" s="3" t="s">
        <v>1833</v>
      </c>
      <c r="F311" s="3">
        <v>20989</v>
      </c>
      <c r="G311" s="3" t="s">
        <v>95</v>
      </c>
      <c r="H311" s="3">
        <v>0</v>
      </c>
      <c r="I311" s="3">
        <v>43</v>
      </c>
      <c r="J311" s="3">
        <v>11</v>
      </c>
      <c r="K311" s="3">
        <v>1</v>
      </c>
      <c r="M311" s="2">
        <v>43431.778784722221</v>
      </c>
      <c r="N311" s="2">
        <v>43431.783148148148</v>
      </c>
      <c r="O311" s="3" t="s">
        <v>43</v>
      </c>
      <c r="P311" s="3" t="s">
        <v>89</v>
      </c>
      <c r="Q311" s="3" t="s">
        <v>26</v>
      </c>
      <c r="R311" s="3" t="s">
        <v>27</v>
      </c>
      <c r="S311" s="2">
        <v>43431.772696759261</v>
      </c>
      <c r="T311" s="2">
        <v>43431.772696759261</v>
      </c>
      <c r="U311" s="2">
        <v>43431.780902777777</v>
      </c>
      <c r="V311" s="2">
        <v>43431.780902777777</v>
      </c>
      <c r="X311" s="8">
        <f t="shared" si="116"/>
        <v>43431.767118055555</v>
      </c>
      <c r="Y311" s="9">
        <f t="shared" si="117"/>
        <v>4.3634259272948839E-3</v>
      </c>
      <c r="Z311" s="9">
        <f t="shared" si="118"/>
        <v>4.3634259272948839E-3</v>
      </c>
      <c r="AA311" s="30"/>
      <c r="AB311" s="10">
        <f t="shared" si="119"/>
        <v>6.0879629600094631E-3</v>
      </c>
      <c r="AC311" s="10">
        <f t="shared" si="120"/>
        <v>1.1666666665405501E-2</v>
      </c>
      <c r="AD311" s="30"/>
      <c r="AE311" s="30"/>
    </row>
    <row r="312" spans="1:33" s="3" customFormat="1" x14ac:dyDescent="0.4">
      <c r="A312" s="16" t="str">
        <f t="shared" si="125"/>
        <v>-</v>
      </c>
      <c r="B312" s="16" t="str">
        <f t="shared" si="126"/>
        <v>-</v>
      </c>
      <c r="C312" s="7">
        <v>18</v>
      </c>
      <c r="D312" s="2">
        <v>43431.769907407404</v>
      </c>
      <c r="E312" s="3" t="s">
        <v>1611</v>
      </c>
      <c r="F312" s="3">
        <v>20990</v>
      </c>
      <c r="G312" s="3" t="s">
        <v>18</v>
      </c>
      <c r="H312" s="3">
        <v>1291</v>
      </c>
      <c r="I312" s="3">
        <v>870</v>
      </c>
      <c r="J312" s="3">
        <v>1</v>
      </c>
      <c r="K312" s="3">
        <v>1</v>
      </c>
      <c r="M312" s="2">
        <v>43431.771793981483</v>
      </c>
      <c r="N312" s="2">
        <v>43431.783171296294</v>
      </c>
      <c r="O312" s="3" t="s">
        <v>20</v>
      </c>
      <c r="P312" s="3" t="s">
        <v>21</v>
      </c>
      <c r="Q312" s="3" t="s">
        <v>33</v>
      </c>
      <c r="R312" s="3" t="s">
        <v>34</v>
      </c>
      <c r="S312" s="2">
        <v>43431.772499999999</v>
      </c>
      <c r="T312" s="2">
        <v>43431.772499999999</v>
      </c>
      <c r="U312" s="2">
        <v>43431.785740740743</v>
      </c>
      <c r="V312" s="2">
        <v>43431.792962962965</v>
      </c>
      <c r="X312" s="8">
        <f t="shared" si="116"/>
        <v>43431.769907407404</v>
      </c>
      <c r="Y312" s="9">
        <f t="shared" si="117"/>
        <v>1.137731481139781E-2</v>
      </c>
      <c r="Z312" s="9">
        <f t="shared" si="118"/>
        <v>1.137731481139781E-2</v>
      </c>
      <c r="AA312" s="30"/>
      <c r="AB312" s="10">
        <f t="shared" si="119"/>
        <v>0</v>
      </c>
      <c r="AC312" s="10">
        <f t="shared" si="120"/>
        <v>1.8865740785258822E-3</v>
      </c>
      <c r="AD312" s="30"/>
      <c r="AE312" s="30"/>
    </row>
    <row r="313" spans="1:33" s="3" customFormat="1" x14ac:dyDescent="0.4">
      <c r="A313" s="16" t="str">
        <f>IF(W313&gt;0, "★", "-")</f>
        <v>-</v>
      </c>
      <c r="B313" s="16" t="str">
        <f>IF(L313&gt;0, "☆", "-")</f>
        <v>-</v>
      </c>
      <c r="C313" s="7">
        <v>18</v>
      </c>
      <c r="D313" s="2">
        <v>43431.770960648151</v>
      </c>
      <c r="E313" s="3" t="s">
        <v>1736</v>
      </c>
      <c r="F313" s="3">
        <v>20991</v>
      </c>
      <c r="G313" s="3" t="s">
        <v>32</v>
      </c>
      <c r="H313" s="3">
        <v>7576</v>
      </c>
      <c r="I313" s="3">
        <v>193</v>
      </c>
      <c r="J313" s="3">
        <v>5</v>
      </c>
      <c r="K313" s="3">
        <v>1</v>
      </c>
      <c r="M313" s="2">
        <v>43431.776967592596</v>
      </c>
      <c r="N313" s="2">
        <v>43431.786840277775</v>
      </c>
      <c r="O313" s="3" t="s">
        <v>26</v>
      </c>
      <c r="P313" s="3" t="s">
        <v>27</v>
      </c>
      <c r="Q313" s="3" t="s">
        <v>24</v>
      </c>
      <c r="R313" s="3" t="s">
        <v>25</v>
      </c>
      <c r="S313" s="2">
        <v>43431.776574074072</v>
      </c>
      <c r="T313" s="2">
        <v>43431.776574074072</v>
      </c>
      <c r="U313" s="2">
        <v>43431.782175925924</v>
      </c>
      <c r="V313" s="2">
        <v>43431.782175925924</v>
      </c>
      <c r="X313" s="8">
        <f t="shared" si="116"/>
        <v>43431.770960648151</v>
      </c>
      <c r="Y313" s="9">
        <f t="shared" si="117"/>
        <v>9.8726851792889647E-3</v>
      </c>
      <c r="Z313" s="9">
        <f t="shared" si="118"/>
        <v>9.8726851792889647E-3</v>
      </c>
      <c r="AA313" s="30"/>
      <c r="AB313" s="10">
        <f t="shared" si="119"/>
        <v>3.9351852319668978E-4</v>
      </c>
      <c r="AC313" s="10">
        <f t="shared" si="120"/>
        <v>6.0069444443797693E-3</v>
      </c>
      <c r="AD313" s="30"/>
      <c r="AE313" s="30"/>
      <c r="AG313" s="7"/>
    </row>
    <row r="314" spans="1:33" s="3" customFormat="1" x14ac:dyDescent="0.4">
      <c r="A314" s="16" t="str">
        <f t="shared" ref="A314:A365" si="136">IF(W314&gt;0, "★", "-")</f>
        <v>-</v>
      </c>
      <c r="B314" s="16" t="str">
        <f t="shared" ref="B314:B365" si="137">IF(L314&gt;0, "☆", "-")</f>
        <v>-</v>
      </c>
      <c r="C314" s="7">
        <v>18</v>
      </c>
      <c r="D314" s="2">
        <v>43431.771550925929</v>
      </c>
      <c r="E314" s="3" t="s">
        <v>1834</v>
      </c>
      <c r="F314" s="3">
        <v>20993</v>
      </c>
      <c r="G314" s="3" t="s">
        <v>143</v>
      </c>
      <c r="H314" s="3">
        <v>7019</v>
      </c>
      <c r="I314" s="3">
        <v>227</v>
      </c>
      <c r="J314" s="3">
        <v>4</v>
      </c>
      <c r="K314" s="3">
        <v>1</v>
      </c>
      <c r="M314" s="2">
        <v>43431.776238425926</v>
      </c>
      <c r="N314" s="2">
        <v>43431.782002314816</v>
      </c>
      <c r="O314" s="3" t="s">
        <v>51</v>
      </c>
      <c r="P314" s="3" t="s">
        <v>52</v>
      </c>
      <c r="Q314" s="3" t="s">
        <v>33</v>
      </c>
      <c r="R314" s="3" t="s">
        <v>34</v>
      </c>
      <c r="S314" s="2">
        <v>43431.774259259262</v>
      </c>
      <c r="T314" s="2">
        <v>43431.775601851848</v>
      </c>
      <c r="U314" s="2">
        <v>43431.781331018516</v>
      </c>
      <c r="V314" s="2">
        <v>43431.785069444442</v>
      </c>
      <c r="X314" s="8">
        <f t="shared" si="116"/>
        <v>43431.771550925929</v>
      </c>
      <c r="Y314" s="9">
        <f t="shared" si="117"/>
        <v>5.7638888902147301E-3</v>
      </c>
      <c r="Z314" s="9">
        <f t="shared" si="118"/>
        <v>5.7638888902147301E-3</v>
      </c>
      <c r="AA314" s="30"/>
      <c r="AB314" s="10">
        <f t="shared" si="119"/>
        <v>1.9791666636592709E-3</v>
      </c>
      <c r="AC314" s="10">
        <f t="shared" si="120"/>
        <v>4.687499997089617E-3</v>
      </c>
      <c r="AD314" s="30"/>
      <c r="AE314" s="30"/>
    </row>
    <row r="315" spans="1:33" s="3" customFormat="1" x14ac:dyDescent="0.4">
      <c r="A315" s="16" t="str">
        <f t="shared" ref="A315:A354" si="138">IF(W315&gt;0, "★", "-")</f>
        <v>-</v>
      </c>
      <c r="B315" s="16" t="str">
        <f t="shared" ref="B315:B354" si="139">IF(L315&gt;0, "☆", "-")</f>
        <v>-</v>
      </c>
      <c r="C315" s="7">
        <v>18</v>
      </c>
      <c r="D315" s="2">
        <v>43431.771874999999</v>
      </c>
      <c r="E315" s="3" t="s">
        <v>1835</v>
      </c>
      <c r="F315" s="3">
        <v>20994</v>
      </c>
      <c r="G315" s="3" t="s">
        <v>32</v>
      </c>
      <c r="H315" s="3">
        <v>6619</v>
      </c>
      <c r="I315" s="3">
        <v>17</v>
      </c>
      <c r="J315" s="3">
        <v>6</v>
      </c>
      <c r="K315" s="3">
        <v>2</v>
      </c>
      <c r="M315" s="2">
        <v>43431.778611111113</v>
      </c>
      <c r="N315" s="2">
        <v>43431.790127314816</v>
      </c>
      <c r="O315" s="3" t="s">
        <v>22</v>
      </c>
      <c r="P315" s="3" t="s">
        <v>23</v>
      </c>
      <c r="Q315" s="3" t="s">
        <v>53</v>
      </c>
      <c r="R315" s="3" t="s">
        <v>54</v>
      </c>
      <c r="S315" s="2">
        <v>43431.777615740742</v>
      </c>
      <c r="T315" s="2">
        <v>43431.777615740742</v>
      </c>
      <c r="U315" s="2">
        <v>43431.789710648147</v>
      </c>
      <c r="V315" s="2">
        <v>43431.789710648147</v>
      </c>
      <c r="X315" s="8">
        <f t="shared" si="116"/>
        <v>43431.771874999999</v>
      </c>
      <c r="Y315" s="9">
        <f t="shared" si="117"/>
        <v>1.1516203703649808E-2</v>
      </c>
      <c r="Z315" s="9">
        <f t="shared" si="118"/>
        <v>2.3032407407299615E-2</v>
      </c>
      <c r="AA315" s="10"/>
      <c r="AB315" s="10">
        <f t="shared" si="119"/>
        <v>9.9537037021946162E-4</v>
      </c>
      <c r="AC315" s="10">
        <f t="shared" si="120"/>
        <v>6.7361111141508445E-3</v>
      </c>
      <c r="AD315" s="30"/>
      <c r="AE315" s="30"/>
    </row>
    <row r="316" spans="1:33" s="3" customFormat="1" x14ac:dyDescent="0.4">
      <c r="A316" s="16" t="str">
        <f t="shared" si="138"/>
        <v>-</v>
      </c>
      <c r="B316" s="16" t="str">
        <f t="shared" si="139"/>
        <v>-</v>
      </c>
      <c r="C316" s="7">
        <v>18</v>
      </c>
      <c r="D316" s="2">
        <v>43431.771944444445</v>
      </c>
      <c r="E316" s="3" t="s">
        <v>1726</v>
      </c>
      <c r="F316" s="3">
        <v>20995</v>
      </c>
      <c r="G316" s="3" t="s">
        <v>32</v>
      </c>
      <c r="H316" s="3">
        <v>5455</v>
      </c>
      <c r="I316" s="3">
        <v>739</v>
      </c>
      <c r="J316" s="3">
        <v>2</v>
      </c>
      <c r="K316" s="3">
        <v>1</v>
      </c>
      <c r="M316" s="2">
        <v>43431.779583333337</v>
      </c>
      <c r="N316" s="2">
        <v>43431.786076388889</v>
      </c>
      <c r="O316" s="3" t="s">
        <v>43</v>
      </c>
      <c r="P316" s="3" t="s">
        <v>89</v>
      </c>
      <c r="Q316" s="3" t="s">
        <v>30</v>
      </c>
      <c r="R316" s="3" t="s">
        <v>31</v>
      </c>
      <c r="S316" s="2">
        <v>43431.77547453704</v>
      </c>
      <c r="T316" s="2">
        <v>43431.77547453704</v>
      </c>
      <c r="U316" s="2">
        <v>43431.785995370374</v>
      </c>
      <c r="V316" s="2">
        <v>43431.785995370374</v>
      </c>
      <c r="X316" s="8">
        <f t="shared" ref="X316:X367" si="140">IF(W316&gt;0,W316,D316)</f>
        <v>43431.771944444445</v>
      </c>
      <c r="Y316" s="9">
        <f t="shared" ref="Y316:Y367" si="141">N316-M316</f>
        <v>6.4930555527098477E-3</v>
      </c>
      <c r="Z316" s="9">
        <f t="shared" ref="Z316:Z367" si="142">Y316*K316</f>
        <v>6.4930555527098477E-3</v>
      </c>
      <c r="AA316" s="30"/>
      <c r="AB316" s="10">
        <f t="shared" si="119"/>
        <v>4.1087962963501923E-3</v>
      </c>
      <c r="AC316" s="10">
        <f t="shared" si="120"/>
        <v>7.6388888919609599E-3</v>
      </c>
      <c r="AD316" s="30"/>
      <c r="AE316" s="30"/>
    </row>
    <row r="317" spans="1:33" s="3" customFormat="1" x14ac:dyDescent="0.4">
      <c r="A317" s="16" t="str">
        <f t="shared" si="138"/>
        <v>-</v>
      </c>
      <c r="B317" s="16" t="str">
        <f t="shared" si="139"/>
        <v>-</v>
      </c>
      <c r="C317" s="7">
        <v>18</v>
      </c>
      <c r="D317" s="2">
        <v>43431.772870370369</v>
      </c>
      <c r="E317" s="3" t="s">
        <v>1608</v>
      </c>
      <c r="F317" s="3">
        <v>20996</v>
      </c>
      <c r="G317" s="3" t="s">
        <v>32</v>
      </c>
      <c r="H317" s="3">
        <v>3445</v>
      </c>
      <c r="I317" s="3">
        <v>474</v>
      </c>
      <c r="J317" s="3">
        <v>4</v>
      </c>
      <c r="K317" s="3">
        <v>1</v>
      </c>
      <c r="M317" s="2">
        <v>43431.779710648145</v>
      </c>
      <c r="N317" s="2">
        <v>43431.780960648146</v>
      </c>
      <c r="O317" s="3" t="s">
        <v>71</v>
      </c>
      <c r="P317" s="3" t="s">
        <v>72</v>
      </c>
      <c r="Q317" s="3" t="s">
        <v>104</v>
      </c>
      <c r="R317" s="3" t="s">
        <v>19</v>
      </c>
      <c r="S317" s="2">
        <v>43431.779618055552</v>
      </c>
      <c r="T317" s="2">
        <v>43431.779618055552</v>
      </c>
      <c r="U317" s="2">
        <v>43431.782881944448</v>
      </c>
      <c r="V317" s="2">
        <v>43431.782881944448</v>
      </c>
      <c r="X317" s="8">
        <f t="shared" si="140"/>
        <v>43431.772870370369</v>
      </c>
      <c r="Y317" s="9">
        <f t="shared" si="141"/>
        <v>1.2500000011641532E-3</v>
      </c>
      <c r="Z317" s="9">
        <f t="shared" si="142"/>
        <v>1.2500000011641532E-3</v>
      </c>
      <c r="AA317" s="30"/>
      <c r="AB317" s="10">
        <f t="shared" si="119"/>
        <v>9.2592592409346253E-5</v>
      </c>
      <c r="AC317" s="10">
        <f t="shared" si="120"/>
        <v>6.8402777760638855E-3</v>
      </c>
      <c r="AD317" s="30"/>
      <c r="AE317" s="30"/>
    </row>
    <row r="318" spans="1:33" s="3" customFormat="1" x14ac:dyDescent="0.4">
      <c r="A318" s="16" t="str">
        <f t="shared" si="138"/>
        <v>-</v>
      </c>
      <c r="B318" s="16" t="str">
        <f t="shared" si="139"/>
        <v>-</v>
      </c>
      <c r="C318" s="7">
        <v>18</v>
      </c>
      <c r="D318" s="2">
        <v>43431.77584490741</v>
      </c>
      <c r="E318" s="3" t="s">
        <v>1820</v>
      </c>
      <c r="F318" s="3">
        <v>20997</v>
      </c>
      <c r="G318" s="3" t="s">
        <v>32</v>
      </c>
      <c r="H318" s="3">
        <v>4941</v>
      </c>
      <c r="I318" s="3">
        <v>825</v>
      </c>
      <c r="J318" s="3">
        <v>1</v>
      </c>
      <c r="K318" s="3">
        <v>1</v>
      </c>
      <c r="M318" s="2">
        <v>43431.778611111113</v>
      </c>
      <c r="N318" s="2">
        <v>43431.782083333332</v>
      </c>
      <c r="O318" s="3" t="s">
        <v>51</v>
      </c>
      <c r="P318" s="3" t="s">
        <v>52</v>
      </c>
      <c r="Q318" s="3" t="s">
        <v>104</v>
      </c>
      <c r="R318" s="3" t="s">
        <v>19</v>
      </c>
      <c r="S318" s="2">
        <v>43431.778831018521</v>
      </c>
      <c r="T318" s="2">
        <v>43431.778831018521</v>
      </c>
      <c r="U318" s="2">
        <v>43431.785243055558</v>
      </c>
      <c r="V318" s="2">
        <v>43431.785243055558</v>
      </c>
      <c r="X318" s="8">
        <f t="shared" si="140"/>
        <v>43431.77584490741</v>
      </c>
      <c r="Y318" s="9">
        <f t="shared" si="141"/>
        <v>3.4722222189884633E-3</v>
      </c>
      <c r="Z318" s="9">
        <f t="shared" si="142"/>
        <v>3.4722222189884633E-3</v>
      </c>
      <c r="AA318" s="30"/>
      <c r="AB318" s="10">
        <f t="shared" si="119"/>
        <v>0</v>
      </c>
      <c r="AC318" s="10">
        <f t="shared" si="120"/>
        <v>2.7662037027766928E-3</v>
      </c>
      <c r="AD318" s="30"/>
      <c r="AE318" s="30"/>
    </row>
    <row r="319" spans="1:33" s="3" customFormat="1" x14ac:dyDescent="0.4">
      <c r="A319" s="16" t="str">
        <f t="shared" si="138"/>
        <v>★</v>
      </c>
      <c r="B319" s="16" t="str">
        <f t="shared" si="139"/>
        <v>-</v>
      </c>
      <c r="C319" s="7">
        <v>18</v>
      </c>
      <c r="D319" s="2">
        <v>43431.778124999997</v>
      </c>
      <c r="E319" s="3" t="s">
        <v>1603</v>
      </c>
      <c r="F319" s="3">
        <v>20998</v>
      </c>
      <c r="G319" s="3" t="s">
        <v>65</v>
      </c>
      <c r="H319" s="3">
        <v>2915</v>
      </c>
      <c r="I319" s="3">
        <v>852</v>
      </c>
      <c r="J319" s="3">
        <v>5</v>
      </c>
      <c r="K319" s="3">
        <v>1</v>
      </c>
      <c r="M319" s="2">
        <v>43431.785069444442</v>
      </c>
      <c r="N319" s="2">
        <v>43431.790405092594</v>
      </c>
      <c r="O319" s="3" t="s">
        <v>20</v>
      </c>
      <c r="P319" s="3" t="s">
        <v>21</v>
      </c>
      <c r="Q319" s="3" t="s">
        <v>33</v>
      </c>
      <c r="R319" s="3" t="s">
        <v>34</v>
      </c>
      <c r="S319" s="2">
        <v>43431.785057870373</v>
      </c>
      <c r="T319" s="2">
        <v>43431.785057870373</v>
      </c>
      <c r="U319" s="2">
        <v>43431.794016203705</v>
      </c>
      <c r="V319" s="2">
        <v>43431.794016203705</v>
      </c>
      <c r="W319" s="2">
        <v>43431.785057870373</v>
      </c>
      <c r="X319" s="8">
        <f t="shared" si="140"/>
        <v>43431.785057870373</v>
      </c>
      <c r="Y319" s="9">
        <f t="shared" si="141"/>
        <v>5.3356481512309983E-3</v>
      </c>
      <c r="Z319" s="9">
        <f t="shared" si="142"/>
        <v>5.3356481512309983E-3</v>
      </c>
      <c r="AA319" s="30"/>
      <c r="AB319" s="10">
        <f t="shared" ref="AB319:AB384" si="143">IF(IF(A319="☆",L319-S319,M319-S319)&lt;0,0,IF(A319="☆",L319-S319,M319-S319))</f>
        <v>1.1574069503694773E-5</v>
      </c>
      <c r="AC319" s="10">
        <f t="shared" ref="AC319:AC384" si="144">IF(IF(B319="☆",(IF(L319&gt;S319,L319-X319,S319-X319)),M319-X319)&lt;0,0,IF(B319="☆",(IF(L319&gt;S319,L319-X319,S319-X319)),M319-X319))</f>
        <v>1.1574069503694773E-5</v>
      </c>
      <c r="AD319" s="30"/>
      <c r="AE319" s="30"/>
      <c r="AG319" s="7"/>
    </row>
    <row r="320" spans="1:33" s="3" customFormat="1" x14ac:dyDescent="0.4">
      <c r="A320" s="16" t="str">
        <f t="shared" si="138"/>
        <v>★</v>
      </c>
      <c r="B320" s="16" t="str">
        <f t="shared" si="139"/>
        <v>-</v>
      </c>
      <c r="C320" s="7">
        <v>18</v>
      </c>
      <c r="D320" s="2">
        <v>43431.780092592591</v>
      </c>
      <c r="E320" s="3" t="s">
        <v>1836</v>
      </c>
      <c r="F320" s="3">
        <v>20999</v>
      </c>
      <c r="G320" s="3" t="s">
        <v>18</v>
      </c>
      <c r="H320" s="3">
        <v>6349</v>
      </c>
      <c r="I320" s="3">
        <v>388</v>
      </c>
      <c r="J320" s="3">
        <v>6</v>
      </c>
      <c r="K320" s="3">
        <v>1</v>
      </c>
      <c r="M320" s="2">
        <v>43431.783912037034</v>
      </c>
      <c r="N320" s="2">
        <v>43431.787835648145</v>
      </c>
      <c r="O320" s="3" t="s">
        <v>66</v>
      </c>
      <c r="P320" s="3" t="s">
        <v>67</v>
      </c>
      <c r="Q320" s="3" t="s">
        <v>38</v>
      </c>
      <c r="R320" s="3" t="s">
        <v>108</v>
      </c>
      <c r="S320" s="2">
        <v>43431.78702546296</v>
      </c>
      <c r="T320" s="2">
        <v>43431.78702546296</v>
      </c>
      <c r="U320" s="2">
        <v>43431.792187500003</v>
      </c>
      <c r="V320" s="2">
        <v>43431.792187500003</v>
      </c>
      <c r="W320" s="2">
        <v>43431.78702546296</v>
      </c>
      <c r="X320" s="8">
        <f t="shared" si="140"/>
        <v>43431.78702546296</v>
      </c>
      <c r="Y320" s="9">
        <f t="shared" si="141"/>
        <v>3.9236111115314998E-3</v>
      </c>
      <c r="Z320" s="9">
        <f t="shared" si="142"/>
        <v>3.9236111115314998E-3</v>
      </c>
      <c r="AA320" s="30"/>
      <c r="AB320" s="10">
        <f t="shared" si="143"/>
        <v>0</v>
      </c>
      <c r="AC320" s="10">
        <f t="shared" si="144"/>
        <v>0</v>
      </c>
      <c r="AD320" s="30"/>
      <c r="AE320" s="30"/>
      <c r="AG320" s="7"/>
    </row>
    <row r="321" spans="1:33" s="3" customFormat="1" x14ac:dyDescent="0.4">
      <c r="A321" s="16" t="str">
        <f t="shared" ref="A321:A334" si="145">IF(W321&gt;0, "★", "-")</f>
        <v>-</v>
      </c>
      <c r="B321" s="16" t="str">
        <f t="shared" ref="B321:B334" si="146">IF(L321&gt;0, "☆", "-")</f>
        <v>-</v>
      </c>
      <c r="C321" s="7">
        <v>18</v>
      </c>
      <c r="D321" s="2">
        <v>43431.780416666668</v>
      </c>
      <c r="E321" s="3" t="s">
        <v>1615</v>
      </c>
      <c r="F321" s="3">
        <v>21000</v>
      </c>
      <c r="G321" s="3" t="s">
        <v>32</v>
      </c>
      <c r="H321" s="3">
        <v>1771</v>
      </c>
      <c r="I321" s="3">
        <v>302</v>
      </c>
      <c r="J321" s="3">
        <v>15</v>
      </c>
      <c r="K321" s="3">
        <v>1</v>
      </c>
      <c r="M321" s="2">
        <v>43431.782627314817</v>
      </c>
      <c r="N321" s="2">
        <v>43431.787534722222</v>
      </c>
      <c r="O321" s="3" t="s">
        <v>24</v>
      </c>
      <c r="P321" s="3" t="s">
        <v>25</v>
      </c>
      <c r="Q321" s="3" t="s">
        <v>33</v>
      </c>
      <c r="R321" s="3" t="s">
        <v>34</v>
      </c>
      <c r="S321" s="2">
        <v>43431.78224537037</v>
      </c>
      <c r="T321" s="2">
        <v>43431.78224537037</v>
      </c>
      <c r="U321" s="2">
        <v>43431.788101851853</v>
      </c>
      <c r="V321" s="2">
        <v>43431.788101851853</v>
      </c>
      <c r="X321" s="8">
        <f t="shared" si="140"/>
        <v>43431.780416666668</v>
      </c>
      <c r="Y321" s="9">
        <f t="shared" si="141"/>
        <v>4.907407404971309E-3</v>
      </c>
      <c r="Z321" s="9">
        <f t="shared" si="142"/>
        <v>4.907407404971309E-3</v>
      </c>
      <c r="AA321" s="30"/>
      <c r="AB321" s="10">
        <f t="shared" si="143"/>
        <v>3.819444464170374E-4</v>
      </c>
      <c r="AC321" s="10">
        <f t="shared" si="144"/>
        <v>2.2106481483206153E-3</v>
      </c>
      <c r="AD321" s="30"/>
      <c r="AE321" s="30"/>
    </row>
    <row r="322" spans="1:33" s="3" customFormat="1" x14ac:dyDescent="0.4">
      <c r="A322" s="16" t="str">
        <f t="shared" si="145"/>
        <v>-</v>
      </c>
      <c r="B322" s="16" t="str">
        <f t="shared" si="146"/>
        <v>-</v>
      </c>
      <c r="C322" s="7">
        <v>18</v>
      </c>
      <c r="D322" s="2">
        <v>43431.782013888886</v>
      </c>
      <c r="E322" s="3" t="s">
        <v>1837</v>
      </c>
      <c r="F322" s="3">
        <v>21001</v>
      </c>
      <c r="G322" s="3" t="s">
        <v>18</v>
      </c>
      <c r="H322" s="3">
        <v>3003</v>
      </c>
      <c r="I322" s="3">
        <v>880</v>
      </c>
      <c r="J322" s="3">
        <v>4</v>
      </c>
      <c r="K322" s="3">
        <v>5</v>
      </c>
      <c r="M322" s="2">
        <v>43431.788668981484</v>
      </c>
      <c r="N322" s="2">
        <v>43431.792453703703</v>
      </c>
      <c r="O322" s="3" t="s">
        <v>28</v>
      </c>
      <c r="P322" s="3" t="s">
        <v>29</v>
      </c>
      <c r="Q322" s="3" t="s">
        <v>104</v>
      </c>
      <c r="R322" s="3" t="s">
        <v>19</v>
      </c>
      <c r="S322" s="2">
        <v>43431.78733796296</v>
      </c>
      <c r="T322" s="2">
        <v>43431.78733796296</v>
      </c>
      <c r="U322" s="2">
        <v>43431.795752314814</v>
      </c>
      <c r="V322" s="2">
        <v>43431.795752314814</v>
      </c>
      <c r="X322" s="8">
        <f t="shared" si="140"/>
        <v>43431.782013888886</v>
      </c>
      <c r="Y322" s="9">
        <f t="shared" si="141"/>
        <v>3.7847222192795016E-3</v>
      </c>
      <c r="Z322" s="9">
        <f t="shared" si="142"/>
        <v>1.8923611096397508E-2</v>
      </c>
      <c r="AA322" s="30"/>
      <c r="AB322" s="10">
        <f t="shared" si="143"/>
        <v>1.3310185240698047E-3</v>
      </c>
      <c r="AC322" s="10">
        <f t="shared" si="144"/>
        <v>6.6550925985211506E-3</v>
      </c>
      <c r="AD322" s="30"/>
      <c r="AE322" s="30"/>
      <c r="AG322" s="7"/>
    </row>
    <row r="323" spans="1:33" s="3" customFormat="1" x14ac:dyDescent="0.4">
      <c r="A323" s="16" t="str">
        <f t="shared" si="145"/>
        <v>-</v>
      </c>
      <c r="B323" s="16" t="str">
        <f t="shared" si="146"/>
        <v>-</v>
      </c>
      <c r="C323" s="7">
        <v>18</v>
      </c>
      <c r="D323" s="2">
        <v>43431.782129629632</v>
      </c>
      <c r="E323" s="3" t="s">
        <v>1838</v>
      </c>
      <c r="F323" s="3">
        <v>21002</v>
      </c>
      <c r="G323" s="3" t="s">
        <v>32</v>
      </c>
      <c r="H323" s="3">
        <v>6357</v>
      </c>
      <c r="I323" s="3">
        <v>130</v>
      </c>
      <c r="J323" s="3">
        <v>3</v>
      </c>
      <c r="K323" s="3">
        <v>2</v>
      </c>
      <c r="M323" s="2">
        <v>43431.785752314812</v>
      </c>
      <c r="N323" s="2">
        <v>43431.791898148149</v>
      </c>
      <c r="O323" s="3" t="s">
        <v>63</v>
      </c>
      <c r="P323" s="3" t="s">
        <v>64</v>
      </c>
      <c r="Q323" s="3" t="s">
        <v>55</v>
      </c>
      <c r="R323" s="3" t="s">
        <v>56</v>
      </c>
      <c r="S323" s="2">
        <v>43431.788449074076</v>
      </c>
      <c r="T323" s="2">
        <v>43431.788449074076</v>
      </c>
      <c r="U323" s="2">
        <v>43431.7971875</v>
      </c>
      <c r="V323" s="2">
        <v>43431.7971875</v>
      </c>
      <c r="X323" s="8">
        <f t="shared" si="140"/>
        <v>43431.782129629632</v>
      </c>
      <c r="Y323" s="9">
        <f t="shared" si="141"/>
        <v>6.1458333366317675E-3</v>
      </c>
      <c r="Z323" s="9">
        <f t="shared" si="142"/>
        <v>1.2291666673263535E-2</v>
      </c>
      <c r="AA323" s="30"/>
      <c r="AB323" s="10">
        <f t="shared" si="143"/>
        <v>0</v>
      </c>
      <c r="AC323" s="10">
        <f t="shared" si="144"/>
        <v>3.6226851807441562E-3</v>
      </c>
      <c r="AD323" s="30"/>
      <c r="AE323" s="30"/>
      <c r="AG323" s="7"/>
    </row>
    <row r="324" spans="1:33" s="3" customFormat="1" x14ac:dyDescent="0.4">
      <c r="A324" s="16" t="str">
        <f t="shared" si="145"/>
        <v>-</v>
      </c>
      <c r="B324" s="16" t="str">
        <f t="shared" si="146"/>
        <v>-</v>
      </c>
      <c r="C324" s="7">
        <v>18</v>
      </c>
      <c r="D324" s="2">
        <v>43431.78429398148</v>
      </c>
      <c r="E324" s="3" t="s">
        <v>1680</v>
      </c>
      <c r="F324" s="3">
        <v>21003</v>
      </c>
      <c r="G324" s="3" t="s">
        <v>32</v>
      </c>
      <c r="H324" s="3">
        <v>3028</v>
      </c>
      <c r="I324" s="3">
        <v>295</v>
      </c>
      <c r="J324" s="3">
        <v>7</v>
      </c>
      <c r="K324" s="3">
        <v>1</v>
      </c>
      <c r="M324" s="2">
        <v>43431.791562500002</v>
      </c>
      <c r="N324" s="2">
        <v>43431.797280092593</v>
      </c>
      <c r="O324" s="3" t="s">
        <v>26</v>
      </c>
      <c r="P324" s="3" t="s">
        <v>27</v>
      </c>
      <c r="Q324" s="3" t="s">
        <v>43</v>
      </c>
      <c r="R324" s="3" t="s">
        <v>89</v>
      </c>
      <c r="S324" s="2">
        <v>43431.789861111109</v>
      </c>
      <c r="T324" s="2">
        <v>43431.789861111109</v>
      </c>
      <c r="U324" s="2">
        <v>43431.794849537036</v>
      </c>
      <c r="V324" s="2">
        <v>43431.794849537036</v>
      </c>
      <c r="X324" s="8">
        <f t="shared" si="140"/>
        <v>43431.78429398148</v>
      </c>
      <c r="Y324" s="9">
        <f t="shared" si="141"/>
        <v>5.7175925903720781E-3</v>
      </c>
      <c r="Z324" s="9">
        <f t="shared" si="142"/>
        <v>5.7175925903720781E-3</v>
      </c>
      <c r="AA324" s="30"/>
      <c r="AB324" s="10">
        <f t="shared" si="143"/>
        <v>1.7013888937071897E-3</v>
      </c>
      <c r="AC324" s="10">
        <f t="shared" si="144"/>
        <v>7.2685185223235749E-3</v>
      </c>
      <c r="AD324" s="30"/>
      <c r="AE324" s="30"/>
      <c r="AG324" s="7"/>
    </row>
    <row r="325" spans="1:33" s="3" customFormat="1" x14ac:dyDescent="0.4">
      <c r="A325" s="16" t="str">
        <f t="shared" si="145"/>
        <v>-</v>
      </c>
      <c r="B325" s="16" t="str">
        <f t="shared" si="146"/>
        <v>-</v>
      </c>
      <c r="C325" s="7">
        <v>18</v>
      </c>
      <c r="D325" s="2">
        <v>43431.78496527778</v>
      </c>
      <c r="E325" s="3" t="s">
        <v>1839</v>
      </c>
      <c r="F325" s="3">
        <v>21004</v>
      </c>
      <c r="G325" s="3" t="s">
        <v>96</v>
      </c>
      <c r="H325" s="3">
        <v>0</v>
      </c>
      <c r="I325" s="3">
        <v>570</v>
      </c>
      <c r="J325" s="3">
        <v>2</v>
      </c>
      <c r="K325" s="3">
        <v>2</v>
      </c>
      <c r="M325" s="2">
        <v>43431.790173611109</v>
      </c>
      <c r="N325" s="2">
        <v>43431.794965277775</v>
      </c>
      <c r="O325" s="3" t="s">
        <v>39</v>
      </c>
      <c r="P325" s="3" t="s">
        <v>40</v>
      </c>
      <c r="Q325" s="3" t="s">
        <v>24</v>
      </c>
      <c r="R325" s="3" t="s">
        <v>25</v>
      </c>
      <c r="S325" s="2">
        <v>43431.790497685186</v>
      </c>
      <c r="T325" s="2">
        <v>43431.790497685186</v>
      </c>
      <c r="U325" s="2">
        <v>43431.797465277778</v>
      </c>
      <c r="V325" s="2">
        <v>43431.797465277778</v>
      </c>
      <c r="X325" s="8">
        <f t="shared" si="140"/>
        <v>43431.78496527778</v>
      </c>
      <c r="Y325" s="9">
        <f t="shared" si="141"/>
        <v>4.7916666662786156E-3</v>
      </c>
      <c r="Z325" s="9">
        <f t="shared" si="142"/>
        <v>9.5833333325572312E-3</v>
      </c>
      <c r="AA325" s="10"/>
      <c r="AB325" s="10">
        <f t="shared" si="143"/>
        <v>0</v>
      </c>
      <c r="AC325" s="10">
        <f t="shared" si="144"/>
        <v>5.2083333284826949E-3</v>
      </c>
      <c r="AD325" s="30"/>
      <c r="AE325" s="30"/>
      <c r="AG325" s="7"/>
    </row>
    <row r="326" spans="1:33" s="3" customFormat="1" x14ac:dyDescent="0.4">
      <c r="A326" s="16" t="str">
        <f t="shared" si="145"/>
        <v>-</v>
      </c>
      <c r="B326" s="16" t="str">
        <f t="shared" si="146"/>
        <v>-</v>
      </c>
      <c r="C326" s="7">
        <v>18</v>
      </c>
      <c r="D326" s="2">
        <v>43431.790694444448</v>
      </c>
      <c r="E326" s="3" t="s">
        <v>1840</v>
      </c>
      <c r="F326" s="3">
        <v>21006</v>
      </c>
      <c r="G326" s="3" t="s">
        <v>95</v>
      </c>
      <c r="H326" s="3">
        <v>0</v>
      </c>
      <c r="I326" s="3">
        <v>944</v>
      </c>
      <c r="J326" s="3">
        <v>6</v>
      </c>
      <c r="K326" s="3">
        <v>2</v>
      </c>
      <c r="M326" s="2">
        <v>43431.794328703705</v>
      </c>
      <c r="N326" s="2">
        <v>43431.798564814817</v>
      </c>
      <c r="O326" s="3" t="s">
        <v>59</v>
      </c>
      <c r="P326" s="3" t="s">
        <v>60</v>
      </c>
      <c r="Q326" s="3" t="s">
        <v>30</v>
      </c>
      <c r="R326" s="3" t="s">
        <v>31</v>
      </c>
      <c r="S326" s="2">
        <v>43431.792708333334</v>
      </c>
      <c r="T326" s="2">
        <v>43431.792708333334</v>
      </c>
      <c r="U326" s="2">
        <v>43431.801805555559</v>
      </c>
      <c r="V326" s="2">
        <v>43431.801805555559</v>
      </c>
      <c r="X326" s="8">
        <f t="shared" si="140"/>
        <v>43431.790694444448</v>
      </c>
      <c r="Y326" s="9">
        <f t="shared" si="141"/>
        <v>4.2361111118225381E-3</v>
      </c>
      <c r="Z326" s="9">
        <f t="shared" si="142"/>
        <v>8.4722222236450762E-3</v>
      </c>
      <c r="AA326" s="10"/>
      <c r="AB326" s="10">
        <f t="shared" si="143"/>
        <v>1.6203703708015382E-3</v>
      </c>
      <c r="AC326" s="10">
        <f t="shared" si="144"/>
        <v>3.6342592575238086E-3</v>
      </c>
      <c r="AD326" s="30"/>
      <c r="AE326" s="30"/>
      <c r="AG326" s="7"/>
    </row>
    <row r="327" spans="1:33" s="3" customFormat="1" x14ac:dyDescent="0.4">
      <c r="A327" s="16" t="str">
        <f t="shared" si="145"/>
        <v>-</v>
      </c>
      <c r="B327" s="16" t="str">
        <f t="shared" si="146"/>
        <v>-</v>
      </c>
      <c r="C327" s="7">
        <v>18</v>
      </c>
      <c r="D327" s="2">
        <v>43431.791226851848</v>
      </c>
      <c r="E327" s="3" t="s">
        <v>1841</v>
      </c>
      <c r="F327" s="3">
        <v>21007</v>
      </c>
      <c r="G327" s="3" t="s">
        <v>95</v>
      </c>
      <c r="H327" s="3">
        <v>0</v>
      </c>
      <c r="I327" s="3">
        <v>170</v>
      </c>
      <c r="J327" s="3">
        <v>1</v>
      </c>
      <c r="K327" s="3">
        <v>1</v>
      </c>
      <c r="M327" s="2">
        <v>43431.793252314812</v>
      </c>
      <c r="N327" s="2">
        <v>43431.798460648148</v>
      </c>
      <c r="O327" s="3" t="s">
        <v>20</v>
      </c>
      <c r="P327" s="3" t="s">
        <v>21</v>
      </c>
      <c r="Q327" s="3" t="s">
        <v>33</v>
      </c>
      <c r="R327" s="3" t="s">
        <v>34</v>
      </c>
      <c r="S327" s="2">
        <v>43431.793703703705</v>
      </c>
      <c r="T327" s="2">
        <v>43431.793703703705</v>
      </c>
      <c r="U327" s="2">
        <v>43431.801342592589</v>
      </c>
      <c r="V327" s="2">
        <v>43431.801342592589</v>
      </c>
      <c r="X327" s="8">
        <f t="shared" si="140"/>
        <v>43431.791226851848</v>
      </c>
      <c r="Y327" s="9">
        <f t="shared" si="141"/>
        <v>5.2083333357586525E-3</v>
      </c>
      <c r="Z327" s="9">
        <f t="shared" si="142"/>
        <v>5.2083333357586525E-3</v>
      </c>
      <c r="AA327" s="10"/>
      <c r="AB327" s="10">
        <f t="shared" si="143"/>
        <v>0</v>
      </c>
      <c r="AC327" s="10">
        <f t="shared" si="144"/>
        <v>2.0254629635019228E-3</v>
      </c>
      <c r="AD327" s="30"/>
      <c r="AE327" s="30"/>
      <c r="AG327" s="7"/>
    </row>
    <row r="328" spans="1:33" s="3" customFormat="1" x14ac:dyDescent="0.4">
      <c r="A328" s="16" t="str">
        <f t="shared" ref="A328:A333" si="147">IF(W328&gt;0, "★", "-")</f>
        <v>★</v>
      </c>
      <c r="B328" s="16" t="str">
        <f t="shared" ref="B328:B333" si="148">IF(L328&gt;0, "☆", "-")</f>
        <v>☆</v>
      </c>
      <c r="C328" s="7">
        <v>18</v>
      </c>
      <c r="D328" s="2">
        <v>43431.716249999998</v>
      </c>
      <c r="E328" s="3" t="s">
        <v>1561</v>
      </c>
      <c r="F328" s="3">
        <v>20942</v>
      </c>
      <c r="G328" s="3" t="s">
        <v>143</v>
      </c>
      <c r="H328" s="3">
        <v>4442</v>
      </c>
      <c r="I328" s="3">
        <v>135</v>
      </c>
      <c r="J328" s="3">
        <v>9</v>
      </c>
      <c r="K328" s="3">
        <v>1</v>
      </c>
      <c r="L328" s="2">
        <v>43431.734895833331</v>
      </c>
      <c r="O328" s="3" t="s">
        <v>63</v>
      </c>
      <c r="P328" s="3" t="s">
        <v>64</v>
      </c>
      <c r="Q328" s="3" t="s">
        <v>66</v>
      </c>
      <c r="R328" s="3" t="s">
        <v>67</v>
      </c>
      <c r="S328" s="2">
        <v>43431.757916666669</v>
      </c>
      <c r="U328" s="2">
        <v>43431.765370370369</v>
      </c>
      <c r="W328" s="2">
        <v>43431.757916666669</v>
      </c>
      <c r="X328" s="8">
        <f t="shared" ref="X328:X333" si="149">IF(W328&gt;0,W328,D328)</f>
        <v>43431.757916666669</v>
      </c>
      <c r="Y328" s="9">
        <f t="shared" ref="Y328:Y333" si="150">N328-M328</f>
        <v>0</v>
      </c>
      <c r="Z328" s="9">
        <f t="shared" ref="Z328:Z333" si="151">Y328*K328</f>
        <v>0</v>
      </c>
      <c r="AA328" s="10"/>
      <c r="AB328" s="10">
        <f t="shared" ref="AB328:AB333" si="152">IF(IF(A328="☆",L328-S328,M328-S328)&lt;0,0,IF(A328="☆",L328-S328,M328-S328))</f>
        <v>0</v>
      </c>
      <c r="AC328" s="10">
        <f t="shared" ref="AC328:AC333" si="153">IF(IF(B328="☆",(IF(L328&gt;S328,L328-X328,S328-X328)),M328-X328)&lt;0,0,IF(B328="☆",(IF(L328&gt;S328,L328-X328,S328-X328)),M328-X328))</f>
        <v>0</v>
      </c>
      <c r="AD328" s="30"/>
      <c r="AE328" s="30"/>
    </row>
    <row r="329" spans="1:33" s="3" customFormat="1" x14ac:dyDescent="0.4">
      <c r="A329" s="16" t="str">
        <f t="shared" si="147"/>
        <v>-</v>
      </c>
      <c r="B329" s="16" t="str">
        <f t="shared" si="148"/>
        <v>☆</v>
      </c>
      <c r="C329" s="7">
        <v>18</v>
      </c>
      <c r="D329" s="2">
        <v>43431.753391203703</v>
      </c>
      <c r="E329" s="3" t="s">
        <v>1824</v>
      </c>
      <c r="F329" s="3">
        <v>20976</v>
      </c>
      <c r="G329" s="3" t="s">
        <v>95</v>
      </c>
      <c r="H329" s="3">
        <v>0</v>
      </c>
      <c r="I329" s="3">
        <v>723</v>
      </c>
      <c r="J329" s="3">
        <v>11</v>
      </c>
      <c r="K329" s="3">
        <v>2</v>
      </c>
      <c r="L329" s="2">
        <v>43431.766273148147</v>
      </c>
      <c r="O329" s="3" t="s">
        <v>63</v>
      </c>
      <c r="P329" s="3" t="s">
        <v>64</v>
      </c>
      <c r="Q329" s="3" t="s">
        <v>70</v>
      </c>
      <c r="R329" s="3" t="s">
        <v>107</v>
      </c>
      <c r="S329" s="2">
        <v>43431.758784722224</v>
      </c>
      <c r="U329" s="2">
        <v>43431.764548611114</v>
      </c>
      <c r="X329" s="8">
        <f t="shared" si="149"/>
        <v>43431.753391203703</v>
      </c>
      <c r="Y329" s="9">
        <f t="shared" si="150"/>
        <v>0</v>
      </c>
      <c r="Z329" s="9">
        <f t="shared" si="151"/>
        <v>0</v>
      </c>
      <c r="AA329" s="30"/>
      <c r="AB329" s="10">
        <f t="shared" si="152"/>
        <v>0</v>
      </c>
      <c r="AC329" s="10">
        <f t="shared" si="153"/>
        <v>1.2881944443506654E-2</v>
      </c>
      <c r="AD329" s="30"/>
      <c r="AE329" s="30"/>
    </row>
    <row r="330" spans="1:33" s="3" customFormat="1" x14ac:dyDescent="0.4">
      <c r="A330" s="16" t="str">
        <f t="shared" si="147"/>
        <v>★</v>
      </c>
      <c r="B330" s="16" t="str">
        <f t="shared" si="148"/>
        <v>☆</v>
      </c>
      <c r="C330" s="7">
        <v>18</v>
      </c>
      <c r="D330" s="2">
        <v>43431.764490740738</v>
      </c>
      <c r="E330" s="3" t="s">
        <v>1830</v>
      </c>
      <c r="F330" s="3">
        <v>20985</v>
      </c>
      <c r="G330" s="3" t="s">
        <v>32</v>
      </c>
      <c r="H330" s="3">
        <v>3048</v>
      </c>
      <c r="I330" s="3">
        <v>13</v>
      </c>
      <c r="J330" s="3">
        <v>1</v>
      </c>
      <c r="K330" s="3">
        <v>1</v>
      </c>
      <c r="L330" s="2">
        <v>43431.764884259261</v>
      </c>
      <c r="O330" s="3" t="s">
        <v>26</v>
      </c>
      <c r="P330" s="3" t="s">
        <v>27</v>
      </c>
      <c r="Q330" s="3" t="s">
        <v>63</v>
      </c>
      <c r="R330" s="3" t="s">
        <v>64</v>
      </c>
      <c r="S330" s="2">
        <v>43431.781597222223</v>
      </c>
      <c r="U330" s="2">
        <v>43431.789525462962</v>
      </c>
      <c r="W330" s="2">
        <v>43431.771423611113</v>
      </c>
      <c r="X330" s="8">
        <f t="shared" si="149"/>
        <v>43431.771423611113</v>
      </c>
      <c r="Y330" s="9">
        <f t="shared" si="150"/>
        <v>0</v>
      </c>
      <c r="Z330" s="9">
        <f t="shared" si="151"/>
        <v>0</v>
      </c>
      <c r="AA330" s="30"/>
      <c r="AB330" s="10">
        <f t="shared" si="152"/>
        <v>0</v>
      </c>
      <c r="AC330" s="10">
        <f t="shared" si="153"/>
        <v>1.0173611110076308E-2</v>
      </c>
      <c r="AD330" s="30"/>
      <c r="AE330" s="30"/>
    </row>
    <row r="331" spans="1:33" s="3" customFormat="1" x14ac:dyDescent="0.4">
      <c r="A331" s="16" t="str">
        <f t="shared" si="147"/>
        <v>-</v>
      </c>
      <c r="B331" s="16" t="str">
        <f t="shared" si="148"/>
        <v>☆</v>
      </c>
      <c r="C331" s="7">
        <v>18</v>
      </c>
      <c r="D331" s="2">
        <v>43431.766875000001</v>
      </c>
      <c r="E331" s="3" t="s">
        <v>1799</v>
      </c>
      <c r="F331" s="3">
        <v>20988</v>
      </c>
      <c r="G331" s="3" t="s">
        <v>32</v>
      </c>
      <c r="H331" s="3">
        <v>5449</v>
      </c>
      <c r="I331" s="3">
        <v>668</v>
      </c>
      <c r="J331" s="3">
        <v>11</v>
      </c>
      <c r="K331" s="3">
        <v>1</v>
      </c>
      <c r="L331" s="2">
        <v>43431.775879629633</v>
      </c>
      <c r="O331" s="3" t="s">
        <v>48</v>
      </c>
      <c r="P331" s="3" t="s">
        <v>49</v>
      </c>
      <c r="Q331" s="3" t="s">
        <v>75</v>
      </c>
      <c r="R331" s="3" t="s">
        <v>76</v>
      </c>
      <c r="S331" s="2">
        <v>43431.77003472222</v>
      </c>
      <c r="U331" s="2">
        <v>43431.774178240739</v>
      </c>
      <c r="X331" s="8">
        <f t="shared" si="149"/>
        <v>43431.766875000001</v>
      </c>
      <c r="Y331" s="9">
        <f t="shared" si="150"/>
        <v>0</v>
      </c>
      <c r="Z331" s="9">
        <f t="shared" si="151"/>
        <v>0</v>
      </c>
      <c r="AA331" s="30"/>
      <c r="AB331" s="10">
        <f t="shared" si="152"/>
        <v>0</v>
      </c>
      <c r="AC331" s="10">
        <f t="shared" si="153"/>
        <v>9.0046296318178065E-3</v>
      </c>
      <c r="AD331" s="30"/>
      <c r="AE331" s="30"/>
    </row>
    <row r="332" spans="1:33" s="3" customFormat="1" x14ac:dyDescent="0.4">
      <c r="A332" s="16" t="str">
        <f t="shared" si="147"/>
        <v>★</v>
      </c>
      <c r="B332" s="16" t="str">
        <f t="shared" si="148"/>
        <v>☆</v>
      </c>
      <c r="C332" s="7">
        <v>18</v>
      </c>
      <c r="D332" s="2">
        <v>43431.771134259259</v>
      </c>
      <c r="E332" s="3" t="s">
        <v>1608</v>
      </c>
      <c r="F332" s="3">
        <v>20992</v>
      </c>
      <c r="G332" s="3" t="s">
        <v>32</v>
      </c>
      <c r="H332" s="3">
        <v>3445</v>
      </c>
      <c r="I332" s="3">
        <v>513</v>
      </c>
      <c r="J332" s="3">
        <v>1</v>
      </c>
      <c r="K332" s="3">
        <v>1</v>
      </c>
      <c r="L332" s="2">
        <v>43431.771365740744</v>
      </c>
      <c r="O332" s="3" t="s">
        <v>44</v>
      </c>
      <c r="P332" s="3" t="s">
        <v>45</v>
      </c>
      <c r="Q332" s="3" t="s">
        <v>104</v>
      </c>
      <c r="R332" s="3" t="s">
        <v>19</v>
      </c>
      <c r="S332" s="2">
        <v>43431.778067129628</v>
      </c>
      <c r="U332" s="2">
        <v>43431.790775462963</v>
      </c>
      <c r="W332" s="2">
        <v>43431.778067129628</v>
      </c>
      <c r="X332" s="8">
        <f t="shared" si="149"/>
        <v>43431.778067129628</v>
      </c>
      <c r="Y332" s="9">
        <f t="shared" si="150"/>
        <v>0</v>
      </c>
      <c r="Z332" s="9">
        <f t="shared" si="151"/>
        <v>0</v>
      </c>
      <c r="AA332" s="30"/>
      <c r="AB332" s="10">
        <f t="shared" si="152"/>
        <v>0</v>
      </c>
      <c r="AC332" s="10">
        <f t="shared" si="153"/>
        <v>0</v>
      </c>
      <c r="AD332" s="30"/>
      <c r="AE332" s="30"/>
    </row>
    <row r="333" spans="1:33" s="5" customFormat="1" x14ac:dyDescent="0.4">
      <c r="A333" s="17" t="str">
        <f t="shared" si="147"/>
        <v>-</v>
      </c>
      <c r="B333" s="17" t="str">
        <f t="shared" si="148"/>
        <v>☆</v>
      </c>
      <c r="C333" s="12">
        <v>18</v>
      </c>
      <c r="D333" s="4">
        <v>43431.787465277775</v>
      </c>
      <c r="E333" s="5" t="s">
        <v>1770</v>
      </c>
      <c r="F333" s="5">
        <v>21005</v>
      </c>
      <c r="G333" s="5" t="s">
        <v>65</v>
      </c>
      <c r="H333" s="5">
        <v>7544</v>
      </c>
      <c r="I333" s="5">
        <v>85</v>
      </c>
      <c r="J333" s="5">
        <v>1</v>
      </c>
      <c r="K333" s="5">
        <v>1</v>
      </c>
      <c r="L333" s="4">
        <v>43431.787789351853</v>
      </c>
      <c r="O333" s="5" t="s">
        <v>44</v>
      </c>
      <c r="P333" s="5" t="s">
        <v>45</v>
      </c>
      <c r="Q333" s="5" t="s">
        <v>104</v>
      </c>
      <c r="R333" s="5" t="s">
        <v>19</v>
      </c>
      <c r="S333" s="4">
        <v>43431.790555555555</v>
      </c>
      <c r="U333" s="4">
        <v>43431.796701388892</v>
      </c>
      <c r="X333" s="13">
        <f t="shared" si="149"/>
        <v>43431.787465277775</v>
      </c>
      <c r="Y333" s="18">
        <f t="shared" si="150"/>
        <v>0</v>
      </c>
      <c r="Z333" s="18">
        <f t="shared" si="151"/>
        <v>0</v>
      </c>
      <c r="AA333" s="19"/>
      <c r="AB333" s="19">
        <f t="shared" si="152"/>
        <v>0</v>
      </c>
      <c r="AC333" s="19">
        <f t="shared" si="153"/>
        <v>3.0902777798473835E-3</v>
      </c>
      <c r="AD333" s="31"/>
      <c r="AE333" s="31"/>
      <c r="AG333" s="12"/>
    </row>
    <row r="334" spans="1:33" s="21" customFormat="1" x14ac:dyDescent="0.4">
      <c r="A334" s="20" t="str">
        <f t="shared" si="145"/>
        <v>-</v>
      </c>
      <c r="B334" s="20" t="str">
        <f t="shared" si="146"/>
        <v>-</v>
      </c>
      <c r="C334" s="23">
        <v>19</v>
      </c>
      <c r="D334" s="22">
        <v>43431.79483796296</v>
      </c>
      <c r="E334" s="21" t="s">
        <v>1538</v>
      </c>
      <c r="F334" s="21">
        <v>21008</v>
      </c>
      <c r="G334" s="21" t="s">
        <v>97</v>
      </c>
      <c r="H334" s="21">
        <v>7510</v>
      </c>
      <c r="I334" s="21">
        <v>869</v>
      </c>
      <c r="J334" s="21">
        <v>2</v>
      </c>
      <c r="K334" s="21">
        <v>2</v>
      </c>
      <c r="M334" s="22">
        <v>43431.798784722225</v>
      </c>
      <c r="N334" s="22">
        <v>43431.803657407407</v>
      </c>
      <c r="O334" s="21" t="s">
        <v>57</v>
      </c>
      <c r="P334" s="21" t="s">
        <v>58</v>
      </c>
      <c r="Q334" s="21" t="s">
        <v>43</v>
      </c>
      <c r="R334" s="21" t="s">
        <v>89</v>
      </c>
      <c r="S334" s="22">
        <v>43431.79965277778</v>
      </c>
      <c r="T334" s="22">
        <v>43431.79965277778</v>
      </c>
      <c r="U334" s="22">
        <v>43431.808125000003</v>
      </c>
      <c r="V334" s="22">
        <v>43431.808125000003</v>
      </c>
      <c r="X334" s="24">
        <f t="shared" si="140"/>
        <v>43431.79483796296</v>
      </c>
      <c r="Y334" s="25">
        <f t="shared" si="141"/>
        <v>4.8726851819083095E-3</v>
      </c>
      <c r="Z334" s="25">
        <f t="shared" si="142"/>
        <v>9.7453703638166189E-3</v>
      </c>
      <c r="AA334" s="32">
        <f>SUM(Z334:Z360)</f>
        <v>0.22628472218639217</v>
      </c>
      <c r="AB334" s="26">
        <f t="shared" si="143"/>
        <v>0</v>
      </c>
      <c r="AC334" s="26">
        <f t="shared" si="144"/>
        <v>3.9467592650908045E-3</v>
      </c>
      <c r="AD334" s="32">
        <f>AVERAGE(AC334:AC360)</f>
        <v>1.9502314823442318E-3</v>
      </c>
      <c r="AE334" s="32">
        <f>MEDIAN(AC334:AC360)</f>
        <v>1.7129629632108845E-3</v>
      </c>
    </row>
    <row r="335" spans="1:33" s="3" customFormat="1" x14ac:dyDescent="0.4">
      <c r="A335" s="16" t="str">
        <f t="shared" si="138"/>
        <v>-</v>
      </c>
      <c r="B335" s="16" t="str">
        <f t="shared" si="139"/>
        <v>-</v>
      </c>
      <c r="C335" s="7">
        <v>19</v>
      </c>
      <c r="D335" s="2">
        <v>43431.79546296296</v>
      </c>
      <c r="E335" s="3" t="s">
        <v>1842</v>
      </c>
      <c r="F335" s="3">
        <v>21009</v>
      </c>
      <c r="G335" s="3" t="s">
        <v>32</v>
      </c>
      <c r="H335" s="3">
        <v>5659</v>
      </c>
      <c r="I335" s="3">
        <v>986</v>
      </c>
      <c r="J335" s="3">
        <v>9</v>
      </c>
      <c r="K335" s="3">
        <v>1</v>
      </c>
      <c r="M335" s="2">
        <v>43431.799560185187</v>
      </c>
      <c r="N335" s="2">
        <v>43431.805069444446</v>
      </c>
      <c r="O335" s="3" t="s">
        <v>71</v>
      </c>
      <c r="P335" s="3" t="s">
        <v>72</v>
      </c>
      <c r="Q335" s="3" t="s">
        <v>88</v>
      </c>
      <c r="R335" s="3" t="s">
        <v>35</v>
      </c>
      <c r="S335" s="2">
        <v>43431.7971412037</v>
      </c>
      <c r="T335" s="2">
        <v>43431.7971412037</v>
      </c>
      <c r="U335" s="2">
        <v>43431.801122685189</v>
      </c>
      <c r="V335" s="2">
        <v>43431.801122685189</v>
      </c>
      <c r="X335" s="8">
        <f t="shared" si="140"/>
        <v>43431.79546296296</v>
      </c>
      <c r="Y335" s="9">
        <f t="shared" si="141"/>
        <v>5.5092592592700385E-3</v>
      </c>
      <c r="Z335" s="9">
        <f t="shared" si="142"/>
        <v>5.5092592592700385E-3</v>
      </c>
      <c r="AA335" s="30"/>
      <c r="AB335" s="10">
        <f t="shared" si="143"/>
        <v>2.4189814866986126E-3</v>
      </c>
      <c r="AC335" s="10">
        <f t="shared" si="144"/>
        <v>4.0972222268464975E-3</v>
      </c>
      <c r="AD335" s="30"/>
      <c r="AE335" s="30"/>
      <c r="AG335" s="7"/>
    </row>
    <row r="336" spans="1:33" s="3" customFormat="1" x14ac:dyDescent="0.4">
      <c r="A336" s="16" t="str">
        <f t="shared" si="138"/>
        <v>-</v>
      </c>
      <c r="B336" s="16" t="str">
        <f t="shared" si="139"/>
        <v>-</v>
      </c>
      <c r="C336" s="7">
        <v>19</v>
      </c>
      <c r="D336" s="2">
        <v>43431.797731481478</v>
      </c>
      <c r="E336" s="3" t="s">
        <v>1843</v>
      </c>
      <c r="F336" s="3">
        <v>21010</v>
      </c>
      <c r="G336" s="3" t="s">
        <v>95</v>
      </c>
      <c r="H336" s="3">
        <v>0</v>
      </c>
      <c r="I336" s="3">
        <v>532</v>
      </c>
      <c r="J336" s="3">
        <v>10</v>
      </c>
      <c r="K336" s="3">
        <v>2</v>
      </c>
      <c r="M336" s="2">
        <v>43431.799745370372</v>
      </c>
      <c r="N336" s="2">
        <v>43431.81355324074</v>
      </c>
      <c r="O336" s="3" t="s">
        <v>77</v>
      </c>
      <c r="P336" s="3" t="s">
        <v>78</v>
      </c>
      <c r="Q336" s="3" t="s">
        <v>28</v>
      </c>
      <c r="R336" s="3" t="s">
        <v>29</v>
      </c>
      <c r="S336" s="2">
        <v>43431.799722222226</v>
      </c>
      <c r="T336" s="2">
        <v>43431.800150462965</v>
      </c>
      <c r="U336" s="2">
        <v>43431.809548611112</v>
      </c>
      <c r="V336" s="2">
        <v>43431.814756944441</v>
      </c>
      <c r="X336" s="8">
        <f t="shared" si="140"/>
        <v>43431.797731481478</v>
      </c>
      <c r="Y336" s="9">
        <f t="shared" si="141"/>
        <v>1.3807870367600117E-2</v>
      </c>
      <c r="Z336" s="9">
        <f t="shared" si="142"/>
        <v>2.7615740735200234E-2</v>
      </c>
      <c r="AA336" s="30"/>
      <c r="AB336" s="10">
        <f t="shared" si="143"/>
        <v>2.314814628334716E-5</v>
      </c>
      <c r="AC336" s="10">
        <f t="shared" si="144"/>
        <v>2.013888893998228E-3</v>
      </c>
      <c r="AD336" s="30"/>
      <c r="AE336" s="30"/>
    </row>
    <row r="337" spans="1:33" s="3" customFormat="1" x14ac:dyDescent="0.4">
      <c r="A337" s="16" t="str">
        <f t="shared" si="138"/>
        <v>-</v>
      </c>
      <c r="B337" s="16" t="str">
        <f t="shared" si="139"/>
        <v>-</v>
      </c>
      <c r="C337" s="7">
        <v>19</v>
      </c>
      <c r="D337" s="2">
        <v>43431.798946759256</v>
      </c>
      <c r="E337" s="3" t="s">
        <v>1818</v>
      </c>
      <c r="F337" s="3">
        <v>21012</v>
      </c>
      <c r="G337" s="3" t="s">
        <v>65</v>
      </c>
      <c r="H337" s="3">
        <v>5719</v>
      </c>
      <c r="I337" s="3">
        <v>496</v>
      </c>
      <c r="J337" s="3">
        <v>7</v>
      </c>
      <c r="K337" s="3">
        <v>1</v>
      </c>
      <c r="M337" s="2">
        <v>43431.802997685183</v>
      </c>
      <c r="N337" s="2">
        <v>43431.818784722222</v>
      </c>
      <c r="O337" s="3" t="s">
        <v>59</v>
      </c>
      <c r="P337" s="3" t="s">
        <v>60</v>
      </c>
      <c r="Q337" s="3" t="s">
        <v>61</v>
      </c>
      <c r="R337" s="3" t="s">
        <v>62</v>
      </c>
      <c r="S337" s="2">
        <v>43431.799988425926</v>
      </c>
      <c r="T337" s="2">
        <v>43431.799988425926</v>
      </c>
      <c r="U337" s="2">
        <v>43431.812025462961</v>
      </c>
      <c r="V337" s="2">
        <v>43431.812025462961</v>
      </c>
      <c r="X337" s="8">
        <f t="shared" si="140"/>
        <v>43431.798946759256</v>
      </c>
      <c r="Y337" s="9">
        <f t="shared" si="141"/>
        <v>1.5787037038535345E-2</v>
      </c>
      <c r="Z337" s="9">
        <f t="shared" si="142"/>
        <v>1.5787037038535345E-2</v>
      </c>
      <c r="AA337" s="30"/>
      <c r="AB337" s="10">
        <f t="shared" si="143"/>
        <v>3.009259256941732E-3</v>
      </c>
      <c r="AC337" s="10">
        <f t="shared" si="144"/>
        <v>4.0509259270038456E-3</v>
      </c>
      <c r="AD337" s="30"/>
      <c r="AE337" s="30"/>
      <c r="AG337" s="7"/>
    </row>
    <row r="338" spans="1:33" s="3" customFormat="1" x14ac:dyDescent="0.4">
      <c r="A338" s="16" t="str">
        <f t="shared" si="138"/>
        <v>-</v>
      </c>
      <c r="B338" s="16" t="str">
        <f t="shared" si="139"/>
        <v>-</v>
      </c>
      <c r="C338" s="7">
        <v>19</v>
      </c>
      <c r="D338" s="2">
        <v>43431.799201388887</v>
      </c>
      <c r="E338" s="3" t="s">
        <v>1630</v>
      </c>
      <c r="F338" s="3">
        <v>21013</v>
      </c>
      <c r="G338" s="3" t="s">
        <v>32</v>
      </c>
      <c r="H338" s="3">
        <v>5215</v>
      </c>
      <c r="I338" s="3">
        <v>799</v>
      </c>
      <c r="J338" s="3">
        <v>4</v>
      </c>
      <c r="K338" s="3">
        <v>1</v>
      </c>
      <c r="M338" s="2">
        <v>43431.801192129627</v>
      </c>
      <c r="N338" s="2">
        <v>43431.815381944441</v>
      </c>
      <c r="O338" s="3" t="s">
        <v>63</v>
      </c>
      <c r="P338" s="3" t="s">
        <v>64</v>
      </c>
      <c r="Q338" s="3" t="s">
        <v>26</v>
      </c>
      <c r="R338" s="3" t="s">
        <v>27</v>
      </c>
      <c r="S338" s="2">
        <v>43431.801192129627</v>
      </c>
      <c r="T338" s="2">
        <v>43431.801192129627</v>
      </c>
      <c r="U338" s="2">
        <v>43431.808981481481</v>
      </c>
      <c r="V338" s="2">
        <v>43431.808981481481</v>
      </c>
      <c r="X338" s="8">
        <f t="shared" si="140"/>
        <v>43431.799201388887</v>
      </c>
      <c r="Y338" s="9">
        <f t="shared" si="141"/>
        <v>1.4189814814017154E-2</v>
      </c>
      <c r="Z338" s="9">
        <f t="shared" si="142"/>
        <v>1.4189814814017154E-2</v>
      </c>
      <c r="AA338" s="30"/>
      <c r="AB338" s="10">
        <f t="shared" si="143"/>
        <v>0</v>
      </c>
      <c r="AC338" s="10">
        <f t="shared" si="144"/>
        <v>1.9907407404389232E-3</v>
      </c>
      <c r="AD338" s="30"/>
      <c r="AE338" s="30"/>
      <c r="AG338" s="7"/>
    </row>
    <row r="339" spans="1:33" s="3" customFormat="1" x14ac:dyDescent="0.4">
      <c r="A339" s="16" t="str">
        <f t="shared" si="138"/>
        <v>-</v>
      </c>
      <c r="B339" s="16" t="str">
        <f t="shared" si="139"/>
        <v>-</v>
      </c>
      <c r="C339" s="7">
        <v>19</v>
      </c>
      <c r="D339" s="2">
        <v>43431.800312500003</v>
      </c>
      <c r="E339" s="3" t="s">
        <v>1770</v>
      </c>
      <c r="F339" s="3">
        <v>21014</v>
      </c>
      <c r="G339" s="3" t="s">
        <v>65</v>
      </c>
      <c r="H339" s="3">
        <v>7544</v>
      </c>
      <c r="I339" s="3">
        <v>458</v>
      </c>
      <c r="J339" s="3">
        <v>3</v>
      </c>
      <c r="K339" s="3">
        <v>1</v>
      </c>
      <c r="M339" s="2">
        <v>43431.80196759259</v>
      </c>
      <c r="N339" s="2">
        <v>43431.806076388886</v>
      </c>
      <c r="O339" s="3" t="s">
        <v>44</v>
      </c>
      <c r="P339" s="3" t="s">
        <v>45</v>
      </c>
      <c r="Q339" s="3" t="s">
        <v>104</v>
      </c>
      <c r="R339" s="3" t="s">
        <v>19</v>
      </c>
      <c r="S339" s="2">
        <v>43431.801423611112</v>
      </c>
      <c r="T339" s="2">
        <v>43431.801423611112</v>
      </c>
      <c r="U339" s="2">
        <v>43431.807569444441</v>
      </c>
      <c r="V339" s="2">
        <v>43431.807569444441</v>
      </c>
      <c r="X339" s="8">
        <f t="shared" si="140"/>
        <v>43431.800312500003</v>
      </c>
      <c r="Y339" s="9">
        <f t="shared" si="141"/>
        <v>4.1087962963501923E-3</v>
      </c>
      <c r="Z339" s="9">
        <f t="shared" si="142"/>
        <v>4.1087962963501923E-3</v>
      </c>
      <c r="AA339" s="30"/>
      <c r="AB339" s="10">
        <f t="shared" si="143"/>
        <v>5.4398147767642513E-4</v>
      </c>
      <c r="AC339" s="10">
        <f t="shared" si="144"/>
        <v>1.6550925865885802E-3</v>
      </c>
      <c r="AD339" s="30"/>
      <c r="AE339" s="30"/>
      <c r="AG339" s="7"/>
    </row>
    <row r="340" spans="1:33" s="3" customFormat="1" x14ac:dyDescent="0.4">
      <c r="A340" s="16" t="str">
        <f t="shared" si="138"/>
        <v>★</v>
      </c>
      <c r="B340" s="16" t="str">
        <f t="shared" si="139"/>
        <v>-</v>
      </c>
      <c r="C340" s="7">
        <v>19</v>
      </c>
      <c r="D340" s="2">
        <v>43431.804074074076</v>
      </c>
      <c r="E340" s="3" t="s">
        <v>1609</v>
      </c>
      <c r="F340" s="3">
        <v>21016</v>
      </c>
      <c r="G340" s="3" t="s">
        <v>143</v>
      </c>
      <c r="H340" s="3">
        <v>3462</v>
      </c>
      <c r="I340" s="3">
        <v>726</v>
      </c>
      <c r="J340" s="3">
        <v>4</v>
      </c>
      <c r="K340" s="3">
        <v>1</v>
      </c>
      <c r="M340" s="2">
        <v>43431.808831018519</v>
      </c>
      <c r="N340" s="2">
        <v>43431.821296296293</v>
      </c>
      <c r="O340" s="3" t="s">
        <v>63</v>
      </c>
      <c r="P340" s="3" t="s">
        <v>64</v>
      </c>
      <c r="Q340" s="3" t="s">
        <v>48</v>
      </c>
      <c r="R340" s="3" t="s">
        <v>49</v>
      </c>
      <c r="S340" s="2">
        <v>43431.811018518521</v>
      </c>
      <c r="T340" s="2">
        <v>43431.811018518521</v>
      </c>
      <c r="U340" s="2">
        <v>43431.822372685187</v>
      </c>
      <c r="V340" s="2">
        <v>43431.822372685187</v>
      </c>
      <c r="W340" s="2">
        <v>43431.811018518521</v>
      </c>
      <c r="X340" s="8">
        <f t="shared" si="140"/>
        <v>43431.811018518521</v>
      </c>
      <c r="Y340" s="9">
        <f t="shared" si="141"/>
        <v>1.2465277774026617E-2</v>
      </c>
      <c r="Z340" s="9">
        <f t="shared" si="142"/>
        <v>1.2465277774026617E-2</v>
      </c>
      <c r="AA340" s="30"/>
      <c r="AB340" s="10">
        <f t="shared" si="143"/>
        <v>0</v>
      </c>
      <c r="AC340" s="10">
        <f t="shared" si="144"/>
        <v>0</v>
      </c>
      <c r="AD340" s="30"/>
      <c r="AE340" s="30"/>
      <c r="AG340" s="7"/>
    </row>
    <row r="341" spans="1:33" s="3" customFormat="1" x14ac:dyDescent="0.4">
      <c r="A341" s="16" t="str">
        <f t="shared" si="138"/>
        <v>★</v>
      </c>
      <c r="B341" s="16" t="str">
        <f t="shared" si="139"/>
        <v>-</v>
      </c>
      <c r="C341" s="7">
        <v>19</v>
      </c>
      <c r="D341" s="2">
        <v>43431.804722222223</v>
      </c>
      <c r="E341" s="3" t="s">
        <v>1799</v>
      </c>
      <c r="F341" s="3">
        <v>21017</v>
      </c>
      <c r="G341" s="3" t="s">
        <v>18</v>
      </c>
      <c r="H341" s="3">
        <v>5449</v>
      </c>
      <c r="I341" s="3">
        <v>400</v>
      </c>
      <c r="J341" s="3">
        <v>10</v>
      </c>
      <c r="K341" s="3">
        <v>1</v>
      </c>
      <c r="M341" s="2">
        <v>43431.808472222219</v>
      </c>
      <c r="N341" s="2">
        <v>43431.817418981482</v>
      </c>
      <c r="O341" s="3" t="s">
        <v>51</v>
      </c>
      <c r="P341" s="3" t="s">
        <v>52</v>
      </c>
      <c r="Q341" s="3" t="s">
        <v>104</v>
      </c>
      <c r="R341" s="3" t="s">
        <v>19</v>
      </c>
      <c r="S341" s="2">
        <v>43431.811643518522</v>
      </c>
      <c r="T341" s="2">
        <v>43431.811643518522</v>
      </c>
      <c r="U341" s="2">
        <v>43431.827627314815</v>
      </c>
      <c r="V341" s="2">
        <v>43431.827627314815</v>
      </c>
      <c r="W341" s="2">
        <v>43431.811643518522</v>
      </c>
      <c r="X341" s="8">
        <f t="shared" si="140"/>
        <v>43431.811643518522</v>
      </c>
      <c r="Y341" s="9">
        <f t="shared" si="141"/>
        <v>8.9467592624714598E-3</v>
      </c>
      <c r="Z341" s="9">
        <f t="shared" si="142"/>
        <v>8.9467592624714598E-3</v>
      </c>
      <c r="AA341" s="30"/>
      <c r="AB341" s="10">
        <f t="shared" si="143"/>
        <v>0</v>
      </c>
      <c r="AC341" s="10">
        <f t="shared" si="144"/>
        <v>0</v>
      </c>
      <c r="AD341" s="30"/>
      <c r="AE341" s="30"/>
      <c r="AG341" s="7"/>
    </row>
    <row r="342" spans="1:33" s="3" customFormat="1" x14ac:dyDescent="0.4">
      <c r="A342" s="16" t="str">
        <f t="shared" si="138"/>
        <v>★</v>
      </c>
      <c r="B342" s="16" t="str">
        <f t="shared" si="139"/>
        <v>-</v>
      </c>
      <c r="C342" s="7">
        <v>19</v>
      </c>
      <c r="D342" s="2">
        <v>43431.80673611111</v>
      </c>
      <c r="E342" s="3" t="s">
        <v>1846</v>
      </c>
      <c r="F342" s="3">
        <v>21019</v>
      </c>
      <c r="G342" s="3" t="s">
        <v>18</v>
      </c>
      <c r="H342" s="3">
        <v>3436</v>
      </c>
      <c r="I342" s="3">
        <v>941</v>
      </c>
      <c r="J342" s="3">
        <v>7</v>
      </c>
      <c r="K342" s="3">
        <v>1</v>
      </c>
      <c r="M342" s="2">
        <v>43431.81391203704</v>
      </c>
      <c r="N342" s="2">
        <v>43431.830925925926</v>
      </c>
      <c r="O342" s="3" t="s">
        <v>22</v>
      </c>
      <c r="P342" s="3" t="s">
        <v>23</v>
      </c>
      <c r="Q342" s="3" t="s">
        <v>71</v>
      </c>
      <c r="R342" s="3" t="s">
        <v>72</v>
      </c>
      <c r="S342" s="2">
        <v>43431.813668981478</v>
      </c>
      <c r="T342" s="2">
        <v>43431.813668981478</v>
      </c>
      <c r="U342" s="2">
        <v>43431.824606481481</v>
      </c>
      <c r="V342" s="2">
        <v>43431.826874999999</v>
      </c>
      <c r="W342" s="2">
        <v>43431.813668981478</v>
      </c>
      <c r="X342" s="8">
        <f t="shared" si="140"/>
        <v>43431.813668981478</v>
      </c>
      <c r="Y342" s="9">
        <f t="shared" si="141"/>
        <v>1.7013888886140194E-2</v>
      </c>
      <c r="Z342" s="9">
        <f t="shared" si="142"/>
        <v>1.7013888886140194E-2</v>
      </c>
      <c r="AA342" s="30"/>
      <c r="AB342" s="10">
        <f t="shared" si="143"/>
        <v>2.4305556144099683E-4</v>
      </c>
      <c r="AC342" s="10">
        <f t="shared" si="144"/>
        <v>2.4305556144099683E-4</v>
      </c>
      <c r="AD342" s="30"/>
      <c r="AE342" s="30"/>
      <c r="AG342" s="7"/>
    </row>
    <row r="343" spans="1:33" s="3" customFormat="1" x14ac:dyDescent="0.4">
      <c r="A343" s="16" t="str">
        <f t="shared" si="138"/>
        <v>-</v>
      </c>
      <c r="B343" s="16" t="str">
        <f t="shared" si="139"/>
        <v>-</v>
      </c>
      <c r="C343" s="7">
        <v>19</v>
      </c>
      <c r="D343" s="2">
        <v>43431.807129629633</v>
      </c>
      <c r="E343" s="3" t="s">
        <v>1844</v>
      </c>
      <c r="F343" s="3">
        <v>21020</v>
      </c>
      <c r="G343" s="3" t="s">
        <v>18</v>
      </c>
      <c r="H343" s="3">
        <v>7575</v>
      </c>
      <c r="I343" s="3">
        <v>311</v>
      </c>
      <c r="J343" s="3">
        <v>15</v>
      </c>
      <c r="K343" s="3">
        <v>2</v>
      </c>
      <c r="M343" s="2">
        <v>43431.809270833335</v>
      </c>
      <c r="N343" s="2">
        <v>43431.814479166664</v>
      </c>
      <c r="O343" s="3" t="s">
        <v>77</v>
      </c>
      <c r="P343" s="3" t="s">
        <v>78</v>
      </c>
      <c r="Q343" s="3" t="s">
        <v>36</v>
      </c>
      <c r="R343" s="3" t="s">
        <v>37</v>
      </c>
      <c r="S343" s="2">
        <v>43431.808472222219</v>
      </c>
      <c r="T343" s="2">
        <v>43431.808472222219</v>
      </c>
      <c r="U343" s="2">
        <v>43431.819988425923</v>
      </c>
      <c r="V343" s="2">
        <v>43431.819988425923</v>
      </c>
      <c r="X343" s="8">
        <f t="shared" si="140"/>
        <v>43431.807129629633</v>
      </c>
      <c r="Y343" s="9">
        <f t="shared" si="141"/>
        <v>5.2083333284826949E-3</v>
      </c>
      <c r="Z343" s="9">
        <f t="shared" si="142"/>
        <v>1.041666665696539E-2</v>
      </c>
      <c r="AA343" s="30"/>
      <c r="AB343" s="10">
        <f t="shared" si="143"/>
        <v>7.9861111589707434E-4</v>
      </c>
      <c r="AC343" s="10">
        <f t="shared" si="144"/>
        <v>2.1412037021946162E-3</v>
      </c>
      <c r="AD343" s="30"/>
      <c r="AE343" s="30"/>
      <c r="AG343" s="7"/>
    </row>
    <row r="344" spans="1:33" s="3" customFormat="1" x14ac:dyDescent="0.4">
      <c r="A344" s="16" t="str">
        <f t="shared" si="138"/>
        <v>-</v>
      </c>
      <c r="B344" s="16" t="str">
        <f t="shared" si="139"/>
        <v>-</v>
      </c>
      <c r="C344" s="7">
        <v>19</v>
      </c>
      <c r="D344" s="2">
        <v>43431.809849537036</v>
      </c>
      <c r="E344" s="3" t="s">
        <v>1848</v>
      </c>
      <c r="F344" s="3">
        <v>21022</v>
      </c>
      <c r="G344" s="3" t="s">
        <v>32</v>
      </c>
      <c r="H344" s="3">
        <v>2521</v>
      </c>
      <c r="I344" s="3">
        <v>241</v>
      </c>
      <c r="J344" s="3">
        <v>5</v>
      </c>
      <c r="K344" s="3">
        <v>1</v>
      </c>
      <c r="M344" s="2">
        <v>43431.814039351855</v>
      </c>
      <c r="N344" s="2">
        <v>43431.818854166668</v>
      </c>
      <c r="O344" s="3" t="s">
        <v>22</v>
      </c>
      <c r="P344" s="3" t="s">
        <v>23</v>
      </c>
      <c r="Q344" s="3" t="s">
        <v>71</v>
      </c>
      <c r="R344" s="3" t="s">
        <v>72</v>
      </c>
      <c r="S344" s="2">
        <v>43431.814479166664</v>
      </c>
      <c r="T344" s="2">
        <v>43431.814479166664</v>
      </c>
      <c r="U344" s="2">
        <v>43431.822615740741</v>
      </c>
      <c r="V344" s="2">
        <v>43431.822615740741</v>
      </c>
      <c r="X344" s="8">
        <f t="shared" si="140"/>
        <v>43431.809849537036</v>
      </c>
      <c r="Y344" s="9">
        <f t="shared" si="141"/>
        <v>4.8148148125619628E-3</v>
      </c>
      <c r="Z344" s="9">
        <f t="shared" si="142"/>
        <v>4.8148148125619628E-3</v>
      </c>
      <c r="AA344" s="30"/>
      <c r="AB344" s="10">
        <f t="shared" si="143"/>
        <v>0</v>
      </c>
      <c r="AC344" s="10">
        <f t="shared" si="144"/>
        <v>4.1898148192558438E-3</v>
      </c>
      <c r="AD344" s="30"/>
      <c r="AE344" s="30"/>
      <c r="AG344" s="7"/>
    </row>
    <row r="345" spans="1:33" s="3" customFormat="1" x14ac:dyDescent="0.4">
      <c r="A345" s="16" t="str">
        <f t="shared" si="138"/>
        <v>-</v>
      </c>
      <c r="B345" s="16" t="str">
        <f t="shared" si="139"/>
        <v>-</v>
      </c>
      <c r="C345" s="7">
        <v>19</v>
      </c>
      <c r="D345" s="2">
        <v>43431.810740740744</v>
      </c>
      <c r="E345" s="3" t="s">
        <v>1849</v>
      </c>
      <c r="F345" s="3">
        <v>21023</v>
      </c>
      <c r="G345" s="3" t="s">
        <v>18</v>
      </c>
      <c r="H345" s="3">
        <v>7589</v>
      </c>
      <c r="I345" s="3">
        <v>522</v>
      </c>
      <c r="J345" s="3">
        <v>8</v>
      </c>
      <c r="K345" s="3">
        <v>3</v>
      </c>
      <c r="M345" s="2">
        <v>43431.815347222226</v>
      </c>
      <c r="N345" s="2">
        <v>43431.818009259259</v>
      </c>
      <c r="O345" s="3" t="s">
        <v>36</v>
      </c>
      <c r="P345" s="3" t="s">
        <v>37</v>
      </c>
      <c r="Q345" s="3" t="s">
        <v>30</v>
      </c>
      <c r="R345" s="3" t="s">
        <v>31</v>
      </c>
      <c r="S345" s="2">
        <v>43431.814525462964</v>
      </c>
      <c r="T345" s="2">
        <v>43431.814525462964</v>
      </c>
      <c r="U345" s="2">
        <v>43431.820115740738</v>
      </c>
      <c r="V345" s="2">
        <v>43431.820115740738</v>
      </c>
      <c r="X345" s="8">
        <f t="shared" si="140"/>
        <v>43431.810740740744</v>
      </c>
      <c r="Y345" s="9">
        <f t="shared" si="141"/>
        <v>2.6620370335876942E-3</v>
      </c>
      <c r="Z345" s="9">
        <f t="shared" si="142"/>
        <v>7.9861111007630825E-3</v>
      </c>
      <c r="AA345" s="30"/>
      <c r="AB345" s="10">
        <f t="shared" si="143"/>
        <v>8.217592621804215E-4</v>
      </c>
      <c r="AC345" s="10">
        <f t="shared" si="144"/>
        <v>4.6064814814599231E-3</v>
      </c>
      <c r="AD345" s="30"/>
      <c r="AE345" s="30"/>
      <c r="AG345" s="7"/>
    </row>
    <row r="346" spans="1:33" s="3" customFormat="1" x14ac:dyDescent="0.4">
      <c r="A346" s="16" t="str">
        <f t="shared" si="138"/>
        <v>★</v>
      </c>
      <c r="B346" s="16" t="str">
        <f t="shared" si="139"/>
        <v>-</v>
      </c>
      <c r="C346" s="7">
        <v>19</v>
      </c>
      <c r="D346" s="2">
        <v>43431.811828703707</v>
      </c>
      <c r="E346" s="3" t="s">
        <v>1850</v>
      </c>
      <c r="F346" s="3">
        <v>21024</v>
      </c>
      <c r="G346" s="3" t="s">
        <v>32</v>
      </c>
      <c r="H346" s="3">
        <v>3765</v>
      </c>
      <c r="I346" s="3">
        <v>21</v>
      </c>
      <c r="J346" s="3">
        <v>4</v>
      </c>
      <c r="K346" s="3">
        <v>2</v>
      </c>
      <c r="M346" s="2">
        <v>43431.817442129628</v>
      </c>
      <c r="N346" s="2">
        <v>43431.825162037036</v>
      </c>
      <c r="O346" s="3" t="s">
        <v>26</v>
      </c>
      <c r="P346" s="3" t="s">
        <v>27</v>
      </c>
      <c r="Q346" s="3" t="s">
        <v>77</v>
      </c>
      <c r="R346" s="3" t="s">
        <v>78</v>
      </c>
      <c r="S346" s="2">
        <v>43431.818761574075</v>
      </c>
      <c r="T346" s="2">
        <v>43431.818761574075</v>
      </c>
      <c r="U346" s="2">
        <v>43431.826909722222</v>
      </c>
      <c r="V346" s="2">
        <v>43431.826909722222</v>
      </c>
      <c r="W346" s="2">
        <v>43431.818761574075</v>
      </c>
      <c r="X346" s="8">
        <f t="shared" si="140"/>
        <v>43431.818761574075</v>
      </c>
      <c r="Y346" s="9">
        <f t="shared" si="141"/>
        <v>7.7199074075906537E-3</v>
      </c>
      <c r="Z346" s="9">
        <f t="shared" si="142"/>
        <v>1.5439814815181307E-2</v>
      </c>
      <c r="AA346" s="30"/>
      <c r="AB346" s="10">
        <f t="shared" si="143"/>
        <v>0</v>
      </c>
      <c r="AC346" s="10">
        <f t="shared" si="144"/>
        <v>0</v>
      </c>
      <c r="AD346" s="30"/>
      <c r="AE346" s="30"/>
      <c r="AG346" s="7"/>
    </row>
    <row r="347" spans="1:33" s="3" customFormat="1" x14ac:dyDescent="0.4">
      <c r="A347" s="16" t="str">
        <f t="shared" si="138"/>
        <v>-</v>
      </c>
      <c r="B347" s="16" t="str">
        <f t="shared" si="139"/>
        <v>-</v>
      </c>
      <c r="C347" s="7">
        <v>19</v>
      </c>
      <c r="D347" s="2">
        <v>43431.812372685185</v>
      </c>
      <c r="E347" s="3" t="s">
        <v>1851</v>
      </c>
      <c r="F347" s="3">
        <v>21025</v>
      </c>
      <c r="G347" s="3" t="s">
        <v>32</v>
      </c>
      <c r="H347" s="3">
        <v>1352</v>
      </c>
      <c r="I347" s="3">
        <v>625</v>
      </c>
      <c r="J347" s="3">
        <v>13</v>
      </c>
      <c r="K347" s="3">
        <v>1</v>
      </c>
      <c r="M347" s="2">
        <v>43431.813252314816</v>
      </c>
      <c r="N347" s="2">
        <v>43431.816053240742</v>
      </c>
      <c r="O347" s="3" t="s">
        <v>30</v>
      </c>
      <c r="P347" s="3" t="s">
        <v>31</v>
      </c>
      <c r="Q347" s="3" t="s">
        <v>104</v>
      </c>
      <c r="R347" s="3" t="s">
        <v>19</v>
      </c>
      <c r="S347" s="2">
        <v>43431.813414351855</v>
      </c>
      <c r="T347" s="2">
        <v>43431.813414351855</v>
      </c>
      <c r="U347" s="2">
        <v>43431.820277777777</v>
      </c>
      <c r="V347" s="2">
        <v>43431.820277777777</v>
      </c>
      <c r="X347" s="8">
        <f t="shared" si="140"/>
        <v>43431.812372685185</v>
      </c>
      <c r="Y347" s="9">
        <f t="shared" si="141"/>
        <v>2.8009259258396924E-3</v>
      </c>
      <c r="Z347" s="9">
        <f t="shared" si="142"/>
        <v>2.8009259258396924E-3</v>
      </c>
      <c r="AA347" s="30"/>
      <c r="AB347" s="10">
        <f t="shared" si="143"/>
        <v>0</v>
      </c>
      <c r="AC347" s="10">
        <f t="shared" si="144"/>
        <v>8.7962963152676821E-4</v>
      </c>
      <c r="AD347" s="30"/>
      <c r="AE347" s="30"/>
    </row>
    <row r="348" spans="1:33" s="3" customFormat="1" x14ac:dyDescent="0.4">
      <c r="A348" s="16" t="str">
        <f t="shared" si="138"/>
        <v>★</v>
      </c>
      <c r="B348" s="16" t="str">
        <f t="shared" si="139"/>
        <v>-</v>
      </c>
      <c r="C348" s="7">
        <v>19</v>
      </c>
      <c r="D348" s="2">
        <v>43431.813020833331</v>
      </c>
      <c r="E348" s="3" t="s">
        <v>1638</v>
      </c>
      <c r="F348" s="3">
        <v>21026</v>
      </c>
      <c r="G348" s="3" t="s">
        <v>32</v>
      </c>
      <c r="H348" s="3">
        <v>3441</v>
      </c>
      <c r="I348" s="3">
        <v>62</v>
      </c>
      <c r="J348" s="3">
        <v>7</v>
      </c>
      <c r="K348" s="3">
        <v>1</v>
      </c>
      <c r="M348" s="2">
        <v>43431.820405092592</v>
      </c>
      <c r="N348" s="2">
        <v>43431.830185185187</v>
      </c>
      <c r="O348" s="3" t="s">
        <v>63</v>
      </c>
      <c r="P348" s="3" t="s">
        <v>64</v>
      </c>
      <c r="Q348" s="3" t="s">
        <v>66</v>
      </c>
      <c r="R348" s="3" t="s">
        <v>67</v>
      </c>
      <c r="S348" s="2">
        <v>43431.819953703707</v>
      </c>
      <c r="T348" s="2">
        <v>43431.821018518516</v>
      </c>
      <c r="U348" s="2">
        <v>43431.826053240744</v>
      </c>
      <c r="V348" s="2">
        <v>43431.834629629629</v>
      </c>
      <c r="W348" s="2">
        <v>43431.819953703707</v>
      </c>
      <c r="X348" s="8">
        <f t="shared" si="140"/>
        <v>43431.819953703707</v>
      </c>
      <c r="Y348" s="9">
        <f t="shared" si="141"/>
        <v>9.7800925941555761E-3</v>
      </c>
      <c r="Z348" s="9">
        <f t="shared" si="142"/>
        <v>9.7800925941555761E-3</v>
      </c>
      <c r="AA348" s="30"/>
      <c r="AB348" s="10">
        <f t="shared" si="143"/>
        <v>4.5138888526707888E-4</v>
      </c>
      <c r="AC348" s="10">
        <f t="shared" si="144"/>
        <v>4.5138888526707888E-4</v>
      </c>
      <c r="AD348" s="30"/>
      <c r="AE348" s="30"/>
      <c r="AG348" s="7"/>
    </row>
    <row r="349" spans="1:33" s="3" customFormat="1" x14ac:dyDescent="0.4">
      <c r="A349" s="16" t="str">
        <f t="shared" si="138"/>
        <v>-</v>
      </c>
      <c r="B349" s="16" t="str">
        <f t="shared" si="139"/>
        <v>-</v>
      </c>
      <c r="C349" s="7">
        <v>19</v>
      </c>
      <c r="D349" s="2">
        <v>43431.813263888886</v>
      </c>
      <c r="E349" s="3" t="s">
        <v>1847</v>
      </c>
      <c r="F349" s="3">
        <v>21027</v>
      </c>
      <c r="G349" s="3" t="s">
        <v>65</v>
      </c>
      <c r="H349" s="3">
        <v>4460</v>
      </c>
      <c r="I349" s="3">
        <v>836</v>
      </c>
      <c r="J349" s="3">
        <v>11</v>
      </c>
      <c r="K349" s="3">
        <v>3</v>
      </c>
      <c r="M349" s="2">
        <v>43431.815034722225</v>
      </c>
      <c r="N349" s="2">
        <v>43431.817384259259</v>
      </c>
      <c r="O349" s="3" t="s">
        <v>71</v>
      </c>
      <c r="P349" s="3" t="s">
        <v>72</v>
      </c>
      <c r="Q349" s="3" t="s">
        <v>104</v>
      </c>
      <c r="R349" s="3" t="s">
        <v>19</v>
      </c>
      <c r="S349" s="2">
        <v>43431.814305555556</v>
      </c>
      <c r="T349" s="2">
        <v>43431.814305555556</v>
      </c>
      <c r="U349" s="2">
        <v>43431.818958333337</v>
      </c>
      <c r="V349" s="2">
        <v>43431.818958333337</v>
      </c>
      <c r="X349" s="8">
        <f t="shared" si="140"/>
        <v>43431.813263888886</v>
      </c>
      <c r="Y349" s="9">
        <f t="shared" si="141"/>
        <v>2.3495370332966559E-3</v>
      </c>
      <c r="Z349" s="9">
        <f t="shared" si="142"/>
        <v>7.0486110998899676E-3</v>
      </c>
      <c r="AA349" s="30"/>
      <c r="AB349" s="10">
        <f t="shared" si="143"/>
        <v>7.2916666977107525E-4</v>
      </c>
      <c r="AC349" s="10">
        <f t="shared" si="144"/>
        <v>1.7708333398331888E-3</v>
      </c>
      <c r="AD349" s="30"/>
      <c r="AE349" s="30"/>
      <c r="AG349" s="7"/>
    </row>
    <row r="350" spans="1:33" s="3" customFormat="1" x14ac:dyDescent="0.4">
      <c r="A350" s="16" t="str">
        <f t="shared" si="138"/>
        <v>★</v>
      </c>
      <c r="B350" s="16" t="str">
        <f t="shared" si="139"/>
        <v>-</v>
      </c>
      <c r="C350" s="7">
        <v>19</v>
      </c>
      <c r="D350" s="2">
        <v>43431.8200462963</v>
      </c>
      <c r="E350" s="3" t="s">
        <v>1625</v>
      </c>
      <c r="F350" s="3">
        <v>21028</v>
      </c>
      <c r="G350" s="3" t="s">
        <v>18</v>
      </c>
      <c r="H350" s="3">
        <v>6493</v>
      </c>
      <c r="I350" s="3">
        <v>513</v>
      </c>
      <c r="J350" s="3">
        <v>7</v>
      </c>
      <c r="K350" s="3">
        <v>1</v>
      </c>
      <c r="M350" s="2">
        <v>43431.825520833336</v>
      </c>
      <c r="N350" s="2">
        <v>43431.83489583333</v>
      </c>
      <c r="O350" s="3" t="s">
        <v>22</v>
      </c>
      <c r="P350" s="3" t="s">
        <v>23</v>
      </c>
      <c r="Q350" s="3" t="s">
        <v>51</v>
      </c>
      <c r="R350" s="3" t="s">
        <v>52</v>
      </c>
      <c r="S350" s="2">
        <v>43431.826979166668</v>
      </c>
      <c r="T350" s="2">
        <v>43431.826979166668</v>
      </c>
      <c r="U350" s="2">
        <v>43431.83934027778</v>
      </c>
      <c r="V350" s="2">
        <v>43431.83934027778</v>
      </c>
      <c r="W350" s="2">
        <v>43431.826979166668</v>
      </c>
      <c r="X350" s="8">
        <f t="shared" si="140"/>
        <v>43431.826979166668</v>
      </c>
      <c r="Y350" s="9">
        <f t="shared" si="141"/>
        <v>9.3749999941792339E-3</v>
      </c>
      <c r="Z350" s="9">
        <f t="shared" si="142"/>
        <v>9.3749999941792339E-3</v>
      </c>
      <c r="AA350" s="30"/>
      <c r="AB350" s="10">
        <f t="shared" si="143"/>
        <v>0</v>
      </c>
      <c r="AC350" s="10">
        <f t="shared" si="144"/>
        <v>0</v>
      </c>
      <c r="AD350" s="30"/>
      <c r="AE350" s="30"/>
    </row>
    <row r="351" spans="1:33" s="3" customFormat="1" x14ac:dyDescent="0.4">
      <c r="A351" s="16" t="str">
        <f t="shared" si="138"/>
        <v>-</v>
      </c>
      <c r="B351" s="16" t="str">
        <f t="shared" si="139"/>
        <v>-</v>
      </c>
      <c r="C351" s="7">
        <v>19</v>
      </c>
      <c r="D351" s="2">
        <v>43431.820127314815</v>
      </c>
      <c r="E351" s="3" t="s">
        <v>1617</v>
      </c>
      <c r="F351" s="3">
        <v>21029</v>
      </c>
      <c r="G351" s="3" t="s">
        <v>18</v>
      </c>
      <c r="H351" s="3">
        <v>3030</v>
      </c>
      <c r="I351" s="3">
        <v>151</v>
      </c>
      <c r="J351" s="3">
        <v>13</v>
      </c>
      <c r="K351" s="3">
        <v>1</v>
      </c>
      <c r="M351" s="2">
        <v>43431.823553240742</v>
      </c>
      <c r="N351" s="2">
        <v>43431.826921296299</v>
      </c>
      <c r="O351" s="3" t="s">
        <v>51</v>
      </c>
      <c r="P351" s="3" t="s">
        <v>52</v>
      </c>
      <c r="Q351" s="3" t="s">
        <v>26</v>
      </c>
      <c r="R351" s="3" t="s">
        <v>27</v>
      </c>
      <c r="S351" s="2">
        <v>43431.822615740741</v>
      </c>
      <c r="T351" s="2">
        <v>43431.822615740741</v>
      </c>
      <c r="U351" s="2">
        <v>43431.827256944445</v>
      </c>
      <c r="V351" s="2">
        <v>43431.827256944445</v>
      </c>
      <c r="X351" s="8">
        <f t="shared" si="140"/>
        <v>43431.820127314815</v>
      </c>
      <c r="Y351" s="9">
        <f t="shared" si="141"/>
        <v>3.3680555570754223E-3</v>
      </c>
      <c r="Z351" s="9">
        <f t="shared" si="142"/>
        <v>3.3680555570754223E-3</v>
      </c>
      <c r="AA351" s="30"/>
      <c r="AB351" s="10">
        <f t="shared" si="143"/>
        <v>9.3750000087311491E-4</v>
      </c>
      <c r="AC351" s="10">
        <f t="shared" si="144"/>
        <v>3.425925926421769E-3</v>
      </c>
      <c r="AD351" s="30"/>
      <c r="AE351" s="30"/>
    </row>
    <row r="352" spans="1:33" s="3" customFormat="1" x14ac:dyDescent="0.4">
      <c r="A352" s="16" t="str">
        <f t="shared" si="138"/>
        <v>-</v>
      </c>
      <c r="B352" s="16" t="str">
        <f t="shared" si="139"/>
        <v>-</v>
      </c>
      <c r="C352" s="7">
        <v>19</v>
      </c>
      <c r="D352" s="2">
        <v>43431.822233796294</v>
      </c>
      <c r="E352" s="3" t="s">
        <v>1852</v>
      </c>
      <c r="F352" s="3">
        <v>21030</v>
      </c>
      <c r="G352" s="3" t="s">
        <v>143</v>
      </c>
      <c r="H352" s="3">
        <v>3689</v>
      </c>
      <c r="I352" s="3">
        <v>327</v>
      </c>
      <c r="J352" s="3">
        <v>2</v>
      </c>
      <c r="K352" s="3">
        <v>2</v>
      </c>
      <c r="M352" s="2">
        <v>43431.823460648149</v>
      </c>
      <c r="N352" s="2">
        <v>43431.827951388892</v>
      </c>
      <c r="O352" s="3" t="s">
        <v>63</v>
      </c>
      <c r="P352" s="3" t="s">
        <v>64</v>
      </c>
      <c r="Q352" s="3" t="s">
        <v>104</v>
      </c>
      <c r="R352" s="3" t="s">
        <v>19</v>
      </c>
      <c r="S352" s="2">
        <v>43431.823842592596</v>
      </c>
      <c r="T352" s="2">
        <v>43431.823842592596</v>
      </c>
      <c r="U352" s="2">
        <v>43431.829027777778</v>
      </c>
      <c r="V352" s="2">
        <v>43431.829027777778</v>
      </c>
      <c r="X352" s="8">
        <f t="shared" si="140"/>
        <v>43431.822233796294</v>
      </c>
      <c r="Y352" s="9">
        <f t="shared" si="141"/>
        <v>4.4907407427672297E-3</v>
      </c>
      <c r="Z352" s="9">
        <f t="shared" si="142"/>
        <v>8.9814814855344594E-3</v>
      </c>
      <c r="AA352" s="30"/>
      <c r="AB352" s="10">
        <f t="shared" si="143"/>
        <v>0</v>
      </c>
      <c r="AC352" s="10">
        <f t="shared" si="144"/>
        <v>1.2268518548808061E-3</v>
      </c>
      <c r="AD352" s="30"/>
      <c r="AE352" s="30"/>
      <c r="AG352" s="7"/>
    </row>
    <row r="353" spans="1:33" s="3" customFormat="1" x14ac:dyDescent="0.4">
      <c r="A353" s="16" t="str">
        <f t="shared" si="138"/>
        <v>-</v>
      </c>
      <c r="B353" s="16" t="str">
        <f t="shared" si="139"/>
        <v>-</v>
      </c>
      <c r="C353" s="7">
        <v>19</v>
      </c>
      <c r="D353" s="2">
        <v>43431.826631944445</v>
      </c>
      <c r="E353" s="3" t="s">
        <v>1853</v>
      </c>
      <c r="F353" s="3">
        <v>21031</v>
      </c>
      <c r="G353" s="3" t="s">
        <v>95</v>
      </c>
      <c r="H353" s="3">
        <v>0</v>
      </c>
      <c r="I353" s="3">
        <v>929</v>
      </c>
      <c r="J353" s="3">
        <v>6</v>
      </c>
      <c r="K353" s="3">
        <v>1</v>
      </c>
      <c r="M353" s="2">
        <v>43431.827893518515</v>
      </c>
      <c r="N353" s="2">
        <v>43431.839490740742</v>
      </c>
      <c r="O353" s="3" t="s">
        <v>44</v>
      </c>
      <c r="P353" s="3" t="s">
        <v>45</v>
      </c>
      <c r="Q353" s="3" t="s">
        <v>104</v>
      </c>
      <c r="R353" s="3" t="s">
        <v>19</v>
      </c>
      <c r="S353" s="2">
        <v>43431.827847222223</v>
      </c>
      <c r="T353" s="2">
        <v>43431.827847222223</v>
      </c>
      <c r="U353" s="2">
        <v>43431.833993055552</v>
      </c>
      <c r="V353" s="2">
        <v>43431.833993055552</v>
      </c>
      <c r="X353" s="8">
        <f t="shared" si="140"/>
        <v>43431.826631944445</v>
      </c>
      <c r="Y353" s="9">
        <f t="shared" si="141"/>
        <v>1.1597222226555459E-2</v>
      </c>
      <c r="Z353" s="9">
        <f t="shared" si="142"/>
        <v>1.1597222226555459E-2</v>
      </c>
      <c r="AA353" s="30"/>
      <c r="AB353" s="10">
        <f t="shared" si="143"/>
        <v>4.6296292566694319E-5</v>
      </c>
      <c r="AC353" s="10">
        <f t="shared" si="144"/>
        <v>1.261574070667848E-3</v>
      </c>
      <c r="AD353" s="30"/>
      <c r="AE353" s="30"/>
    </row>
    <row r="354" spans="1:33" s="3" customFormat="1" x14ac:dyDescent="0.4">
      <c r="A354" s="16" t="str">
        <f t="shared" si="138"/>
        <v>-</v>
      </c>
      <c r="B354" s="16" t="str">
        <f t="shared" si="139"/>
        <v>-</v>
      </c>
      <c r="C354" s="7">
        <v>19</v>
      </c>
      <c r="D354" s="2">
        <v>43431.827615740738</v>
      </c>
      <c r="E354" s="3" t="s">
        <v>1787</v>
      </c>
      <c r="F354" s="3">
        <v>21032</v>
      </c>
      <c r="G354" s="3" t="s">
        <v>97</v>
      </c>
      <c r="H354" s="3">
        <v>7572</v>
      </c>
      <c r="I354" s="3">
        <v>345</v>
      </c>
      <c r="J354" s="3">
        <v>3</v>
      </c>
      <c r="K354" s="3">
        <v>1</v>
      </c>
      <c r="M354" s="2">
        <v>43431.83017361111</v>
      </c>
      <c r="N354" s="2">
        <v>43431.839363425926</v>
      </c>
      <c r="O354" s="3" t="s">
        <v>70</v>
      </c>
      <c r="P354" s="3" t="s">
        <v>107</v>
      </c>
      <c r="Q354" s="3" t="s">
        <v>61</v>
      </c>
      <c r="R354" s="3" t="s">
        <v>62</v>
      </c>
      <c r="S354" s="2">
        <v>43431.831030092595</v>
      </c>
      <c r="T354" s="2">
        <v>43431.831030092595</v>
      </c>
      <c r="U354" s="2">
        <v>43431.838865740741</v>
      </c>
      <c r="V354" s="2">
        <v>43431.844884259262</v>
      </c>
      <c r="X354" s="8">
        <f t="shared" si="140"/>
        <v>43431.827615740738</v>
      </c>
      <c r="Y354" s="9">
        <f t="shared" si="141"/>
        <v>9.189814816636499E-3</v>
      </c>
      <c r="Z354" s="9">
        <f t="shared" si="142"/>
        <v>9.189814816636499E-3</v>
      </c>
      <c r="AA354" s="30"/>
      <c r="AB354" s="10">
        <f t="shared" si="143"/>
        <v>0</v>
      </c>
      <c r="AC354" s="10">
        <f t="shared" si="144"/>
        <v>2.5578703716746531E-3</v>
      </c>
      <c r="AD354" s="30"/>
      <c r="AE354" s="30"/>
    </row>
    <row r="355" spans="1:33" s="3" customFormat="1" x14ac:dyDescent="0.4">
      <c r="A355" s="16" t="str">
        <f t="shared" si="136"/>
        <v>-</v>
      </c>
      <c r="B355" s="16" t="str">
        <f t="shared" si="137"/>
        <v>-</v>
      </c>
      <c r="C355" s="7">
        <v>19</v>
      </c>
      <c r="D355" s="2">
        <v>43431.83189814815</v>
      </c>
      <c r="E355" s="3" t="s">
        <v>1855</v>
      </c>
      <c r="F355" s="3">
        <v>21035</v>
      </c>
      <c r="G355" s="3" t="s">
        <v>95</v>
      </c>
      <c r="H355" s="3">
        <v>0</v>
      </c>
      <c r="I355" s="3">
        <v>136</v>
      </c>
      <c r="J355" s="3">
        <v>1</v>
      </c>
      <c r="K355" s="3">
        <v>1</v>
      </c>
      <c r="M355" s="2">
        <v>43431.836180555554</v>
      </c>
      <c r="N355" s="2">
        <v>43431.846284722225</v>
      </c>
      <c r="O355" s="3" t="s">
        <v>44</v>
      </c>
      <c r="P355" s="3" t="s">
        <v>45</v>
      </c>
      <c r="Q355" s="3" t="s">
        <v>26</v>
      </c>
      <c r="R355" s="3" t="s">
        <v>27</v>
      </c>
      <c r="S355" s="2">
        <v>43431.833414351851</v>
      </c>
      <c r="T355" s="2">
        <v>43431.836608796293</v>
      </c>
      <c r="U355" s="2">
        <v>43431.839745370373</v>
      </c>
      <c r="V355" s="2">
        <v>43431.849351851852</v>
      </c>
      <c r="X355" s="8">
        <f t="shared" si="140"/>
        <v>43431.83189814815</v>
      </c>
      <c r="Y355" s="9">
        <f t="shared" si="141"/>
        <v>1.0104166671226267E-2</v>
      </c>
      <c r="Z355" s="9">
        <f t="shared" si="142"/>
        <v>1.0104166671226267E-2</v>
      </c>
      <c r="AA355" s="30"/>
      <c r="AB355" s="10">
        <f t="shared" si="143"/>
        <v>2.7662037027766928E-3</v>
      </c>
      <c r="AC355" s="10">
        <f t="shared" si="144"/>
        <v>4.2824074043892324E-3</v>
      </c>
      <c r="AD355" s="30"/>
      <c r="AE355" s="30"/>
    </row>
    <row r="356" spans="1:33" s="3" customFormat="1" x14ac:dyDescent="0.4">
      <c r="A356" s="16" t="str">
        <f t="shared" ref="A356:A362" si="154">IF(W356&gt;0, "★", "-")</f>
        <v>★</v>
      </c>
      <c r="B356" s="16" t="str">
        <f t="shared" ref="B356:B362" si="155">IF(L356&gt;0, "☆", "-")</f>
        <v>☆</v>
      </c>
      <c r="C356" s="7">
        <v>19</v>
      </c>
      <c r="D356" s="2">
        <v>43431.757233796299</v>
      </c>
      <c r="E356" s="3" t="s">
        <v>1827</v>
      </c>
      <c r="F356" s="3">
        <v>20981</v>
      </c>
      <c r="G356" s="3" t="s">
        <v>96</v>
      </c>
      <c r="H356" s="3">
        <v>0</v>
      </c>
      <c r="I356" s="3">
        <v>416</v>
      </c>
      <c r="J356" s="3">
        <v>2</v>
      </c>
      <c r="K356" s="3">
        <v>1</v>
      </c>
      <c r="L356" s="2">
        <v>43431.757453703707</v>
      </c>
      <c r="O356" s="3" t="s">
        <v>44</v>
      </c>
      <c r="P356" s="3" t="s">
        <v>45</v>
      </c>
      <c r="Q356" s="3" t="s">
        <v>104</v>
      </c>
      <c r="R356" s="3" t="s">
        <v>19</v>
      </c>
      <c r="S356" s="2">
        <v>43431.798692129632</v>
      </c>
      <c r="U356" s="2">
        <v>43431.804837962962</v>
      </c>
      <c r="W356" s="2">
        <v>43431.798692129632</v>
      </c>
      <c r="X356" s="8">
        <f t="shared" ref="X356:X362" si="156">IF(W356&gt;0,W356,D356)</f>
        <v>43431.798692129632</v>
      </c>
      <c r="Y356" s="9">
        <f t="shared" ref="Y356:Y362" si="157">N356-M356</f>
        <v>0</v>
      </c>
      <c r="Z356" s="9">
        <f t="shared" ref="Z356:Z362" si="158">Y356*K356</f>
        <v>0</v>
      </c>
      <c r="AA356" s="30"/>
      <c r="AB356" s="10">
        <f t="shared" ref="AB356:AB362" si="159">IF(IF(A356="☆",L356-S356,M356-S356)&lt;0,0,IF(A356="☆",L356-S356,M356-S356))</f>
        <v>0</v>
      </c>
      <c r="AC356" s="10">
        <f>IF(IF(B356="☆",(IF(L356&gt;S356,L356-X356,S356-X356)),M356-X356)&lt;0,0,IF(B356="☆",(IF(L356&gt;S356,L356-X356,S356-X356)),M356-X356))</f>
        <v>0</v>
      </c>
      <c r="AD356" s="30"/>
      <c r="AE356" s="30"/>
    </row>
    <row r="357" spans="1:33" s="3" customFormat="1" x14ac:dyDescent="0.4">
      <c r="A357" s="16" t="str">
        <f t="shared" si="154"/>
        <v>★</v>
      </c>
      <c r="B357" s="16" t="str">
        <f t="shared" si="155"/>
        <v>☆</v>
      </c>
      <c r="C357" s="7">
        <v>19</v>
      </c>
      <c r="D357" s="2">
        <v>43431.797997685186</v>
      </c>
      <c r="E357" s="3" t="s">
        <v>1844</v>
      </c>
      <c r="F357" s="3">
        <v>21011</v>
      </c>
      <c r="G357" s="3" t="s">
        <v>18</v>
      </c>
      <c r="H357" s="3">
        <v>7575</v>
      </c>
      <c r="I357" s="3">
        <v>754</v>
      </c>
      <c r="J357" s="3">
        <v>10</v>
      </c>
      <c r="K357" s="3">
        <v>2</v>
      </c>
      <c r="L357" s="2">
        <v>43431.80574074074</v>
      </c>
      <c r="O357" s="3" t="s">
        <v>77</v>
      </c>
      <c r="P357" s="3" t="s">
        <v>78</v>
      </c>
      <c r="Q357" s="3" t="s">
        <v>46</v>
      </c>
      <c r="R357" s="3" t="s">
        <v>47</v>
      </c>
      <c r="S357" s="2">
        <v>43431.804930555554</v>
      </c>
      <c r="U357" s="2">
        <v>43431.818692129629</v>
      </c>
      <c r="W357" s="2">
        <v>43431.804930555554</v>
      </c>
      <c r="X357" s="8">
        <f t="shared" si="156"/>
        <v>43431.804930555554</v>
      </c>
      <c r="Y357" s="9">
        <f t="shared" si="157"/>
        <v>0</v>
      </c>
      <c r="Z357" s="9">
        <f t="shared" si="158"/>
        <v>0</v>
      </c>
      <c r="AA357" s="30"/>
      <c r="AB357" s="10">
        <f t="shared" si="159"/>
        <v>0</v>
      </c>
      <c r="AC357" s="10">
        <f>IF(IF(B357="☆",(IF(L357&gt;S357,L357-X357,S357-X357)),M357-X357)&lt;0,0,IF(B357="☆",(IF(L357&gt;S357,L357-X357,S357-X357)),M357-X357))</f>
        <v>8.1018518540076911E-4</v>
      </c>
      <c r="AD357" s="30"/>
      <c r="AE357" s="30"/>
      <c r="AG357" s="7" t="s">
        <v>1389</v>
      </c>
    </row>
    <row r="358" spans="1:33" s="3" customFormat="1" x14ac:dyDescent="0.4">
      <c r="A358" s="16" t="str">
        <f t="shared" si="154"/>
        <v>-</v>
      </c>
      <c r="B358" s="16" t="str">
        <f t="shared" si="155"/>
        <v>☆</v>
      </c>
      <c r="C358" s="7">
        <v>19</v>
      </c>
      <c r="D358" s="2">
        <v>43431.803761574076</v>
      </c>
      <c r="E358" s="3" t="s">
        <v>1799</v>
      </c>
      <c r="F358" s="3">
        <v>21015</v>
      </c>
      <c r="G358" s="3" t="s">
        <v>18</v>
      </c>
      <c r="H358" s="3">
        <v>5449</v>
      </c>
      <c r="I358" s="3">
        <v>962</v>
      </c>
      <c r="J358" s="3">
        <v>15</v>
      </c>
      <c r="K358" s="3">
        <v>1</v>
      </c>
      <c r="L358" s="2">
        <v>43431.803981481484</v>
      </c>
      <c r="O358" s="3" t="s">
        <v>51</v>
      </c>
      <c r="P358" s="3" t="s">
        <v>52</v>
      </c>
      <c r="Q358" s="3" t="s">
        <v>104</v>
      </c>
      <c r="R358" s="3" t="s">
        <v>19</v>
      </c>
      <c r="S358" s="2">
        <v>43431.804826388892</v>
      </c>
      <c r="U358" s="2">
        <v>43431.811238425929</v>
      </c>
      <c r="X358" s="8">
        <f t="shared" si="156"/>
        <v>43431.803761574076</v>
      </c>
      <c r="Y358" s="9">
        <f t="shared" si="157"/>
        <v>0</v>
      </c>
      <c r="Z358" s="9">
        <f t="shared" si="158"/>
        <v>0</v>
      </c>
      <c r="AA358" s="30"/>
      <c r="AB358" s="10">
        <f t="shared" si="159"/>
        <v>0</v>
      </c>
      <c r="AC358" s="10">
        <f>IF(IF(B358="☆",(IF(L358&gt;S358,L358-X358,S358-X358)),M358-X358)&lt;0,0,IF(B358="☆",(IF(L358&gt;S358,L358-X358,S358-X358)),M358-X358))</f>
        <v>1.0648148163454607E-3</v>
      </c>
      <c r="AD358" s="30"/>
      <c r="AE358" s="30"/>
      <c r="AG358" s="7"/>
    </row>
    <row r="359" spans="1:33" s="3" customFormat="1" x14ac:dyDescent="0.4">
      <c r="A359" s="16" t="str">
        <f t="shared" si="154"/>
        <v>-</v>
      </c>
      <c r="B359" s="16" t="str">
        <f t="shared" si="155"/>
        <v>☆</v>
      </c>
      <c r="C359" s="7">
        <v>19</v>
      </c>
      <c r="D359" s="2">
        <v>43431.806331018517</v>
      </c>
      <c r="E359" s="3" t="s">
        <v>1845</v>
      </c>
      <c r="F359" s="3">
        <v>21018</v>
      </c>
      <c r="G359" s="3" t="s">
        <v>18</v>
      </c>
      <c r="H359" s="3">
        <v>7575</v>
      </c>
      <c r="I359" s="3">
        <v>229</v>
      </c>
      <c r="J359" s="3">
        <v>2</v>
      </c>
      <c r="K359" s="3">
        <v>1</v>
      </c>
      <c r="L359" s="2">
        <v>43431.806759259256</v>
      </c>
      <c r="O359" s="3" t="s">
        <v>77</v>
      </c>
      <c r="P359" s="3" t="s">
        <v>78</v>
      </c>
      <c r="Q359" s="3" t="s">
        <v>36</v>
      </c>
      <c r="R359" s="3" t="s">
        <v>37</v>
      </c>
      <c r="S359" s="2">
        <v>43431.80736111111</v>
      </c>
      <c r="U359" s="2">
        <v>43431.818182870367</v>
      </c>
      <c r="X359" s="8">
        <f t="shared" si="156"/>
        <v>43431.806331018517</v>
      </c>
      <c r="Y359" s="9">
        <f t="shared" si="157"/>
        <v>0</v>
      </c>
      <c r="Z359" s="9">
        <f t="shared" si="158"/>
        <v>0</v>
      </c>
      <c r="AA359" s="30"/>
      <c r="AB359" s="10">
        <f t="shared" si="159"/>
        <v>0</v>
      </c>
      <c r="AC359" s="10"/>
      <c r="AD359" s="30"/>
      <c r="AE359" s="30"/>
      <c r="AG359" s="7" t="s">
        <v>1885</v>
      </c>
    </row>
    <row r="360" spans="1:33" s="5" customFormat="1" x14ac:dyDescent="0.4">
      <c r="A360" s="17" t="str">
        <f t="shared" si="154"/>
        <v>-</v>
      </c>
      <c r="B360" s="17" t="str">
        <f t="shared" si="155"/>
        <v>☆</v>
      </c>
      <c r="C360" s="12">
        <v>19</v>
      </c>
      <c r="D360" s="4">
        <v>43431.807372685187</v>
      </c>
      <c r="E360" s="5" t="s">
        <v>1847</v>
      </c>
      <c r="F360" s="5">
        <v>21021</v>
      </c>
      <c r="G360" s="5" t="s">
        <v>65</v>
      </c>
      <c r="H360" s="5">
        <v>4460</v>
      </c>
      <c r="I360" s="5">
        <v>948</v>
      </c>
      <c r="J360" s="5">
        <v>9</v>
      </c>
      <c r="K360" s="5">
        <v>3</v>
      </c>
      <c r="L360" s="4">
        <v>43431.811412037037</v>
      </c>
      <c r="O360" s="5" t="s">
        <v>71</v>
      </c>
      <c r="P360" s="5" t="s">
        <v>72</v>
      </c>
      <c r="Q360" s="5" t="s">
        <v>104</v>
      </c>
      <c r="R360" s="5" t="s">
        <v>19</v>
      </c>
      <c r="S360" s="4">
        <v>43431.80841435185</v>
      </c>
      <c r="U360" s="4">
        <v>43431.813067129631</v>
      </c>
      <c r="X360" s="13">
        <f t="shared" si="156"/>
        <v>43431.807372685187</v>
      </c>
      <c r="Y360" s="18">
        <f t="shared" si="157"/>
        <v>0</v>
      </c>
      <c r="Z360" s="18">
        <f t="shared" si="158"/>
        <v>0</v>
      </c>
      <c r="AA360" s="31"/>
      <c r="AB360" s="19">
        <f t="shared" si="159"/>
        <v>0</v>
      </c>
      <c r="AC360" s="19">
        <f>IF(IF(B360="☆",(IF(L360&gt;S360,L360-X360,S360-X360)),M360-X360)&lt;0,0,IF(B360="☆",(IF(L360&gt;S360,L360-X360,S360-X360)),M360-X360))</f>
        <v>4.0393518502241932E-3</v>
      </c>
      <c r="AD360" s="31"/>
      <c r="AE360" s="31"/>
      <c r="AG360" s="12"/>
    </row>
    <row r="361" spans="1:33" s="21" customFormat="1" x14ac:dyDescent="0.4">
      <c r="A361" s="20" t="str">
        <f t="shared" si="154"/>
        <v>★</v>
      </c>
      <c r="B361" s="20" t="str">
        <f t="shared" si="155"/>
        <v>-</v>
      </c>
      <c r="C361" s="23">
        <v>20</v>
      </c>
      <c r="D361" s="22">
        <v>43431.829155092593</v>
      </c>
      <c r="E361" s="21" t="s">
        <v>1703</v>
      </c>
      <c r="F361" s="21">
        <v>21033</v>
      </c>
      <c r="G361" s="21" t="s">
        <v>65</v>
      </c>
      <c r="H361" s="21">
        <v>6318</v>
      </c>
      <c r="I361" s="21">
        <v>256</v>
      </c>
      <c r="J361" s="21">
        <v>3</v>
      </c>
      <c r="K361" s="21">
        <v>1</v>
      </c>
      <c r="M361" s="22">
        <v>43431.833414351851</v>
      </c>
      <c r="N361" s="22">
        <v>43431.843078703707</v>
      </c>
      <c r="O361" s="21" t="s">
        <v>26</v>
      </c>
      <c r="P361" s="21" t="s">
        <v>27</v>
      </c>
      <c r="Q361" s="21" t="s">
        <v>22</v>
      </c>
      <c r="R361" s="21" t="s">
        <v>23</v>
      </c>
      <c r="S361" s="22">
        <v>43431.836099537039</v>
      </c>
      <c r="T361" s="22">
        <v>43431.836099537039</v>
      </c>
      <c r="U361" s="22">
        <v>43431.848217592589</v>
      </c>
      <c r="V361" s="22">
        <v>43431.848217592589</v>
      </c>
      <c r="W361" s="22">
        <v>43431.836099537039</v>
      </c>
      <c r="X361" s="24">
        <f t="shared" si="156"/>
        <v>43431.836099537039</v>
      </c>
      <c r="Y361" s="25">
        <f t="shared" si="157"/>
        <v>9.6643518554628827E-3</v>
      </c>
      <c r="Z361" s="25">
        <f t="shared" si="158"/>
        <v>9.6643518554628827E-3</v>
      </c>
      <c r="AA361" s="32">
        <f>SUM(Z361:Z405)</f>
        <v>0.25204861108068144</v>
      </c>
      <c r="AB361" s="26">
        <f t="shared" si="159"/>
        <v>0</v>
      </c>
      <c r="AC361" s="26">
        <f>IF(IF(B361="☆",(IF(L361&gt;S361,L361-X361,S361-X361)),M361-X361)&lt;0,0,IF(B361="☆",(IF(L361&gt;S361,L361-X361,S361-X361)),M361-X361))</f>
        <v>0</v>
      </c>
      <c r="AD361" s="32">
        <f>AVERAGE(AC361:AC405)</f>
        <v>2.3999485589835481E-3</v>
      </c>
      <c r="AE361" s="32">
        <f>MEDIAN(AC361:AC405)</f>
        <v>2.1759259252576157E-3</v>
      </c>
    </row>
    <row r="362" spans="1:33" s="3" customFormat="1" x14ac:dyDescent="0.4">
      <c r="A362" s="16" t="str">
        <f t="shared" si="154"/>
        <v>★</v>
      </c>
      <c r="B362" s="16" t="str">
        <f t="shared" si="155"/>
        <v>-</v>
      </c>
      <c r="C362" s="7">
        <v>20</v>
      </c>
      <c r="D362" s="2">
        <v>43431.83011574074</v>
      </c>
      <c r="E362" s="3" t="s">
        <v>1854</v>
      </c>
      <c r="F362" s="3">
        <v>21034</v>
      </c>
      <c r="G362" s="3" t="s">
        <v>95</v>
      </c>
      <c r="H362" s="3">
        <v>0</v>
      </c>
      <c r="I362" s="3">
        <v>379</v>
      </c>
      <c r="J362" s="3">
        <v>6</v>
      </c>
      <c r="K362" s="3">
        <v>2</v>
      </c>
      <c r="M362" s="2">
        <v>43431.835416666669</v>
      </c>
      <c r="N362" s="2">
        <v>43431.839618055557</v>
      </c>
      <c r="O362" s="3" t="s">
        <v>24</v>
      </c>
      <c r="P362" s="3" t="s">
        <v>25</v>
      </c>
      <c r="Q362" s="3" t="s">
        <v>104</v>
      </c>
      <c r="R362" s="3" t="s">
        <v>19</v>
      </c>
      <c r="S362" s="2">
        <v>43431.836574074077</v>
      </c>
      <c r="T362" s="2">
        <v>43431.836574074077</v>
      </c>
      <c r="U362" s="2">
        <v>43431.844050925924</v>
      </c>
      <c r="V362" s="2">
        <v>43431.844050925924</v>
      </c>
      <c r="W362" s="2">
        <v>43431.836574074077</v>
      </c>
      <c r="X362" s="8">
        <f t="shared" si="156"/>
        <v>43431.836574074077</v>
      </c>
      <c r="Y362" s="9">
        <f t="shared" si="157"/>
        <v>4.2013888887595385E-3</v>
      </c>
      <c r="Z362" s="9">
        <f t="shared" si="158"/>
        <v>8.4027777775190771E-3</v>
      </c>
      <c r="AA362" s="30"/>
      <c r="AB362" s="10">
        <f t="shared" si="159"/>
        <v>0</v>
      </c>
      <c r="AC362" s="10">
        <f>IF(IF(B362="☆",(IF(L362&gt;S362,L362-X362,S362-X362)),M362-X362)&lt;0,0,IF(B362="☆",(IF(L362&gt;S362,L362-X362,S362-X362)),M362-X362))</f>
        <v>0</v>
      </c>
      <c r="AD362" s="30"/>
      <c r="AE362" s="30"/>
    </row>
    <row r="363" spans="1:33" s="3" customFormat="1" x14ac:dyDescent="0.4">
      <c r="A363" s="16" t="str">
        <f t="shared" si="136"/>
        <v>★</v>
      </c>
      <c r="B363" s="16" t="str">
        <f t="shared" si="137"/>
        <v>-</v>
      </c>
      <c r="C363" s="7">
        <v>20</v>
      </c>
      <c r="D363" s="2">
        <v>43431.835960648146</v>
      </c>
      <c r="E363" s="3" t="s">
        <v>1856</v>
      </c>
      <c r="F363" s="3">
        <v>21036</v>
      </c>
      <c r="G363" s="3" t="s">
        <v>95</v>
      </c>
      <c r="H363" s="3">
        <v>0</v>
      </c>
      <c r="I363" s="3">
        <v>302</v>
      </c>
      <c r="J363" s="3">
        <v>1</v>
      </c>
      <c r="K363" s="3">
        <v>2</v>
      </c>
      <c r="M363" s="2">
        <v>43431.841423611113</v>
      </c>
      <c r="N363" s="2">
        <v>43431.85052083333</v>
      </c>
      <c r="O363" s="3" t="s">
        <v>30</v>
      </c>
      <c r="P363" s="3" t="s">
        <v>31</v>
      </c>
      <c r="Q363" s="3" t="s">
        <v>48</v>
      </c>
      <c r="R363" s="3" t="s">
        <v>49</v>
      </c>
      <c r="S363" s="2">
        <v>43431.842488425929</v>
      </c>
      <c r="T363" s="2">
        <v>43431.842488425929</v>
      </c>
      <c r="U363" s="2">
        <v>43431.853263888886</v>
      </c>
      <c r="V363" s="2">
        <v>43431.853263888886</v>
      </c>
      <c r="W363" s="2">
        <v>43431.842488425929</v>
      </c>
      <c r="X363" s="8">
        <f t="shared" si="140"/>
        <v>43431.842488425929</v>
      </c>
      <c r="Y363" s="9">
        <f t="shared" si="141"/>
        <v>9.0972222169511952E-3</v>
      </c>
      <c r="Z363" s="9">
        <f t="shared" si="142"/>
        <v>1.819444443390239E-2</v>
      </c>
      <c r="AA363" s="30"/>
      <c r="AB363" s="10">
        <f t="shared" si="143"/>
        <v>0</v>
      </c>
      <c r="AC363" s="10">
        <f t="shared" si="144"/>
        <v>0</v>
      </c>
      <c r="AD363" s="30"/>
      <c r="AE363" s="30"/>
    </row>
    <row r="364" spans="1:33" s="3" customFormat="1" x14ac:dyDescent="0.4">
      <c r="A364" s="16" t="str">
        <f t="shared" si="136"/>
        <v>-</v>
      </c>
      <c r="B364" s="16" t="str">
        <f t="shared" si="137"/>
        <v>-</v>
      </c>
      <c r="C364" s="7">
        <v>20</v>
      </c>
      <c r="D364" s="2">
        <v>43431.838541666664</v>
      </c>
      <c r="E364" s="3" t="s">
        <v>1857</v>
      </c>
      <c r="F364" s="3">
        <v>21037</v>
      </c>
      <c r="G364" s="3" t="s">
        <v>143</v>
      </c>
      <c r="H364" s="3">
        <v>2902</v>
      </c>
      <c r="I364" s="3">
        <v>606</v>
      </c>
      <c r="J364" s="3">
        <v>5</v>
      </c>
      <c r="K364" s="3">
        <v>1</v>
      </c>
      <c r="M364" s="2">
        <v>43431.839733796296</v>
      </c>
      <c r="N364" s="2">
        <v>43431.842141203706</v>
      </c>
      <c r="O364" s="3" t="s">
        <v>30</v>
      </c>
      <c r="P364" s="3" t="s">
        <v>31</v>
      </c>
      <c r="Q364" s="3" t="s">
        <v>36</v>
      </c>
      <c r="R364" s="3" t="s">
        <v>37</v>
      </c>
      <c r="S364" s="2">
        <v>43431.83965277778</v>
      </c>
      <c r="T364" s="2">
        <v>43431.83965277778</v>
      </c>
      <c r="U364" s="2">
        <v>43431.848032407404</v>
      </c>
      <c r="V364" s="2">
        <v>43431.848032407404</v>
      </c>
      <c r="X364" s="8">
        <f t="shared" si="140"/>
        <v>43431.838541666664</v>
      </c>
      <c r="Y364" s="9">
        <f t="shared" si="141"/>
        <v>2.4074074099189602E-3</v>
      </c>
      <c r="Z364" s="9">
        <f t="shared" si="142"/>
        <v>2.4074074099189602E-3</v>
      </c>
      <c r="AA364" s="30"/>
      <c r="AB364" s="10">
        <f t="shared" si="143"/>
        <v>8.1018515629693866E-5</v>
      </c>
      <c r="AC364" s="10">
        <f t="shared" si="144"/>
        <v>1.1921296318178065E-3</v>
      </c>
      <c r="AD364" s="30"/>
      <c r="AE364" s="30"/>
    </row>
    <row r="365" spans="1:33" s="3" customFormat="1" x14ac:dyDescent="0.4">
      <c r="A365" s="16" t="str">
        <f t="shared" si="136"/>
        <v>-</v>
      </c>
      <c r="B365" s="16" t="str">
        <f t="shared" si="137"/>
        <v>-</v>
      </c>
      <c r="C365" s="7">
        <v>20</v>
      </c>
      <c r="D365" s="2">
        <v>43431.839039351849</v>
      </c>
      <c r="E365" s="3" t="s">
        <v>1858</v>
      </c>
      <c r="F365" s="3">
        <v>21039</v>
      </c>
      <c r="G365" s="3" t="s">
        <v>143</v>
      </c>
      <c r="H365" s="3">
        <v>3653</v>
      </c>
      <c r="I365" s="3">
        <v>985</v>
      </c>
      <c r="J365" s="3">
        <v>15</v>
      </c>
      <c r="K365" s="3">
        <v>1</v>
      </c>
      <c r="M365" s="2">
        <v>43431.841319444444</v>
      </c>
      <c r="N365" s="2">
        <v>43431.845983796295</v>
      </c>
      <c r="O365" s="3" t="s">
        <v>63</v>
      </c>
      <c r="P365" s="3" t="s">
        <v>64</v>
      </c>
      <c r="Q365" s="3" t="s">
        <v>77</v>
      </c>
      <c r="R365" s="3" t="s">
        <v>78</v>
      </c>
      <c r="S365" s="2">
        <v>43431.840300925927</v>
      </c>
      <c r="T365" s="2">
        <v>43431.840300925927</v>
      </c>
      <c r="U365" s="2">
        <v>43431.849618055552</v>
      </c>
      <c r="V365" s="2">
        <v>43431.849618055552</v>
      </c>
      <c r="X365" s="8">
        <f t="shared" si="140"/>
        <v>43431.839039351849</v>
      </c>
      <c r="Y365" s="9">
        <f t="shared" si="141"/>
        <v>4.6643518508062698E-3</v>
      </c>
      <c r="Z365" s="9">
        <f t="shared" si="142"/>
        <v>4.6643518508062698E-3</v>
      </c>
      <c r="AA365" s="30"/>
      <c r="AB365" s="10">
        <f t="shared" si="143"/>
        <v>1.0185185165028088E-3</v>
      </c>
      <c r="AC365" s="10">
        <f t="shared" si="144"/>
        <v>2.2800925944466144E-3</v>
      </c>
      <c r="AD365" s="30"/>
      <c r="AE365" s="30"/>
    </row>
    <row r="366" spans="1:33" s="7" customFormat="1" x14ac:dyDescent="0.4">
      <c r="A366" s="16" t="str">
        <f t="shared" ref="A366:A370" si="160">IF(W366&gt;0, "★", "-")</f>
        <v>-</v>
      </c>
      <c r="B366" s="16" t="str">
        <f t="shared" ref="B366:B370" si="161">IF(L366&gt;0, "☆", "-")</f>
        <v>-</v>
      </c>
      <c r="C366" s="7">
        <v>20</v>
      </c>
      <c r="D366" s="2">
        <v>43431.843946759262</v>
      </c>
      <c r="E366" s="3" t="s">
        <v>1859</v>
      </c>
      <c r="F366" s="3">
        <v>21041</v>
      </c>
      <c r="G366" s="3" t="s">
        <v>95</v>
      </c>
      <c r="H366" s="3">
        <v>0</v>
      </c>
      <c r="I366" s="3">
        <v>376</v>
      </c>
      <c r="J366" s="3">
        <v>10</v>
      </c>
      <c r="K366" s="3">
        <v>2</v>
      </c>
      <c r="L366" s="3"/>
      <c r="M366" s="2">
        <v>43431.846886574072</v>
      </c>
      <c r="N366" s="2">
        <v>43431.851041666669</v>
      </c>
      <c r="O366" s="3" t="s">
        <v>51</v>
      </c>
      <c r="P366" s="3" t="s">
        <v>52</v>
      </c>
      <c r="Q366" s="3" t="s">
        <v>104</v>
      </c>
      <c r="R366" s="3" t="s">
        <v>19</v>
      </c>
      <c r="S366" s="2">
        <v>43431.844988425924</v>
      </c>
      <c r="T366" s="2">
        <v>43431.844988425924</v>
      </c>
      <c r="U366" s="2">
        <v>43431.852094907408</v>
      </c>
      <c r="V366" s="2">
        <v>43431.852094907408</v>
      </c>
      <c r="W366" s="3"/>
      <c r="X366" s="8">
        <f t="shared" si="140"/>
        <v>43431.843946759262</v>
      </c>
      <c r="Y366" s="9">
        <f t="shared" si="141"/>
        <v>4.1550925961928442E-3</v>
      </c>
      <c r="Z366" s="9">
        <f t="shared" si="142"/>
        <v>8.3101851923856884E-3</v>
      </c>
      <c r="AA366" s="10"/>
      <c r="AB366" s="10">
        <f t="shared" si="143"/>
        <v>1.898148148029577E-3</v>
      </c>
      <c r="AC366" s="10">
        <f t="shared" si="144"/>
        <v>2.9398148108157329E-3</v>
      </c>
      <c r="AD366" s="10"/>
      <c r="AE366" s="10"/>
    </row>
    <row r="367" spans="1:33" s="3" customFormat="1" x14ac:dyDescent="0.4">
      <c r="A367" s="16" t="str">
        <f t="shared" si="160"/>
        <v>-</v>
      </c>
      <c r="B367" s="16" t="str">
        <f t="shared" si="161"/>
        <v>-</v>
      </c>
      <c r="C367" s="7">
        <v>20</v>
      </c>
      <c r="D367" s="2">
        <v>43431.844039351854</v>
      </c>
      <c r="E367" s="3" t="s">
        <v>1637</v>
      </c>
      <c r="F367" s="3">
        <v>21042</v>
      </c>
      <c r="G367" s="3" t="s">
        <v>143</v>
      </c>
      <c r="H367" s="3">
        <v>2276</v>
      </c>
      <c r="I367" s="3">
        <v>173</v>
      </c>
      <c r="J367" s="3">
        <v>6</v>
      </c>
      <c r="K367" s="3">
        <v>1</v>
      </c>
      <c r="M367" s="2">
        <v>43431.845358796294</v>
      </c>
      <c r="N367" s="2">
        <v>43431.850115740737</v>
      </c>
      <c r="O367" s="3" t="s">
        <v>30</v>
      </c>
      <c r="P367" s="3" t="s">
        <v>31</v>
      </c>
      <c r="Q367" s="3" t="s">
        <v>70</v>
      </c>
      <c r="R367" s="3" t="s">
        <v>107</v>
      </c>
      <c r="S367" s="2">
        <v>43431.845763888887</v>
      </c>
      <c r="T367" s="2">
        <v>43431.845763888887</v>
      </c>
      <c r="U367" s="2">
        <v>43431.851493055554</v>
      </c>
      <c r="V367" s="2">
        <v>43431.851493055554</v>
      </c>
      <c r="X367" s="8">
        <f t="shared" si="140"/>
        <v>43431.844039351854</v>
      </c>
      <c r="Y367" s="9">
        <f t="shared" si="141"/>
        <v>4.756944443215616E-3</v>
      </c>
      <c r="Z367" s="9">
        <f t="shared" si="142"/>
        <v>4.756944443215616E-3</v>
      </c>
      <c r="AA367" s="30"/>
      <c r="AB367" s="10">
        <f t="shared" si="143"/>
        <v>0</v>
      </c>
      <c r="AC367" s="10">
        <f t="shared" si="144"/>
        <v>1.3194444400141947E-3</v>
      </c>
      <c r="AD367" s="30"/>
      <c r="AE367" s="30"/>
    </row>
    <row r="368" spans="1:33" s="3" customFormat="1" x14ac:dyDescent="0.4">
      <c r="A368" s="16" t="str">
        <f t="shared" si="160"/>
        <v>-</v>
      </c>
      <c r="B368" s="16" t="str">
        <f t="shared" si="161"/>
        <v>-</v>
      </c>
      <c r="C368" s="7">
        <v>20</v>
      </c>
      <c r="D368" s="2">
        <v>43431.844317129631</v>
      </c>
      <c r="E368" s="3" t="s">
        <v>1531</v>
      </c>
      <c r="F368" s="3">
        <v>21043</v>
      </c>
      <c r="G368" s="3" t="s">
        <v>32</v>
      </c>
      <c r="H368" s="3">
        <v>3217</v>
      </c>
      <c r="I368" s="3">
        <v>34</v>
      </c>
      <c r="J368" s="3">
        <v>8</v>
      </c>
      <c r="K368" s="3">
        <v>1</v>
      </c>
      <c r="M368" s="2">
        <v>43431.846377314818</v>
      </c>
      <c r="N368" s="2">
        <v>43431.849062499998</v>
      </c>
      <c r="O368" s="3" t="s">
        <v>24</v>
      </c>
      <c r="P368" s="3" t="s">
        <v>25</v>
      </c>
      <c r="Q368" s="3" t="s">
        <v>104</v>
      </c>
      <c r="R368" s="3" t="s">
        <v>19</v>
      </c>
      <c r="S368" s="2">
        <v>43431.846805555557</v>
      </c>
      <c r="T368" s="2">
        <v>43431.846805555557</v>
      </c>
      <c r="U368" s="2">
        <v>43431.85324074074</v>
      </c>
      <c r="V368" s="2">
        <v>43431.85324074074</v>
      </c>
      <c r="X368" s="8">
        <f t="shared" ref="X368" si="162">IF(W368&gt;0,W368,D368)</f>
        <v>43431.844317129631</v>
      </c>
      <c r="Y368" s="9">
        <f t="shared" ref="Y368" si="163">N368-M368</f>
        <v>2.6851851798710413E-3</v>
      </c>
      <c r="Z368" s="9">
        <f t="shared" ref="Z368" si="164">Y368*K368</f>
        <v>2.6851851798710413E-3</v>
      </c>
      <c r="AA368" s="30"/>
      <c r="AB368" s="10">
        <f t="shared" si="143"/>
        <v>0</v>
      </c>
      <c r="AC368" s="10">
        <f t="shared" si="144"/>
        <v>2.0601851865649223E-3</v>
      </c>
      <c r="AD368" s="30"/>
      <c r="AE368" s="30"/>
      <c r="AG368" s="7"/>
    </row>
    <row r="369" spans="1:31" s="3" customFormat="1" x14ac:dyDescent="0.4">
      <c r="A369" s="16" t="str">
        <f t="shared" si="160"/>
        <v>-</v>
      </c>
      <c r="B369" s="16" t="str">
        <f t="shared" si="161"/>
        <v>-</v>
      </c>
      <c r="C369" s="7">
        <v>20</v>
      </c>
      <c r="D369" s="2">
        <v>43431.844606481478</v>
      </c>
      <c r="E369" s="3" t="s">
        <v>1860</v>
      </c>
      <c r="F369" s="3">
        <v>21044</v>
      </c>
      <c r="G369" s="3" t="s">
        <v>96</v>
      </c>
      <c r="H369" s="3">
        <v>0</v>
      </c>
      <c r="I369" s="3">
        <v>265</v>
      </c>
      <c r="J369" s="3">
        <v>2</v>
      </c>
      <c r="K369" s="3">
        <v>3</v>
      </c>
      <c r="M369" s="2">
        <v>43431.847210648149</v>
      </c>
      <c r="N369" s="2">
        <v>43431.854826388888</v>
      </c>
      <c r="O369" s="3" t="s">
        <v>63</v>
      </c>
      <c r="P369" s="3" t="s">
        <v>64</v>
      </c>
      <c r="Q369" s="3" t="s">
        <v>26</v>
      </c>
      <c r="R369" s="3" t="s">
        <v>27</v>
      </c>
      <c r="S369" s="2">
        <v>43431.846238425926</v>
      </c>
      <c r="T369" s="2">
        <v>43431.846238425926</v>
      </c>
      <c r="U369" s="2">
        <v>43431.855416666665</v>
      </c>
      <c r="V369" s="2">
        <v>43431.855416666665</v>
      </c>
      <c r="X369" s="8">
        <f t="shared" ref="X369:X397" si="165">IF(W369&gt;0,W369,D369)</f>
        <v>43431.844606481478</v>
      </c>
      <c r="Y369" s="9">
        <f t="shared" ref="Y369:Y397" si="166">N369-M369</f>
        <v>7.6157407384016551E-3</v>
      </c>
      <c r="Z369" s="9">
        <f t="shared" ref="Z369:Z397" si="167">Y369*K369</f>
        <v>2.2847222215204965E-2</v>
      </c>
      <c r="AA369" s="30"/>
      <c r="AB369" s="10">
        <f t="shared" si="143"/>
        <v>9.7222222393611446E-4</v>
      </c>
      <c r="AC369" s="10">
        <f t="shared" si="144"/>
        <v>2.6041666715173051E-3</v>
      </c>
      <c r="AD369" s="30"/>
      <c r="AE369" s="30"/>
    </row>
    <row r="370" spans="1:31" s="3" customFormat="1" x14ac:dyDescent="0.4">
      <c r="A370" s="16" t="str">
        <f t="shared" si="160"/>
        <v>-</v>
      </c>
      <c r="B370" s="16" t="str">
        <f t="shared" si="161"/>
        <v>-</v>
      </c>
      <c r="C370" s="7">
        <v>20</v>
      </c>
      <c r="D370" s="2">
        <v>43431.846307870372</v>
      </c>
      <c r="E370" s="3" t="s">
        <v>1861</v>
      </c>
      <c r="F370" s="3">
        <v>21045</v>
      </c>
      <c r="G370" s="3" t="s">
        <v>96</v>
      </c>
      <c r="H370" s="3">
        <v>0</v>
      </c>
      <c r="I370" s="3">
        <v>332</v>
      </c>
      <c r="J370" s="3">
        <v>7</v>
      </c>
      <c r="K370" s="3">
        <v>1</v>
      </c>
      <c r="M370" s="2">
        <v>43431.847997685189</v>
      </c>
      <c r="N370" s="2">
        <v>43431.852962962963</v>
      </c>
      <c r="O370" s="3" t="s">
        <v>44</v>
      </c>
      <c r="P370" s="3" t="s">
        <v>45</v>
      </c>
      <c r="Q370" s="3" t="s">
        <v>63</v>
      </c>
      <c r="R370" s="3" t="s">
        <v>64</v>
      </c>
      <c r="S370" s="2">
        <v>43431.848379629628</v>
      </c>
      <c r="T370" s="2">
        <v>43431.848379629628</v>
      </c>
      <c r="U370" s="2">
        <v>43431.855081018519</v>
      </c>
      <c r="V370" s="2">
        <v>43431.855081018519</v>
      </c>
      <c r="X370" s="8">
        <f t="shared" si="165"/>
        <v>43431.846307870372</v>
      </c>
      <c r="Y370" s="9">
        <f t="shared" si="166"/>
        <v>4.9652777743176557E-3</v>
      </c>
      <c r="Z370" s="9">
        <f t="shared" si="167"/>
        <v>4.9652777743176557E-3</v>
      </c>
      <c r="AA370" s="30"/>
      <c r="AB370" s="10">
        <f t="shared" si="143"/>
        <v>0</v>
      </c>
      <c r="AC370" s="10">
        <f t="shared" si="144"/>
        <v>1.6898148169275373E-3</v>
      </c>
      <c r="AD370" s="30"/>
      <c r="AE370" s="30"/>
    </row>
    <row r="371" spans="1:31" s="3" customFormat="1" x14ac:dyDescent="0.4">
      <c r="A371" s="16" t="str">
        <f t="shared" ref="A371:A397" si="168">IF(W371&gt;0, "★", "-")</f>
        <v>-</v>
      </c>
      <c r="B371" s="16" t="str">
        <f t="shared" ref="B371:B397" si="169">IF(L371&gt;0, "☆", "-")</f>
        <v>-</v>
      </c>
      <c r="C371" s="7">
        <v>20</v>
      </c>
      <c r="D371" s="2">
        <v>43431.847800925927</v>
      </c>
      <c r="E371" s="3" t="s">
        <v>1663</v>
      </c>
      <c r="F371" s="3">
        <v>21047</v>
      </c>
      <c r="G371" s="3" t="s">
        <v>143</v>
      </c>
      <c r="H371" s="3">
        <v>3457</v>
      </c>
      <c r="I371" s="3">
        <v>707</v>
      </c>
      <c r="J371" s="3">
        <v>5</v>
      </c>
      <c r="K371" s="3">
        <v>1</v>
      </c>
      <c r="M371" s="2">
        <v>43431.851087962961</v>
      </c>
      <c r="N371" s="2">
        <v>43431.854166666664</v>
      </c>
      <c r="O371" s="3" t="s">
        <v>20</v>
      </c>
      <c r="P371" s="3" t="s">
        <v>21</v>
      </c>
      <c r="Q371" s="3" t="s">
        <v>70</v>
      </c>
      <c r="R371" s="3" t="s">
        <v>107</v>
      </c>
      <c r="S371" s="2">
        <v>43431.852685185186</v>
      </c>
      <c r="T371" s="2">
        <v>43431.852685185186</v>
      </c>
      <c r="U371" s="2">
        <v>43431.858518518522</v>
      </c>
      <c r="V371" s="2">
        <v>43431.858518518522</v>
      </c>
      <c r="X371" s="2">
        <f t="shared" si="165"/>
        <v>43431.847800925927</v>
      </c>
      <c r="Y371" s="33">
        <f t="shared" si="166"/>
        <v>3.0787037030677311E-3</v>
      </c>
      <c r="Z371" s="33">
        <f t="shared" si="167"/>
        <v>3.0787037030677311E-3</v>
      </c>
      <c r="AA371" s="30"/>
      <c r="AB371" s="30">
        <f t="shared" si="143"/>
        <v>0</v>
      </c>
      <c r="AC371" s="30">
        <f t="shared" si="144"/>
        <v>3.2870370341697708E-3</v>
      </c>
      <c r="AD371" s="30"/>
      <c r="AE371" s="30"/>
    </row>
    <row r="372" spans="1:31" s="3" customFormat="1" x14ac:dyDescent="0.4">
      <c r="A372" s="16" t="str">
        <f t="shared" si="168"/>
        <v>-</v>
      </c>
      <c r="B372" s="16" t="str">
        <f t="shared" si="169"/>
        <v>-</v>
      </c>
      <c r="C372" s="7">
        <v>20</v>
      </c>
      <c r="D372" s="2">
        <v>43431.849317129629</v>
      </c>
      <c r="E372" s="3" t="s">
        <v>1862</v>
      </c>
      <c r="F372" s="3">
        <v>21049</v>
      </c>
      <c r="G372" s="3" t="s">
        <v>96</v>
      </c>
      <c r="H372" s="3">
        <v>0</v>
      </c>
      <c r="I372" s="3">
        <v>157</v>
      </c>
      <c r="J372" s="3">
        <v>4</v>
      </c>
      <c r="K372" s="3">
        <v>1</v>
      </c>
      <c r="M372" s="2">
        <v>43431.852627314816</v>
      </c>
      <c r="N372" s="2">
        <v>43431.856874999998</v>
      </c>
      <c r="O372" s="3" t="s">
        <v>30</v>
      </c>
      <c r="P372" s="3" t="s">
        <v>31</v>
      </c>
      <c r="Q372" s="3" t="s">
        <v>104</v>
      </c>
      <c r="R372" s="3" t="s">
        <v>19</v>
      </c>
      <c r="S372" s="2">
        <v>43431.854768518519</v>
      </c>
      <c r="T372" s="2">
        <v>43431.854768518519</v>
      </c>
      <c r="U372" s="2">
        <v>43431.861631944441</v>
      </c>
      <c r="V372" s="2">
        <v>43431.861631944441</v>
      </c>
      <c r="X372" s="2">
        <f t="shared" si="165"/>
        <v>43431.849317129629</v>
      </c>
      <c r="Y372" s="33">
        <f t="shared" si="166"/>
        <v>4.2476851813262329E-3</v>
      </c>
      <c r="Z372" s="33">
        <f t="shared" si="167"/>
        <v>4.2476851813262329E-3</v>
      </c>
      <c r="AA372" s="30"/>
      <c r="AB372" s="30">
        <f t="shared" si="143"/>
        <v>0</v>
      </c>
      <c r="AC372" s="30">
        <f t="shared" si="144"/>
        <v>3.3101851877290756E-3</v>
      </c>
      <c r="AD372" s="30"/>
      <c r="AE372" s="30"/>
    </row>
    <row r="373" spans="1:31" s="3" customFormat="1" x14ac:dyDescent="0.4">
      <c r="A373" s="16" t="str">
        <f t="shared" si="168"/>
        <v>-</v>
      </c>
      <c r="B373" s="16" t="str">
        <f t="shared" si="169"/>
        <v>-</v>
      </c>
      <c r="C373" s="7">
        <v>20</v>
      </c>
      <c r="D373" s="2">
        <v>43431.849803240744</v>
      </c>
      <c r="E373" s="3" t="s">
        <v>1662</v>
      </c>
      <c r="F373" s="3">
        <v>21050</v>
      </c>
      <c r="G373" s="3" t="s">
        <v>143</v>
      </c>
      <c r="H373" s="3">
        <v>4852</v>
      </c>
      <c r="I373" s="3">
        <v>939</v>
      </c>
      <c r="J373" s="3">
        <v>6</v>
      </c>
      <c r="K373" s="3">
        <v>1</v>
      </c>
      <c r="M373" s="2">
        <v>43431.851712962962</v>
      </c>
      <c r="N373" s="2">
        <v>43431.853425925925</v>
      </c>
      <c r="O373" s="3" t="s">
        <v>44</v>
      </c>
      <c r="P373" s="3" t="s">
        <v>45</v>
      </c>
      <c r="Q373" s="3" t="s">
        <v>66</v>
      </c>
      <c r="R373" s="3" t="s">
        <v>67</v>
      </c>
      <c r="S373" s="2">
        <v>43431.853576388887</v>
      </c>
      <c r="T373" s="2">
        <v>43431.853576388887</v>
      </c>
      <c r="U373" s="2">
        <v>43431.857581018521</v>
      </c>
      <c r="V373" s="2">
        <v>43431.857581018521</v>
      </c>
      <c r="X373" s="2">
        <f t="shared" si="165"/>
        <v>43431.849803240744</v>
      </c>
      <c r="Y373" s="33">
        <f t="shared" si="166"/>
        <v>1.7129629632108845E-3</v>
      </c>
      <c r="Z373" s="33">
        <f t="shared" si="167"/>
        <v>1.7129629632108845E-3</v>
      </c>
      <c r="AA373" s="30"/>
      <c r="AB373" s="30">
        <f t="shared" si="143"/>
        <v>0</v>
      </c>
      <c r="AC373" s="30">
        <f t="shared" si="144"/>
        <v>1.9097222175332718E-3</v>
      </c>
      <c r="AD373" s="30"/>
      <c r="AE373" s="30"/>
    </row>
    <row r="374" spans="1:31" s="3" customFormat="1" x14ac:dyDescent="0.4">
      <c r="A374" s="16" t="str">
        <f t="shared" si="168"/>
        <v>★</v>
      </c>
      <c r="B374" s="16" t="str">
        <f t="shared" si="169"/>
        <v>-</v>
      </c>
      <c r="C374" s="7">
        <v>20</v>
      </c>
      <c r="D374" s="2">
        <v>43431.850891203707</v>
      </c>
      <c r="E374" s="3" t="s">
        <v>1863</v>
      </c>
      <c r="F374" s="3">
        <v>21051</v>
      </c>
      <c r="G374" s="3" t="s">
        <v>32</v>
      </c>
      <c r="H374" s="3">
        <v>6647</v>
      </c>
      <c r="I374" s="3">
        <v>75</v>
      </c>
      <c r="J374" s="3">
        <v>10</v>
      </c>
      <c r="K374" s="3">
        <v>1</v>
      </c>
      <c r="M374" s="2">
        <v>43431.85564814815</v>
      </c>
      <c r="N374" s="2">
        <v>43431.859247685185</v>
      </c>
      <c r="O374" s="3" t="s">
        <v>104</v>
      </c>
      <c r="P374" s="3" t="s">
        <v>19</v>
      </c>
      <c r="Q374" s="3" t="s">
        <v>63</v>
      </c>
      <c r="R374" s="3" t="s">
        <v>64</v>
      </c>
      <c r="S374" s="2">
        <v>43431.857824074075</v>
      </c>
      <c r="T374" s="2">
        <v>43431.857824074075</v>
      </c>
      <c r="U374" s="2">
        <v>43431.863564814812</v>
      </c>
      <c r="V374" s="2">
        <v>43431.863564814812</v>
      </c>
      <c r="W374" s="2">
        <v>43431.857824074075</v>
      </c>
      <c r="X374" s="2">
        <f t="shared" si="165"/>
        <v>43431.857824074075</v>
      </c>
      <c r="Y374" s="33">
        <f t="shared" si="166"/>
        <v>3.5995370344608091E-3</v>
      </c>
      <c r="Z374" s="33">
        <f t="shared" si="167"/>
        <v>3.5995370344608091E-3</v>
      </c>
      <c r="AA374" s="30"/>
      <c r="AB374" s="30">
        <f t="shared" si="143"/>
        <v>0</v>
      </c>
      <c r="AC374" s="30">
        <f t="shared" si="144"/>
        <v>0</v>
      </c>
      <c r="AD374" s="30"/>
      <c r="AE374" s="30"/>
    </row>
    <row r="375" spans="1:31" s="3" customFormat="1" x14ac:dyDescent="0.4">
      <c r="A375" s="16" t="str">
        <f t="shared" si="168"/>
        <v>-</v>
      </c>
      <c r="B375" s="16" t="str">
        <f t="shared" si="169"/>
        <v>-</v>
      </c>
      <c r="C375" s="7">
        <v>20</v>
      </c>
      <c r="D375" s="2">
        <v>43431.851875</v>
      </c>
      <c r="E375" s="3" t="s">
        <v>1864</v>
      </c>
      <c r="F375" s="3">
        <v>21052</v>
      </c>
      <c r="G375" s="3" t="s">
        <v>95</v>
      </c>
      <c r="H375" s="3">
        <v>0</v>
      </c>
      <c r="I375" s="3">
        <v>616</v>
      </c>
      <c r="J375" s="3">
        <v>15</v>
      </c>
      <c r="K375" s="3">
        <v>4</v>
      </c>
      <c r="M375" s="2">
        <v>43431.853877314818</v>
      </c>
      <c r="N375" s="2">
        <v>43431.856909722221</v>
      </c>
      <c r="O375" s="3" t="s">
        <v>36</v>
      </c>
      <c r="P375" s="3" t="s">
        <v>37</v>
      </c>
      <c r="Q375" s="3" t="s">
        <v>61</v>
      </c>
      <c r="R375" s="3" t="s">
        <v>62</v>
      </c>
      <c r="S375" s="2">
        <v>43431.855856481481</v>
      </c>
      <c r="T375" s="2">
        <v>43431.855856481481</v>
      </c>
      <c r="U375" s="2">
        <v>43431.862997685188</v>
      </c>
      <c r="V375" s="2">
        <v>43431.862997685188</v>
      </c>
      <c r="X375" s="2">
        <f t="shared" si="165"/>
        <v>43431.851875</v>
      </c>
      <c r="Y375" s="33">
        <f t="shared" si="166"/>
        <v>3.0324074032250792E-3</v>
      </c>
      <c r="Z375" s="33">
        <f t="shared" si="167"/>
        <v>1.2129629612900317E-2</v>
      </c>
      <c r="AA375" s="30"/>
      <c r="AB375" s="30">
        <f t="shared" si="143"/>
        <v>0</v>
      </c>
      <c r="AC375" s="30">
        <f t="shared" si="144"/>
        <v>2.0023148172185756E-3</v>
      </c>
      <c r="AD375" s="30"/>
      <c r="AE375" s="30"/>
    </row>
    <row r="376" spans="1:31" s="3" customFormat="1" x14ac:dyDescent="0.4">
      <c r="A376" s="16" t="str">
        <f t="shared" si="168"/>
        <v>-</v>
      </c>
      <c r="B376" s="16" t="str">
        <f t="shared" si="169"/>
        <v>-</v>
      </c>
      <c r="C376" s="7">
        <v>20</v>
      </c>
      <c r="D376" s="2">
        <v>43431.853194444448</v>
      </c>
      <c r="E376" s="3" t="s">
        <v>1821</v>
      </c>
      <c r="F376" s="3">
        <v>21053</v>
      </c>
      <c r="G376" s="3" t="s">
        <v>95</v>
      </c>
      <c r="H376" s="3">
        <v>0</v>
      </c>
      <c r="I376" s="3">
        <v>859</v>
      </c>
      <c r="J376" s="3">
        <v>6</v>
      </c>
      <c r="K376" s="3">
        <v>2</v>
      </c>
      <c r="M376" s="2">
        <v>43431.858425925922</v>
      </c>
      <c r="N376" s="2">
        <v>43431.862743055557</v>
      </c>
      <c r="O376" s="3" t="s">
        <v>30</v>
      </c>
      <c r="P376" s="3" t="s">
        <v>31</v>
      </c>
      <c r="Q376" s="3" t="s">
        <v>104</v>
      </c>
      <c r="R376" s="3" t="s">
        <v>19</v>
      </c>
      <c r="S376" s="2">
        <v>43431.858368055553</v>
      </c>
      <c r="T376" s="2">
        <v>43431.858368055553</v>
      </c>
      <c r="U376" s="2">
        <v>43431.865925925929</v>
      </c>
      <c r="V376" s="2">
        <v>43431.865925925929</v>
      </c>
      <c r="X376" s="2">
        <f t="shared" si="165"/>
        <v>43431.853194444448</v>
      </c>
      <c r="Y376" s="33">
        <f t="shared" si="166"/>
        <v>4.3171296347281896E-3</v>
      </c>
      <c r="Z376" s="33">
        <f t="shared" si="167"/>
        <v>8.6342592694563791E-3</v>
      </c>
      <c r="AA376" s="30"/>
      <c r="AB376" s="30">
        <f t="shared" si="143"/>
        <v>5.7870369346346706E-5</v>
      </c>
      <c r="AC376" s="30">
        <f t="shared" si="144"/>
        <v>5.2314814747660421E-3</v>
      </c>
      <c r="AD376" s="30"/>
      <c r="AE376" s="30"/>
    </row>
    <row r="377" spans="1:31" s="3" customFormat="1" x14ac:dyDescent="0.4">
      <c r="A377" s="16" t="str">
        <f t="shared" si="168"/>
        <v>-</v>
      </c>
      <c r="B377" s="16" t="str">
        <f t="shared" si="169"/>
        <v>-</v>
      </c>
      <c r="C377" s="7">
        <v>20</v>
      </c>
      <c r="D377" s="2">
        <v>43431.854027777779</v>
      </c>
      <c r="E377" s="3" t="s">
        <v>1865</v>
      </c>
      <c r="F377" s="3">
        <v>21054</v>
      </c>
      <c r="G377" s="3" t="s">
        <v>95</v>
      </c>
      <c r="H377" s="3">
        <v>0</v>
      </c>
      <c r="I377" s="3">
        <v>551</v>
      </c>
      <c r="J377" s="3">
        <v>1</v>
      </c>
      <c r="K377" s="3">
        <v>1</v>
      </c>
      <c r="M377" s="2">
        <v>43431.856435185182</v>
      </c>
      <c r="N377" s="2">
        <v>43431.859490740739</v>
      </c>
      <c r="O377" s="3" t="s">
        <v>51</v>
      </c>
      <c r="P377" s="3" t="s">
        <v>52</v>
      </c>
      <c r="Q377" s="3" t="s">
        <v>26</v>
      </c>
      <c r="R377" s="3" t="s">
        <v>27</v>
      </c>
      <c r="S377" s="2">
        <v>43431.85738425926</v>
      </c>
      <c r="T377" s="2">
        <v>43431.85738425926</v>
      </c>
      <c r="U377" s="2">
        <v>43431.862025462964</v>
      </c>
      <c r="V377" s="2">
        <v>43431.862025462964</v>
      </c>
      <c r="X377" s="2">
        <f t="shared" si="165"/>
        <v>43431.854027777779</v>
      </c>
      <c r="Y377" s="33">
        <f t="shared" si="166"/>
        <v>3.055555556784384E-3</v>
      </c>
      <c r="Z377" s="33">
        <f t="shared" si="167"/>
        <v>3.055555556784384E-3</v>
      </c>
      <c r="AA377" s="30"/>
      <c r="AB377" s="30">
        <f t="shared" si="143"/>
        <v>0</v>
      </c>
      <c r="AC377" s="30">
        <f t="shared" si="144"/>
        <v>2.4074074026430026E-3</v>
      </c>
      <c r="AD377" s="30"/>
      <c r="AE377" s="30"/>
    </row>
    <row r="378" spans="1:31" s="3" customFormat="1" x14ac:dyDescent="0.4">
      <c r="A378" s="16" t="str">
        <f t="shared" si="168"/>
        <v>-</v>
      </c>
      <c r="B378" s="16" t="str">
        <f t="shared" si="169"/>
        <v>-</v>
      </c>
      <c r="C378" s="7">
        <v>20</v>
      </c>
      <c r="D378" s="2">
        <v>43431.854409722226</v>
      </c>
      <c r="E378" s="3" t="s">
        <v>1741</v>
      </c>
      <c r="F378" s="3">
        <v>21055</v>
      </c>
      <c r="G378" s="3" t="s">
        <v>32</v>
      </c>
      <c r="H378" s="3">
        <v>2990</v>
      </c>
      <c r="I378" s="3">
        <v>653</v>
      </c>
      <c r="J378" s="3">
        <v>13</v>
      </c>
      <c r="K378" s="3">
        <v>1</v>
      </c>
      <c r="M378" s="2">
        <v>43431.85628472222</v>
      </c>
      <c r="N378" s="2">
        <v>43431.86105324074</v>
      </c>
      <c r="O378" s="3" t="s">
        <v>26</v>
      </c>
      <c r="P378" s="3" t="s">
        <v>27</v>
      </c>
      <c r="Q378" s="3" t="s">
        <v>36</v>
      </c>
      <c r="R378" s="3" t="s">
        <v>37</v>
      </c>
      <c r="S378" s="2">
        <v>43431.856041666666</v>
      </c>
      <c r="T378" s="2">
        <v>43431.856041666666</v>
      </c>
      <c r="U378" s="2">
        <v>43431.863368055558</v>
      </c>
      <c r="V378" s="2">
        <v>43431.863368055558</v>
      </c>
      <c r="X378" s="2">
        <f t="shared" si="165"/>
        <v>43431.854409722226</v>
      </c>
      <c r="Y378" s="33">
        <f t="shared" si="166"/>
        <v>4.7685185199952684E-3</v>
      </c>
      <c r="Z378" s="33">
        <f t="shared" si="167"/>
        <v>4.7685185199952684E-3</v>
      </c>
      <c r="AA378" s="30"/>
      <c r="AB378" s="30">
        <f t="shared" si="143"/>
        <v>2.4305555416503921E-4</v>
      </c>
      <c r="AC378" s="30">
        <f t="shared" si="144"/>
        <v>1.8749999944702722E-3</v>
      </c>
      <c r="AD378" s="30"/>
      <c r="AE378" s="30"/>
    </row>
    <row r="379" spans="1:31" s="3" customFormat="1" x14ac:dyDescent="0.4">
      <c r="A379" s="16" t="str">
        <f t="shared" si="168"/>
        <v>-</v>
      </c>
      <c r="B379" s="16" t="str">
        <f t="shared" si="169"/>
        <v>-</v>
      </c>
      <c r="C379" s="7">
        <v>20</v>
      </c>
      <c r="D379" s="2">
        <v>43431.855370370373</v>
      </c>
      <c r="E379" s="3" t="s">
        <v>1538</v>
      </c>
      <c r="F379" s="3">
        <v>21056</v>
      </c>
      <c r="G379" s="3" t="s">
        <v>97</v>
      </c>
      <c r="H379" s="3">
        <v>7510</v>
      </c>
      <c r="I379" s="3">
        <v>572</v>
      </c>
      <c r="J379" s="3">
        <v>9</v>
      </c>
      <c r="K379" s="3">
        <v>2</v>
      </c>
      <c r="M379" s="2">
        <v>43431.857719907406</v>
      </c>
      <c r="N379" s="2">
        <v>43431.863310185188</v>
      </c>
      <c r="O379" s="3" t="s">
        <v>43</v>
      </c>
      <c r="P379" s="3" t="s">
        <v>89</v>
      </c>
      <c r="Q379" s="3" t="s">
        <v>57</v>
      </c>
      <c r="R379" s="3" t="s">
        <v>58</v>
      </c>
      <c r="S379" s="2">
        <v>43431.857858796298</v>
      </c>
      <c r="T379" s="2">
        <v>43431.857858796298</v>
      </c>
      <c r="U379" s="2">
        <v>43431.867847222224</v>
      </c>
      <c r="V379" s="2">
        <v>43431.867847222224</v>
      </c>
      <c r="X379" s="2">
        <f t="shared" si="165"/>
        <v>43431.855370370373</v>
      </c>
      <c r="Y379" s="33">
        <f t="shared" si="166"/>
        <v>5.5902777821756899E-3</v>
      </c>
      <c r="Z379" s="33">
        <f t="shared" si="167"/>
        <v>1.118055556435138E-2</v>
      </c>
      <c r="AA379" s="30"/>
      <c r="AB379" s="30">
        <f t="shared" si="143"/>
        <v>0</v>
      </c>
      <c r="AC379" s="30">
        <f t="shared" si="144"/>
        <v>2.3495370332966559E-3</v>
      </c>
      <c r="AD379" s="30"/>
      <c r="AE379" s="30"/>
    </row>
    <row r="380" spans="1:31" s="3" customFormat="1" x14ac:dyDescent="0.4">
      <c r="A380" s="16" t="str">
        <f t="shared" si="168"/>
        <v>-</v>
      </c>
      <c r="B380" s="16" t="str">
        <f t="shared" si="169"/>
        <v>-</v>
      </c>
      <c r="C380" s="7">
        <v>20</v>
      </c>
      <c r="D380" s="2">
        <v>43431.855370370373</v>
      </c>
      <c r="E380" s="3" t="s">
        <v>1732</v>
      </c>
      <c r="F380" s="3">
        <v>21057</v>
      </c>
      <c r="G380" s="3" t="s">
        <v>32</v>
      </c>
      <c r="H380" s="3">
        <v>1727</v>
      </c>
      <c r="I380" s="3">
        <v>293</v>
      </c>
      <c r="J380" s="3">
        <v>5</v>
      </c>
      <c r="K380" s="3">
        <v>1</v>
      </c>
      <c r="M380" s="2">
        <v>43431.858993055554</v>
      </c>
      <c r="N380" s="2">
        <v>43431.861724537041</v>
      </c>
      <c r="O380" s="3" t="s">
        <v>104</v>
      </c>
      <c r="P380" s="3" t="s">
        <v>19</v>
      </c>
      <c r="Q380" s="3" t="s">
        <v>61</v>
      </c>
      <c r="R380" s="3" t="s">
        <v>62</v>
      </c>
      <c r="S380" s="2">
        <v>43431.857685185183</v>
      </c>
      <c r="T380" s="2">
        <v>43431.857685185183</v>
      </c>
      <c r="U380" s="2">
        <v>43431.864282407405</v>
      </c>
      <c r="V380" s="2">
        <v>43431.864282407405</v>
      </c>
      <c r="X380" s="2">
        <f t="shared" si="165"/>
        <v>43431.855370370373</v>
      </c>
      <c r="Y380" s="33">
        <f t="shared" si="166"/>
        <v>2.7314814869896509E-3</v>
      </c>
      <c r="Z380" s="33">
        <f t="shared" si="167"/>
        <v>2.7314814869896509E-3</v>
      </c>
      <c r="AA380" s="30"/>
      <c r="AB380" s="30">
        <f t="shared" si="143"/>
        <v>1.3078703705104999E-3</v>
      </c>
      <c r="AC380" s="30">
        <f t="shared" si="144"/>
        <v>3.6226851807441562E-3</v>
      </c>
      <c r="AD380" s="30"/>
      <c r="AE380" s="30"/>
    </row>
    <row r="381" spans="1:31" s="3" customFormat="1" x14ac:dyDescent="0.4">
      <c r="A381" s="16" t="str">
        <f t="shared" si="168"/>
        <v>★</v>
      </c>
      <c r="B381" s="16" t="str">
        <f t="shared" si="169"/>
        <v>-</v>
      </c>
      <c r="C381" s="7">
        <v>20</v>
      </c>
      <c r="D381" s="2">
        <v>43431.855405092596</v>
      </c>
      <c r="E381" s="3" t="s">
        <v>1594</v>
      </c>
      <c r="F381" s="3">
        <v>21058</v>
      </c>
      <c r="G381" s="3" t="s">
        <v>143</v>
      </c>
      <c r="H381" s="3">
        <v>1789</v>
      </c>
      <c r="I381" s="3">
        <v>69</v>
      </c>
      <c r="J381" s="3">
        <v>7</v>
      </c>
      <c r="K381" s="3">
        <v>1</v>
      </c>
      <c r="M381" s="2">
        <v>43431.860810185186</v>
      </c>
      <c r="N381" s="2">
        <v>43431.871747685182</v>
      </c>
      <c r="O381" s="3" t="s">
        <v>46</v>
      </c>
      <c r="P381" s="3" t="s">
        <v>47</v>
      </c>
      <c r="Q381" s="3" t="s">
        <v>77</v>
      </c>
      <c r="R381" s="3" t="s">
        <v>78</v>
      </c>
      <c r="S381" s="2">
        <v>43431.862337962964</v>
      </c>
      <c r="T381" s="2">
        <v>43431.862337962964</v>
      </c>
      <c r="U381" s="2">
        <v>43431.870335648149</v>
      </c>
      <c r="V381" s="2">
        <v>43431.870335648149</v>
      </c>
      <c r="W381" s="2">
        <v>43431.862337962964</v>
      </c>
      <c r="X381" s="2">
        <f t="shared" si="165"/>
        <v>43431.862337962964</v>
      </c>
      <c r="Y381" s="33">
        <f t="shared" si="166"/>
        <v>1.0937499995634425E-2</v>
      </c>
      <c r="Z381" s="33">
        <f t="shared" si="167"/>
        <v>1.0937499995634425E-2</v>
      </c>
      <c r="AA381" s="30"/>
      <c r="AB381" s="30">
        <f t="shared" si="143"/>
        <v>0</v>
      </c>
      <c r="AC381" s="30">
        <f t="shared" si="144"/>
        <v>0</v>
      </c>
      <c r="AD381" s="30"/>
      <c r="AE381" s="30"/>
    </row>
    <row r="382" spans="1:31" s="3" customFormat="1" x14ac:dyDescent="0.4">
      <c r="A382" s="16" t="str">
        <f t="shared" si="168"/>
        <v>-</v>
      </c>
      <c r="B382" s="16" t="str">
        <f t="shared" si="169"/>
        <v>-</v>
      </c>
      <c r="C382" s="7">
        <v>20</v>
      </c>
      <c r="D382" s="2">
        <v>43431.857187499998</v>
      </c>
      <c r="E382" s="3" t="s">
        <v>1734</v>
      </c>
      <c r="F382" s="3">
        <v>21059</v>
      </c>
      <c r="G382" s="3" t="s">
        <v>18</v>
      </c>
      <c r="H382" s="3">
        <v>1328</v>
      </c>
      <c r="I382" s="3">
        <v>336</v>
      </c>
      <c r="J382" s="3">
        <v>2</v>
      </c>
      <c r="K382" s="3">
        <v>1</v>
      </c>
      <c r="M382" s="2">
        <v>43431.86178240741</v>
      </c>
      <c r="N382" s="2">
        <v>43431.875648148147</v>
      </c>
      <c r="O382" s="3" t="s">
        <v>39</v>
      </c>
      <c r="P382" s="3" t="s">
        <v>40</v>
      </c>
      <c r="Q382" s="3" t="s">
        <v>61</v>
      </c>
      <c r="R382" s="3" t="s">
        <v>62</v>
      </c>
      <c r="S382" s="2">
        <v>43431.861331018517</v>
      </c>
      <c r="T382" s="2">
        <v>43431.861331018517</v>
      </c>
      <c r="U382" s="2">
        <v>43431.872430555559</v>
      </c>
      <c r="V382" s="2">
        <v>43431.872430555559</v>
      </c>
      <c r="X382" s="2">
        <f t="shared" si="165"/>
        <v>43431.857187499998</v>
      </c>
      <c r="Y382" s="33">
        <f t="shared" si="166"/>
        <v>1.3865740736946464E-2</v>
      </c>
      <c r="Z382" s="33">
        <f t="shared" si="167"/>
        <v>1.3865740736946464E-2</v>
      </c>
      <c r="AA382" s="30"/>
      <c r="AB382" s="30">
        <f t="shared" si="143"/>
        <v>4.5138889254303649E-4</v>
      </c>
      <c r="AC382" s="30">
        <f t="shared" si="144"/>
        <v>4.5949074119562283E-3</v>
      </c>
      <c r="AD382" s="30"/>
      <c r="AE382" s="30"/>
    </row>
    <row r="383" spans="1:31" s="3" customFormat="1" x14ac:dyDescent="0.4">
      <c r="A383" s="16" t="str">
        <f t="shared" si="168"/>
        <v>-</v>
      </c>
      <c r="B383" s="16" t="str">
        <f t="shared" si="169"/>
        <v>-</v>
      </c>
      <c r="C383" s="7">
        <v>20</v>
      </c>
      <c r="D383" s="2">
        <v>43431.859027777777</v>
      </c>
      <c r="E383" s="3" t="s">
        <v>1633</v>
      </c>
      <c r="F383" s="3">
        <v>21060</v>
      </c>
      <c r="G383" s="3" t="s">
        <v>143</v>
      </c>
      <c r="H383" s="3">
        <v>2339</v>
      </c>
      <c r="I383" s="3">
        <v>2</v>
      </c>
      <c r="J383" s="3">
        <v>15</v>
      </c>
      <c r="K383" s="3">
        <v>1</v>
      </c>
      <c r="M383" s="2">
        <v>43431.86</v>
      </c>
      <c r="N383" s="2">
        <v>43431.863680555558</v>
      </c>
      <c r="O383" s="3" t="s">
        <v>22</v>
      </c>
      <c r="P383" s="3" t="s">
        <v>23</v>
      </c>
      <c r="Q383" s="3" t="s">
        <v>36</v>
      </c>
      <c r="R383" s="3" t="s">
        <v>37</v>
      </c>
      <c r="S383" s="2">
        <v>43431.860069444447</v>
      </c>
      <c r="T383" s="2">
        <v>43431.860069444447</v>
      </c>
      <c r="U383" s="2">
        <v>43431.867048611108</v>
      </c>
      <c r="V383" s="2">
        <v>43431.867048611108</v>
      </c>
      <c r="X383" s="2">
        <f t="shared" si="165"/>
        <v>43431.859027777777</v>
      </c>
      <c r="Y383" s="33">
        <f t="shared" si="166"/>
        <v>3.6805555573664606E-3</v>
      </c>
      <c r="Z383" s="33">
        <f t="shared" si="167"/>
        <v>3.6805555573664606E-3</v>
      </c>
      <c r="AA383" s="30"/>
      <c r="AB383" s="30">
        <f t="shared" si="143"/>
        <v>0</v>
      </c>
      <c r="AC383" s="30">
        <f t="shared" si="144"/>
        <v>9.7222222393611446E-4</v>
      </c>
      <c r="AD383" s="30"/>
      <c r="AE383" s="30"/>
    </row>
    <row r="384" spans="1:31" s="3" customFormat="1" x14ac:dyDescent="0.4">
      <c r="A384" s="16" t="str">
        <f t="shared" si="168"/>
        <v>-</v>
      </c>
      <c r="B384" s="16" t="str">
        <f t="shared" si="169"/>
        <v>-</v>
      </c>
      <c r="C384" s="7">
        <v>20</v>
      </c>
      <c r="D384" s="2">
        <v>43431.8591087963</v>
      </c>
      <c r="E384" s="3" t="s">
        <v>1735</v>
      </c>
      <c r="F384" s="3">
        <v>21061</v>
      </c>
      <c r="G384" s="3" t="s">
        <v>32</v>
      </c>
      <c r="H384" s="3">
        <v>3945</v>
      </c>
      <c r="I384" s="3">
        <v>413</v>
      </c>
      <c r="J384" s="3">
        <v>4</v>
      </c>
      <c r="K384" s="3">
        <v>1</v>
      </c>
      <c r="M384" s="2">
        <v>43431.861481481479</v>
      </c>
      <c r="N384" s="2">
        <v>43431.866562499999</v>
      </c>
      <c r="O384" s="3" t="s">
        <v>30</v>
      </c>
      <c r="P384" s="3" t="s">
        <v>31</v>
      </c>
      <c r="Q384" s="3" t="s">
        <v>61</v>
      </c>
      <c r="R384" s="3" t="s">
        <v>62</v>
      </c>
      <c r="S384" s="2">
        <v>43431.863229166665</v>
      </c>
      <c r="T384" s="2">
        <v>43431.863229166665</v>
      </c>
      <c r="U384" s="2">
        <v>43431.871701388889</v>
      </c>
      <c r="V384" s="2">
        <v>43431.871701388889</v>
      </c>
      <c r="X384" s="2">
        <f t="shared" si="165"/>
        <v>43431.8591087963</v>
      </c>
      <c r="Y384" s="33">
        <f t="shared" si="166"/>
        <v>5.0810185202863067E-3</v>
      </c>
      <c r="Z384" s="33">
        <f t="shared" si="167"/>
        <v>5.0810185202863067E-3</v>
      </c>
      <c r="AA384" s="30"/>
      <c r="AB384" s="30">
        <f t="shared" si="143"/>
        <v>0</v>
      </c>
      <c r="AC384" s="30">
        <f t="shared" si="144"/>
        <v>2.372685179580003E-3</v>
      </c>
      <c r="AD384" s="30"/>
      <c r="AE384" s="30"/>
    </row>
    <row r="385" spans="1:33" s="3" customFormat="1" x14ac:dyDescent="0.4">
      <c r="A385" s="16" t="str">
        <f t="shared" si="168"/>
        <v>-</v>
      </c>
      <c r="B385" s="16" t="str">
        <f t="shared" si="169"/>
        <v>-</v>
      </c>
      <c r="C385" s="7">
        <v>20</v>
      </c>
      <c r="D385" s="2">
        <v>43431.860636574071</v>
      </c>
      <c r="E385" s="3" t="s">
        <v>1625</v>
      </c>
      <c r="F385" s="3">
        <v>21062</v>
      </c>
      <c r="G385" s="3" t="s">
        <v>18</v>
      </c>
      <c r="H385" s="3">
        <v>6493</v>
      </c>
      <c r="I385" s="3">
        <v>11</v>
      </c>
      <c r="J385" s="3">
        <v>1</v>
      </c>
      <c r="K385" s="3">
        <v>1</v>
      </c>
      <c r="M385" s="2">
        <v>43431.864814814813</v>
      </c>
      <c r="N385" s="2">
        <v>43431.869398148148</v>
      </c>
      <c r="O385" s="3" t="s">
        <v>51</v>
      </c>
      <c r="P385" s="3" t="s">
        <v>52</v>
      </c>
      <c r="Q385" s="3" t="s">
        <v>26</v>
      </c>
      <c r="R385" s="3" t="s">
        <v>27</v>
      </c>
      <c r="S385" s="2">
        <v>43431.86346064815</v>
      </c>
      <c r="T385" s="2">
        <v>43431.86346064815</v>
      </c>
      <c r="U385" s="2">
        <v>43431.868101851855</v>
      </c>
      <c r="V385" s="2">
        <v>43431.868101851855</v>
      </c>
      <c r="X385" s="2">
        <f t="shared" si="165"/>
        <v>43431.860636574071</v>
      </c>
      <c r="Y385" s="33">
        <f t="shared" si="166"/>
        <v>4.5833333351765759E-3</v>
      </c>
      <c r="Z385" s="33">
        <f t="shared" si="167"/>
        <v>4.5833333351765759E-3</v>
      </c>
      <c r="AA385" s="30"/>
      <c r="AB385" s="30">
        <f t="shared" ref="AB385:AB397" si="170">IF(IF(A385="☆",L385-S385,M385-S385)&lt;0,0,IF(A385="☆",L385-S385,M385-S385))</f>
        <v>1.3541666630771942E-3</v>
      </c>
      <c r="AC385" s="30">
        <f t="shared" ref="AC385:AC397" si="171">IF(IF(B385="☆",(IF(L385&gt;S385,L385-X385,S385-X385)),M385-X385)&lt;0,0,IF(B385="☆",(IF(L385&gt;S385,L385-X385,S385-X385)),M385-X385))</f>
        <v>4.1782407424761914E-3</v>
      </c>
      <c r="AD385" s="30"/>
      <c r="AE385" s="30"/>
    </row>
    <row r="386" spans="1:33" s="3" customFormat="1" x14ac:dyDescent="0.4">
      <c r="A386" s="16" t="str">
        <f t="shared" si="168"/>
        <v>-</v>
      </c>
      <c r="B386" s="16" t="str">
        <f t="shared" si="169"/>
        <v>-</v>
      </c>
      <c r="C386" s="7">
        <v>20</v>
      </c>
      <c r="D386" s="2">
        <v>43431.860659722224</v>
      </c>
      <c r="E386" s="3" t="s">
        <v>1840</v>
      </c>
      <c r="F386" s="3">
        <v>21063</v>
      </c>
      <c r="G386" s="3" t="s">
        <v>95</v>
      </c>
      <c r="H386" s="3">
        <v>0</v>
      </c>
      <c r="I386" s="3">
        <v>349</v>
      </c>
      <c r="J386" s="3">
        <v>13</v>
      </c>
      <c r="K386" s="3">
        <v>2</v>
      </c>
      <c r="M386" s="2">
        <v>43431.862870370373</v>
      </c>
      <c r="N386" s="2">
        <v>43431.867326388892</v>
      </c>
      <c r="O386" s="3" t="s">
        <v>30</v>
      </c>
      <c r="P386" s="3" t="s">
        <v>31</v>
      </c>
      <c r="Q386" s="3" t="s">
        <v>75</v>
      </c>
      <c r="R386" s="3" t="s">
        <v>76</v>
      </c>
      <c r="S386" s="2">
        <v>43431.865312499998</v>
      </c>
      <c r="T386" s="2">
        <v>43431.865312499998</v>
      </c>
      <c r="U386" s="2">
        <v>43431.871967592589</v>
      </c>
      <c r="V386" s="2">
        <v>43431.871967592589</v>
      </c>
      <c r="X386" s="2">
        <f t="shared" si="165"/>
        <v>43431.860659722224</v>
      </c>
      <c r="Y386" s="33">
        <f t="shared" si="166"/>
        <v>4.4560185197042301E-3</v>
      </c>
      <c r="Z386" s="33">
        <f t="shared" si="167"/>
        <v>8.9120370394084603E-3</v>
      </c>
      <c r="AA386" s="30"/>
      <c r="AB386" s="30">
        <f t="shared" si="170"/>
        <v>0</v>
      </c>
      <c r="AC386" s="30">
        <f t="shared" si="171"/>
        <v>2.2106481483206153E-3</v>
      </c>
      <c r="AD386" s="30"/>
      <c r="AE386" s="30"/>
    </row>
    <row r="387" spans="1:33" s="3" customFormat="1" x14ac:dyDescent="0.4">
      <c r="A387" s="16" t="str">
        <f t="shared" si="168"/>
        <v>★</v>
      </c>
      <c r="B387" s="16" t="str">
        <f t="shared" si="169"/>
        <v>-</v>
      </c>
      <c r="C387" s="7">
        <v>20</v>
      </c>
      <c r="D387" s="2">
        <v>43431.860844907409</v>
      </c>
      <c r="E387" s="3" t="s">
        <v>1620</v>
      </c>
      <c r="F387" s="3">
        <v>21064</v>
      </c>
      <c r="G387" s="3" t="s">
        <v>143</v>
      </c>
      <c r="H387" s="3">
        <v>3144</v>
      </c>
      <c r="I387" s="3">
        <v>975</v>
      </c>
      <c r="J387" s="3">
        <v>15</v>
      </c>
      <c r="K387" s="3">
        <v>1</v>
      </c>
      <c r="M387" s="2">
        <v>43431.863888888889</v>
      </c>
      <c r="N387" s="2">
        <v>43431.868391203701</v>
      </c>
      <c r="O387" s="3" t="s">
        <v>36</v>
      </c>
      <c r="P387" s="3" t="s">
        <v>37</v>
      </c>
      <c r="Q387" s="3" t="s">
        <v>48</v>
      </c>
      <c r="R387" s="3" t="s">
        <v>49</v>
      </c>
      <c r="S387" s="2">
        <v>43431.867777777778</v>
      </c>
      <c r="T387" s="2">
        <v>43431.867777777778</v>
      </c>
      <c r="U387" s="2">
        <v>43431.875416666669</v>
      </c>
      <c r="V387" s="2">
        <v>43431.875416666669</v>
      </c>
      <c r="W387" s="2">
        <v>43431.867777777778</v>
      </c>
      <c r="X387" s="2">
        <f t="shared" si="165"/>
        <v>43431.867777777778</v>
      </c>
      <c r="Y387" s="33">
        <f t="shared" si="166"/>
        <v>4.5023148122709244E-3</v>
      </c>
      <c r="Z387" s="33">
        <f t="shared" si="167"/>
        <v>4.5023148122709244E-3</v>
      </c>
      <c r="AA387" s="30"/>
      <c r="AB387" s="30">
        <f t="shared" si="170"/>
        <v>0</v>
      </c>
      <c r="AC387" s="30">
        <f t="shared" si="171"/>
        <v>0</v>
      </c>
      <c r="AD387" s="30"/>
      <c r="AE387" s="30"/>
    </row>
    <row r="388" spans="1:33" s="3" customFormat="1" x14ac:dyDescent="0.4">
      <c r="A388" s="16" t="str">
        <f t="shared" si="168"/>
        <v>-</v>
      </c>
      <c r="B388" s="16" t="str">
        <f t="shared" si="169"/>
        <v>-</v>
      </c>
      <c r="C388" s="7">
        <v>20</v>
      </c>
      <c r="D388" s="2">
        <v>43431.861712962964</v>
      </c>
      <c r="E388" s="3" t="s">
        <v>1866</v>
      </c>
      <c r="F388" s="3">
        <v>21065</v>
      </c>
      <c r="G388" s="3" t="s">
        <v>18</v>
      </c>
      <c r="H388" s="3">
        <v>7601</v>
      </c>
      <c r="I388" s="3">
        <v>706</v>
      </c>
      <c r="J388" s="3">
        <v>10</v>
      </c>
      <c r="K388" s="3">
        <v>1</v>
      </c>
      <c r="M388" s="2">
        <v>43431.867534722223</v>
      </c>
      <c r="N388" s="2">
        <v>43431.873611111114</v>
      </c>
      <c r="O388" s="3" t="s">
        <v>75</v>
      </c>
      <c r="P388" s="3" t="s">
        <v>76</v>
      </c>
      <c r="Q388" s="3" t="s">
        <v>71</v>
      </c>
      <c r="R388" s="3" t="s">
        <v>72</v>
      </c>
      <c r="S388" s="2">
        <v>43431.869513888887</v>
      </c>
      <c r="T388" s="2">
        <v>43431.869513888887</v>
      </c>
      <c r="U388" s="2">
        <v>43431.875532407408</v>
      </c>
      <c r="V388" s="2">
        <v>43431.875532407408</v>
      </c>
      <c r="X388" s="2">
        <f t="shared" si="165"/>
        <v>43431.861712962964</v>
      </c>
      <c r="Y388" s="33">
        <f t="shared" si="166"/>
        <v>6.0763888905057684E-3</v>
      </c>
      <c r="Z388" s="33">
        <f t="shared" si="167"/>
        <v>6.0763888905057684E-3</v>
      </c>
      <c r="AA388" s="30"/>
      <c r="AB388" s="30">
        <f t="shared" si="170"/>
        <v>0</v>
      </c>
      <c r="AC388" s="30">
        <f t="shared" si="171"/>
        <v>5.8217592595610768E-3</v>
      </c>
      <c r="AD388" s="30"/>
      <c r="AE388" s="30"/>
    </row>
    <row r="389" spans="1:33" s="3" customFormat="1" x14ac:dyDescent="0.4">
      <c r="A389" s="16" t="str">
        <f t="shared" si="168"/>
        <v>★</v>
      </c>
      <c r="B389" s="16" t="str">
        <f t="shared" si="169"/>
        <v>-</v>
      </c>
      <c r="C389" s="7">
        <v>20</v>
      </c>
      <c r="D389" s="2">
        <v>43431.863553240742</v>
      </c>
      <c r="E389" s="3" t="s">
        <v>1867</v>
      </c>
      <c r="F389" s="3">
        <v>21066</v>
      </c>
      <c r="G389" s="3" t="s">
        <v>96</v>
      </c>
      <c r="H389" s="3">
        <v>0</v>
      </c>
      <c r="I389" s="3">
        <v>130</v>
      </c>
      <c r="J389" s="3">
        <v>7</v>
      </c>
      <c r="K389" s="3">
        <v>2</v>
      </c>
      <c r="M389" s="2">
        <v>43431.869155092594</v>
      </c>
      <c r="N389" s="2">
        <v>43431.875127314815</v>
      </c>
      <c r="O389" s="3" t="s">
        <v>30</v>
      </c>
      <c r="P389" s="3" t="s">
        <v>31</v>
      </c>
      <c r="Q389" s="3" t="s">
        <v>104</v>
      </c>
      <c r="R389" s="3" t="s">
        <v>19</v>
      </c>
      <c r="S389" s="2">
        <v>43431.870243055557</v>
      </c>
      <c r="T389" s="2">
        <v>43431.870243055557</v>
      </c>
      <c r="U389" s="2">
        <v>43431.882141203707</v>
      </c>
      <c r="V389" s="2">
        <v>43431.882141203707</v>
      </c>
      <c r="W389" s="2">
        <v>43431.870243055557</v>
      </c>
      <c r="X389" s="2">
        <f t="shared" si="165"/>
        <v>43431.870243055557</v>
      </c>
      <c r="Y389" s="33">
        <f t="shared" si="166"/>
        <v>5.9722222213167697E-3</v>
      </c>
      <c r="Z389" s="33">
        <f t="shared" si="167"/>
        <v>1.1944444442633539E-2</v>
      </c>
      <c r="AA389" s="30"/>
      <c r="AB389" s="30">
        <f t="shared" si="170"/>
        <v>0</v>
      </c>
      <c r="AC389" s="30">
        <f t="shared" si="171"/>
        <v>0</v>
      </c>
      <c r="AD389" s="30"/>
      <c r="AE389" s="30"/>
    </row>
    <row r="390" spans="1:33" s="3" customFormat="1" x14ac:dyDescent="0.4">
      <c r="A390" s="16" t="str">
        <f t="shared" si="168"/>
        <v>-</v>
      </c>
      <c r="B390" s="16" t="str">
        <f t="shared" si="169"/>
        <v>-</v>
      </c>
      <c r="C390" s="7">
        <v>20</v>
      </c>
      <c r="D390" s="2">
        <v>43431.863912037035</v>
      </c>
      <c r="E390" s="3" t="s">
        <v>1868</v>
      </c>
      <c r="F390" s="3">
        <v>21067</v>
      </c>
      <c r="G390" s="3" t="s">
        <v>95</v>
      </c>
      <c r="H390" s="3">
        <v>0</v>
      </c>
      <c r="I390" s="3">
        <v>767</v>
      </c>
      <c r="J390" s="3">
        <v>9</v>
      </c>
      <c r="K390" s="3">
        <v>1</v>
      </c>
      <c r="M390" s="2">
        <v>43431.866666666669</v>
      </c>
      <c r="N390" s="2">
        <v>43431.871261574073</v>
      </c>
      <c r="O390" s="3" t="s">
        <v>44</v>
      </c>
      <c r="P390" s="3" t="s">
        <v>45</v>
      </c>
      <c r="Q390" s="3" t="s">
        <v>104</v>
      </c>
      <c r="R390" s="3" t="s">
        <v>19</v>
      </c>
      <c r="S390" s="2">
        <v>43431.867465277777</v>
      </c>
      <c r="T390" s="2">
        <v>43431.867465277777</v>
      </c>
      <c r="U390" s="2">
        <v>43431.873611111114</v>
      </c>
      <c r="V390" s="2">
        <v>43431.873611111114</v>
      </c>
      <c r="X390" s="2">
        <f t="shared" si="165"/>
        <v>43431.863912037035</v>
      </c>
      <c r="Y390" s="33">
        <f t="shared" si="166"/>
        <v>4.5949074046802707E-3</v>
      </c>
      <c r="Z390" s="33">
        <f t="shared" si="167"/>
        <v>4.5949074046802707E-3</v>
      </c>
      <c r="AA390" s="30"/>
      <c r="AB390" s="30">
        <f t="shared" si="170"/>
        <v>0</v>
      </c>
      <c r="AC390" s="30">
        <f t="shared" si="171"/>
        <v>2.754629633272998E-3</v>
      </c>
      <c r="AD390" s="30"/>
      <c r="AE390" s="30"/>
    </row>
    <row r="391" spans="1:33" s="3" customFormat="1" x14ac:dyDescent="0.4">
      <c r="A391" s="16" t="str">
        <f t="shared" si="168"/>
        <v>-</v>
      </c>
      <c r="B391" s="16" t="str">
        <f t="shared" si="169"/>
        <v>-</v>
      </c>
      <c r="C391" s="7">
        <v>20</v>
      </c>
      <c r="D391" s="2">
        <v>43431.863993055558</v>
      </c>
      <c r="E391" s="3" t="s">
        <v>1869</v>
      </c>
      <c r="F391" s="3">
        <v>21068</v>
      </c>
      <c r="G391" s="3" t="s">
        <v>18</v>
      </c>
      <c r="H391" s="3">
        <v>7594</v>
      </c>
      <c r="I391" s="3">
        <v>359</v>
      </c>
      <c r="J391" s="3">
        <v>6</v>
      </c>
      <c r="K391" s="3">
        <v>1</v>
      </c>
      <c r="M391" s="2">
        <v>43431.866168981483</v>
      </c>
      <c r="N391" s="2">
        <v>43431.872997685183</v>
      </c>
      <c r="O391" s="3" t="s">
        <v>104</v>
      </c>
      <c r="P391" s="3" t="s">
        <v>19</v>
      </c>
      <c r="Q391" s="3" t="s">
        <v>41</v>
      </c>
      <c r="R391" s="3" t="s">
        <v>42</v>
      </c>
      <c r="S391" s="2">
        <v>43431.865381944444</v>
      </c>
      <c r="T391" s="2">
        <v>43431.865381944444</v>
      </c>
      <c r="U391" s="2">
        <v>43431.872870370367</v>
      </c>
      <c r="V391" s="2">
        <v>43431.873564814814</v>
      </c>
      <c r="X391" s="2">
        <f t="shared" si="165"/>
        <v>43431.863993055558</v>
      </c>
      <c r="Y391" s="33">
        <f t="shared" si="166"/>
        <v>6.8287036992842332E-3</v>
      </c>
      <c r="Z391" s="33">
        <f t="shared" si="167"/>
        <v>6.8287036992842332E-3</v>
      </c>
      <c r="AA391" s="30"/>
      <c r="AB391" s="30">
        <f t="shared" si="170"/>
        <v>7.8703703911742195E-4</v>
      </c>
      <c r="AC391" s="30">
        <f t="shared" si="171"/>
        <v>2.1759259252576157E-3</v>
      </c>
      <c r="AD391" s="30"/>
      <c r="AE391" s="30"/>
    </row>
    <row r="392" spans="1:33" s="3" customFormat="1" x14ac:dyDescent="0.4">
      <c r="A392" s="16" t="str">
        <f t="shared" si="168"/>
        <v>★</v>
      </c>
      <c r="B392" s="16" t="str">
        <f t="shared" si="169"/>
        <v>-</v>
      </c>
      <c r="C392" s="7">
        <v>20</v>
      </c>
      <c r="D392" s="2">
        <v>43431.864120370374</v>
      </c>
      <c r="E392" s="3" t="s">
        <v>1870</v>
      </c>
      <c r="F392" s="3">
        <v>21069</v>
      </c>
      <c r="G392" s="3" t="s">
        <v>18</v>
      </c>
      <c r="H392" s="3">
        <v>7587</v>
      </c>
      <c r="I392" s="3">
        <v>824</v>
      </c>
      <c r="J392" s="3">
        <v>2</v>
      </c>
      <c r="K392" s="3">
        <v>2</v>
      </c>
      <c r="M392" s="2">
        <v>43431.867743055554</v>
      </c>
      <c r="N392" s="2">
        <v>43431.870208333334</v>
      </c>
      <c r="O392" s="3" t="s">
        <v>104</v>
      </c>
      <c r="P392" s="3" t="s">
        <v>19</v>
      </c>
      <c r="Q392" s="3" t="s">
        <v>36</v>
      </c>
      <c r="R392" s="3" t="s">
        <v>37</v>
      </c>
      <c r="S392" s="2">
        <v>43431.871053240742</v>
      </c>
      <c r="T392" s="2">
        <v>43431.871053240742</v>
      </c>
      <c r="U392" s="2">
        <v>43431.878009259257</v>
      </c>
      <c r="V392" s="2">
        <v>43431.878009259257</v>
      </c>
      <c r="W392" s="2">
        <v>43431.871053240742</v>
      </c>
      <c r="X392" s="2">
        <f t="shared" si="165"/>
        <v>43431.871053240742</v>
      </c>
      <c r="Y392" s="33">
        <f t="shared" si="166"/>
        <v>2.4652777792653069E-3</v>
      </c>
      <c r="Z392" s="33">
        <f t="shared" si="167"/>
        <v>4.9305555585306138E-3</v>
      </c>
      <c r="AA392" s="30"/>
      <c r="AB392" s="30">
        <f t="shared" si="170"/>
        <v>0</v>
      </c>
      <c r="AC392" s="30">
        <f t="shared" si="171"/>
        <v>0</v>
      </c>
      <c r="AD392" s="30"/>
      <c r="AE392" s="30"/>
    </row>
    <row r="393" spans="1:33" s="3" customFormat="1" x14ac:dyDescent="0.4">
      <c r="A393" s="16" t="str">
        <f t="shared" si="168"/>
        <v>-</v>
      </c>
      <c r="B393" s="16" t="str">
        <f t="shared" si="169"/>
        <v>-</v>
      </c>
      <c r="C393" s="7">
        <v>20</v>
      </c>
      <c r="D393" s="2">
        <v>43431.866909722223</v>
      </c>
      <c r="E393" s="3" t="s">
        <v>1871</v>
      </c>
      <c r="F393" s="3">
        <v>21072</v>
      </c>
      <c r="G393" s="3" t="s">
        <v>95</v>
      </c>
      <c r="H393" s="3">
        <v>0</v>
      </c>
      <c r="I393" s="3">
        <v>184</v>
      </c>
      <c r="J393" s="3">
        <v>5</v>
      </c>
      <c r="K393" s="3">
        <v>1</v>
      </c>
      <c r="M393" s="2">
        <v>43431.870219907411</v>
      </c>
      <c r="N393" s="2">
        <v>43431.87332175926</v>
      </c>
      <c r="O393" s="3" t="s">
        <v>44</v>
      </c>
      <c r="P393" s="3" t="s">
        <v>45</v>
      </c>
      <c r="Q393" s="3" t="s">
        <v>70</v>
      </c>
      <c r="R393" s="3" t="s">
        <v>107</v>
      </c>
      <c r="S393" s="2">
        <v>43431.871400462966</v>
      </c>
      <c r="T393" s="2">
        <v>43431.871400462966</v>
      </c>
      <c r="U393" s="2">
        <v>43431.87641203704</v>
      </c>
      <c r="V393" s="2">
        <v>43431.87641203704</v>
      </c>
      <c r="X393" s="2">
        <f t="shared" si="165"/>
        <v>43431.866909722223</v>
      </c>
      <c r="Y393" s="33">
        <f t="shared" si="166"/>
        <v>3.1018518493510783E-3</v>
      </c>
      <c r="Z393" s="33">
        <f t="shared" si="167"/>
        <v>3.1018518493510783E-3</v>
      </c>
      <c r="AA393" s="30"/>
      <c r="AB393" s="30">
        <f t="shared" si="170"/>
        <v>0</v>
      </c>
      <c r="AC393" s="30">
        <f t="shared" si="171"/>
        <v>3.3101851877290756E-3</v>
      </c>
      <c r="AD393" s="30"/>
      <c r="AE393" s="30"/>
    </row>
    <row r="394" spans="1:33" s="3" customFormat="1" x14ac:dyDescent="0.4">
      <c r="A394" s="16" t="str">
        <f t="shared" si="168"/>
        <v>-</v>
      </c>
      <c r="B394" s="16" t="str">
        <f t="shared" si="169"/>
        <v>-</v>
      </c>
      <c r="C394" s="7">
        <v>20</v>
      </c>
      <c r="D394" s="2">
        <v>43431.871388888889</v>
      </c>
      <c r="E394" s="3" t="s">
        <v>1873</v>
      </c>
      <c r="F394" s="3">
        <v>21074</v>
      </c>
      <c r="G394" s="3" t="s">
        <v>32</v>
      </c>
      <c r="H394" s="3">
        <v>3445</v>
      </c>
      <c r="I394" s="3">
        <v>451</v>
      </c>
      <c r="J394" s="3">
        <v>9</v>
      </c>
      <c r="K394" s="3">
        <v>1</v>
      </c>
      <c r="M394" s="2">
        <v>43431.873402777775</v>
      </c>
      <c r="N394" s="2">
        <v>43431.877453703702</v>
      </c>
      <c r="O394" s="3" t="s">
        <v>33</v>
      </c>
      <c r="P394" s="3" t="s">
        <v>34</v>
      </c>
      <c r="Q394" s="3" t="s">
        <v>26</v>
      </c>
      <c r="R394" s="3" t="s">
        <v>27</v>
      </c>
      <c r="S394" s="2">
        <v>43431.872557870367</v>
      </c>
      <c r="T394" s="2">
        <v>43431.872557870367</v>
      </c>
      <c r="U394" s="2">
        <v>43431.878182870372</v>
      </c>
      <c r="V394" s="2">
        <v>43431.878182870372</v>
      </c>
      <c r="X394" s="2">
        <f t="shared" si="165"/>
        <v>43431.871388888889</v>
      </c>
      <c r="Y394" s="33">
        <f t="shared" si="166"/>
        <v>4.0509259270038456E-3</v>
      </c>
      <c r="Z394" s="33">
        <f t="shared" si="167"/>
        <v>4.0509259270038456E-3</v>
      </c>
      <c r="AA394" s="30"/>
      <c r="AB394" s="30">
        <f t="shared" si="170"/>
        <v>8.4490740846376866E-4</v>
      </c>
      <c r="AC394" s="30">
        <f t="shared" si="171"/>
        <v>2.0138888867222704E-3</v>
      </c>
      <c r="AD394" s="30"/>
      <c r="AE394" s="30"/>
    </row>
    <row r="395" spans="1:33" s="3" customFormat="1" x14ac:dyDescent="0.4">
      <c r="A395" s="16" t="str">
        <f t="shared" si="168"/>
        <v>-</v>
      </c>
      <c r="B395" s="16" t="str">
        <f t="shared" si="169"/>
        <v>-</v>
      </c>
      <c r="C395" s="7">
        <v>20</v>
      </c>
      <c r="D395" s="2">
        <v>43431.872141203705</v>
      </c>
      <c r="E395" s="3" t="s">
        <v>1849</v>
      </c>
      <c r="F395" s="3">
        <v>21075</v>
      </c>
      <c r="G395" s="3" t="s">
        <v>18</v>
      </c>
      <c r="H395" s="3">
        <v>7589</v>
      </c>
      <c r="I395" s="3">
        <v>874</v>
      </c>
      <c r="J395" s="3">
        <v>11</v>
      </c>
      <c r="K395" s="3">
        <v>3</v>
      </c>
      <c r="M395" s="2">
        <v>43431.872800925928</v>
      </c>
      <c r="N395" s="2">
        <v>43431.875775462962</v>
      </c>
      <c r="O395" s="3" t="s">
        <v>30</v>
      </c>
      <c r="P395" s="3" t="s">
        <v>31</v>
      </c>
      <c r="Q395" s="3" t="s">
        <v>36</v>
      </c>
      <c r="R395" s="3" t="s">
        <v>37</v>
      </c>
      <c r="S395" s="2">
        <v>43431.873182870368</v>
      </c>
      <c r="T395" s="2">
        <v>43431.873182870368</v>
      </c>
      <c r="U395" s="2">
        <v>43431.882951388892</v>
      </c>
      <c r="V395" s="2">
        <v>43431.882951388892</v>
      </c>
      <c r="X395" s="2">
        <f t="shared" si="165"/>
        <v>43431.872141203705</v>
      </c>
      <c r="Y395" s="33">
        <f t="shared" si="166"/>
        <v>2.9745370338787325E-3</v>
      </c>
      <c r="Z395" s="33">
        <f t="shared" si="167"/>
        <v>8.9236111016361974E-3</v>
      </c>
      <c r="AA395" s="30"/>
      <c r="AB395" s="30">
        <f t="shared" si="170"/>
        <v>0</v>
      </c>
      <c r="AC395" s="30">
        <f t="shared" si="171"/>
        <v>6.5972222364507616E-4</v>
      </c>
      <c r="AD395" s="30"/>
      <c r="AE395" s="30"/>
    </row>
    <row r="396" spans="1:33" s="3" customFormat="1" x14ac:dyDescent="0.4">
      <c r="A396" s="16" t="str">
        <f t="shared" si="168"/>
        <v>-</v>
      </c>
      <c r="B396" s="16" t="str">
        <f t="shared" si="169"/>
        <v>-</v>
      </c>
      <c r="C396" s="7">
        <v>20</v>
      </c>
      <c r="D396" s="2">
        <v>43431.873206018521</v>
      </c>
      <c r="E396" s="3" t="s">
        <v>1874</v>
      </c>
      <c r="F396" s="3">
        <v>21076</v>
      </c>
      <c r="G396" s="3" t="s">
        <v>95</v>
      </c>
      <c r="H396" s="3">
        <v>0</v>
      </c>
      <c r="I396" s="3">
        <v>556</v>
      </c>
      <c r="J396" s="3">
        <v>4</v>
      </c>
      <c r="K396" s="3">
        <v>1</v>
      </c>
      <c r="M396" s="2">
        <v>43431.875868055555</v>
      </c>
      <c r="N396" s="2">
        <v>43431.880833333336</v>
      </c>
      <c r="O396" s="3" t="s">
        <v>44</v>
      </c>
      <c r="P396" s="3" t="s">
        <v>45</v>
      </c>
      <c r="Q396" s="3" t="s">
        <v>43</v>
      </c>
      <c r="R396" s="3" t="s">
        <v>89</v>
      </c>
      <c r="S396" s="2">
        <v>43431.875358796293</v>
      </c>
      <c r="T396" s="2">
        <v>43431.875358796293</v>
      </c>
      <c r="U396" s="2">
        <v>43431.881782407407</v>
      </c>
      <c r="V396" s="2">
        <v>43431.881782407407</v>
      </c>
      <c r="X396" s="2">
        <f t="shared" si="165"/>
        <v>43431.873206018521</v>
      </c>
      <c r="Y396" s="33">
        <f t="shared" si="166"/>
        <v>4.9652777815936133E-3</v>
      </c>
      <c r="Z396" s="33">
        <f t="shared" si="167"/>
        <v>4.9652777815936133E-3</v>
      </c>
      <c r="AA396" s="30"/>
      <c r="AB396" s="30">
        <f t="shared" si="170"/>
        <v>5.092592618893832E-4</v>
      </c>
      <c r="AC396" s="30">
        <f t="shared" si="171"/>
        <v>2.6620370335876942E-3</v>
      </c>
      <c r="AD396" s="30"/>
      <c r="AE396" s="30"/>
    </row>
    <row r="397" spans="1:33" s="3" customFormat="1" x14ac:dyDescent="0.4">
      <c r="A397" s="16" t="str">
        <f t="shared" si="168"/>
        <v>-</v>
      </c>
      <c r="B397" s="16" t="str">
        <f t="shared" si="169"/>
        <v>-</v>
      </c>
      <c r="C397" s="7">
        <v>20</v>
      </c>
      <c r="D397" s="2">
        <v>43431.874456018515</v>
      </c>
      <c r="E397" s="3" t="s">
        <v>1875</v>
      </c>
      <c r="F397" s="3">
        <v>21078</v>
      </c>
      <c r="G397" s="3" t="s">
        <v>143</v>
      </c>
      <c r="H397" s="3">
        <v>2400</v>
      </c>
      <c r="I397" s="3">
        <v>811</v>
      </c>
      <c r="J397" s="3">
        <v>5</v>
      </c>
      <c r="K397" s="3">
        <v>1</v>
      </c>
      <c r="M397" s="2">
        <v>43431.876527777778</v>
      </c>
      <c r="N397" s="2">
        <v>43431.879560185182</v>
      </c>
      <c r="O397" s="3" t="s">
        <v>44</v>
      </c>
      <c r="P397" s="3" t="s">
        <v>45</v>
      </c>
      <c r="Q397" s="3" t="s">
        <v>104</v>
      </c>
      <c r="R397" s="3" t="s">
        <v>19</v>
      </c>
      <c r="S397" s="2">
        <v>43431.876134259262</v>
      </c>
      <c r="T397" s="2">
        <v>43431.876134259262</v>
      </c>
      <c r="U397" s="2">
        <v>43431.882280092592</v>
      </c>
      <c r="V397" s="2">
        <v>43431.882280092592</v>
      </c>
      <c r="X397" s="2">
        <f t="shared" si="165"/>
        <v>43431.874456018515</v>
      </c>
      <c r="Y397" s="33">
        <f t="shared" si="166"/>
        <v>3.0324074032250792E-3</v>
      </c>
      <c r="Z397" s="33">
        <f t="shared" si="167"/>
        <v>3.0324074032250792E-3</v>
      </c>
      <c r="AA397" s="30"/>
      <c r="AB397" s="30">
        <f t="shared" si="170"/>
        <v>3.9351851592073217E-4</v>
      </c>
      <c r="AC397" s="30">
        <f t="shared" si="171"/>
        <v>2.0717592633445747E-3</v>
      </c>
      <c r="AD397" s="30"/>
      <c r="AE397" s="30"/>
    </row>
    <row r="398" spans="1:33" s="3" customFormat="1" x14ac:dyDescent="0.4">
      <c r="A398" s="16" t="str">
        <f t="shared" ref="A398:A405" si="172">IF(W398&gt;0, "★", "-")</f>
        <v>-</v>
      </c>
      <c r="B398" s="16" t="str">
        <f t="shared" ref="B398:B405" si="173">IF(L398&gt;0, "☆", "-")</f>
        <v>☆</v>
      </c>
      <c r="C398" s="7">
        <v>20</v>
      </c>
      <c r="D398" s="2">
        <v>43431.83871527778</v>
      </c>
      <c r="E398" s="3" t="s">
        <v>1858</v>
      </c>
      <c r="F398" s="3">
        <v>21038</v>
      </c>
      <c r="G398" s="3" t="s">
        <v>143</v>
      </c>
      <c r="H398" s="3">
        <v>3653</v>
      </c>
      <c r="I398" s="3">
        <v>439</v>
      </c>
      <c r="J398" s="3">
        <v>10</v>
      </c>
      <c r="K398" s="3">
        <v>1</v>
      </c>
      <c r="L398" s="2">
        <v>43431.838842592595</v>
      </c>
      <c r="O398" s="3" t="s">
        <v>77</v>
      </c>
      <c r="P398" s="3" t="s">
        <v>78</v>
      </c>
      <c r="Q398" s="3" t="s">
        <v>63</v>
      </c>
      <c r="R398" s="3" t="s">
        <v>64</v>
      </c>
      <c r="S398" s="2">
        <v>43431.839884259258</v>
      </c>
      <c r="U398" s="2">
        <v>43431.849814814814</v>
      </c>
      <c r="X398" s="8">
        <f t="shared" ref="X398:X405" si="174">IF(W398&gt;0,W398,D398)</f>
        <v>43431.83871527778</v>
      </c>
      <c r="Y398" s="9">
        <f t="shared" ref="Y398:Y405" si="175">N398-M398</f>
        <v>0</v>
      </c>
      <c r="Z398" s="9">
        <f t="shared" ref="Z398:Z405" si="176">Y398*K398</f>
        <v>0</v>
      </c>
      <c r="AA398" s="30"/>
      <c r="AB398" s="10">
        <f t="shared" ref="AB398:AB405" si="177">IF(IF(A398="☆",L398-S398,M398-S398)&lt;0,0,IF(A398="☆",L398-S398,M398-S398))</f>
        <v>0</v>
      </c>
      <c r="AC398" s="10">
        <f t="shared" ref="AC398:AC405" si="178">IF(IF(B398="☆",(IF(L398&gt;S398,L398-X398,S398-X398)),M398-X398)&lt;0,0,IF(B398="☆",(IF(L398&gt;S398,L398-X398,S398-X398)),M398-X398))</f>
        <v>1.1689814782585017E-3</v>
      </c>
      <c r="AD398" s="30"/>
      <c r="AE398" s="30"/>
    </row>
    <row r="399" spans="1:33" s="3" customFormat="1" x14ac:dyDescent="0.4">
      <c r="A399" s="16" t="str">
        <f t="shared" si="172"/>
        <v>-</v>
      </c>
      <c r="B399" s="16" t="str">
        <f t="shared" si="173"/>
        <v>☆</v>
      </c>
      <c r="C399" s="7">
        <v>20</v>
      </c>
      <c r="D399" s="2">
        <v>43431.843171296299</v>
      </c>
      <c r="E399" s="3" t="s">
        <v>1525</v>
      </c>
      <c r="F399" s="3">
        <v>21040</v>
      </c>
      <c r="G399" s="3" t="s">
        <v>18</v>
      </c>
      <c r="H399" s="3">
        <v>4452</v>
      </c>
      <c r="I399" s="3">
        <v>9</v>
      </c>
      <c r="J399" s="3">
        <v>11</v>
      </c>
      <c r="K399" s="3">
        <v>1</v>
      </c>
      <c r="L399" s="2">
        <v>43431.843321759261</v>
      </c>
      <c r="O399" s="3" t="s">
        <v>104</v>
      </c>
      <c r="P399" s="3" t="s">
        <v>19</v>
      </c>
      <c r="Q399" s="3" t="s">
        <v>44</v>
      </c>
      <c r="R399" s="3" t="s">
        <v>45</v>
      </c>
      <c r="S399" s="2">
        <v>43431.84516203704</v>
      </c>
      <c r="U399" s="2">
        <v>43431.850266203706</v>
      </c>
      <c r="X399" s="8">
        <f t="shared" si="174"/>
        <v>43431.843171296299</v>
      </c>
      <c r="Y399" s="9">
        <f t="shared" si="175"/>
        <v>0</v>
      </c>
      <c r="Z399" s="9">
        <f t="shared" si="176"/>
        <v>0</v>
      </c>
      <c r="AA399" s="30"/>
      <c r="AB399" s="10">
        <f t="shared" si="177"/>
        <v>0</v>
      </c>
      <c r="AC399" s="10">
        <f t="shared" si="178"/>
        <v>1.9907407404389232E-3</v>
      </c>
      <c r="AD399" s="30"/>
      <c r="AE399" s="30"/>
    </row>
    <row r="400" spans="1:33" s="3" customFormat="1" x14ac:dyDescent="0.4">
      <c r="A400" s="16" t="str">
        <f t="shared" si="172"/>
        <v>-</v>
      </c>
      <c r="B400" s="16" t="str">
        <f t="shared" si="173"/>
        <v>☆</v>
      </c>
      <c r="C400" s="7">
        <v>20</v>
      </c>
      <c r="D400" s="2">
        <v>43431.84642361111</v>
      </c>
      <c r="E400" s="3" t="s">
        <v>1662</v>
      </c>
      <c r="F400" s="3">
        <v>21046</v>
      </c>
      <c r="G400" s="3" t="s">
        <v>32</v>
      </c>
      <c r="H400" s="3">
        <v>4852</v>
      </c>
      <c r="I400" s="3">
        <v>974</v>
      </c>
      <c r="J400" s="3">
        <v>6</v>
      </c>
      <c r="K400" s="3">
        <v>1</v>
      </c>
      <c r="L400" s="2">
        <v>43431.848113425927</v>
      </c>
      <c r="O400" s="3" t="s">
        <v>44</v>
      </c>
      <c r="P400" s="3" t="s">
        <v>45</v>
      </c>
      <c r="Q400" s="3" t="s">
        <v>70</v>
      </c>
      <c r="R400" s="3" t="s">
        <v>107</v>
      </c>
      <c r="S400" s="2">
        <v>43431.848310185182</v>
      </c>
      <c r="U400" s="2">
        <v>43431.853321759256</v>
      </c>
      <c r="X400" s="2">
        <f t="shared" si="174"/>
        <v>43431.84642361111</v>
      </c>
      <c r="Y400" s="33">
        <f t="shared" si="175"/>
        <v>0</v>
      </c>
      <c r="Z400" s="33">
        <f t="shared" si="176"/>
        <v>0</v>
      </c>
      <c r="AA400" s="30"/>
      <c r="AB400" s="30">
        <f t="shared" si="177"/>
        <v>0</v>
      </c>
      <c r="AC400" s="30">
        <f t="shared" si="178"/>
        <v>1.8865740712499246E-3</v>
      </c>
      <c r="AD400" s="30"/>
      <c r="AE400" s="30"/>
      <c r="AG400" s="7" t="s">
        <v>1886</v>
      </c>
    </row>
    <row r="401" spans="1:33" s="3" customFormat="1" x14ac:dyDescent="0.4">
      <c r="A401" s="16" t="str">
        <f t="shared" si="172"/>
        <v>-</v>
      </c>
      <c r="B401" s="16" t="str">
        <f t="shared" si="173"/>
        <v>☆</v>
      </c>
      <c r="C401" s="7">
        <v>20</v>
      </c>
      <c r="D401" s="2">
        <v>43431.84851851852</v>
      </c>
      <c r="E401" s="3" t="s">
        <v>1662</v>
      </c>
      <c r="F401" s="3">
        <v>21048</v>
      </c>
      <c r="G401" s="3" t="s">
        <v>143</v>
      </c>
      <c r="H401" s="3">
        <v>4852</v>
      </c>
      <c r="I401" s="3">
        <v>137</v>
      </c>
      <c r="J401" s="3">
        <v>3</v>
      </c>
      <c r="K401" s="3">
        <v>1</v>
      </c>
      <c r="L401" s="2">
        <v>43431.849490740744</v>
      </c>
      <c r="O401" s="3" t="s">
        <v>44</v>
      </c>
      <c r="P401" s="3" t="s">
        <v>45</v>
      </c>
      <c r="Q401" s="3" t="s">
        <v>66</v>
      </c>
      <c r="R401" s="3" t="s">
        <v>67</v>
      </c>
      <c r="S401" s="2">
        <v>43431.853136574071</v>
      </c>
      <c r="U401" s="2">
        <v>43431.857141203705</v>
      </c>
      <c r="X401" s="2">
        <f t="shared" si="174"/>
        <v>43431.84851851852</v>
      </c>
      <c r="Y401" s="33">
        <f t="shared" si="175"/>
        <v>0</v>
      </c>
      <c r="Z401" s="33">
        <f t="shared" si="176"/>
        <v>0</v>
      </c>
      <c r="AA401" s="30"/>
      <c r="AB401" s="30">
        <f t="shared" si="177"/>
        <v>0</v>
      </c>
      <c r="AC401" s="30">
        <f t="shared" si="178"/>
        <v>4.6180555509636179E-3</v>
      </c>
      <c r="AD401" s="30"/>
      <c r="AE401" s="30"/>
      <c r="AG401" s="7" t="s">
        <v>1887</v>
      </c>
    </row>
    <row r="402" spans="1:33" s="3" customFormat="1" x14ac:dyDescent="0.4">
      <c r="A402" s="16" t="str">
        <f t="shared" si="172"/>
        <v>-</v>
      </c>
      <c r="B402" s="16" t="str">
        <f t="shared" si="173"/>
        <v>☆</v>
      </c>
      <c r="C402" s="7">
        <v>20</v>
      </c>
      <c r="D402" s="2">
        <v>43431.864166666666</v>
      </c>
      <c r="E402" s="3" t="s">
        <v>1608</v>
      </c>
      <c r="F402" s="3">
        <v>21070</v>
      </c>
      <c r="G402" s="3" t="s">
        <v>32</v>
      </c>
      <c r="H402" s="3">
        <v>3445</v>
      </c>
      <c r="I402" s="3">
        <v>942</v>
      </c>
      <c r="J402" s="3">
        <v>8</v>
      </c>
      <c r="K402" s="3">
        <v>1</v>
      </c>
      <c r="L402" s="2">
        <v>43431.867997685185</v>
      </c>
      <c r="O402" s="3" t="s">
        <v>33</v>
      </c>
      <c r="P402" s="3" t="s">
        <v>34</v>
      </c>
      <c r="Q402" s="3" t="s">
        <v>22</v>
      </c>
      <c r="R402" s="3" t="s">
        <v>23</v>
      </c>
      <c r="S402" s="2">
        <v>43431.865393518521</v>
      </c>
      <c r="U402" s="2">
        <v>43431.872164351851</v>
      </c>
      <c r="X402" s="2">
        <f t="shared" si="174"/>
        <v>43431.864166666666</v>
      </c>
      <c r="Y402" s="33">
        <f t="shared" si="175"/>
        <v>0</v>
      </c>
      <c r="Z402" s="33">
        <f t="shared" si="176"/>
        <v>0</v>
      </c>
      <c r="AA402" s="30"/>
      <c r="AB402" s="30">
        <f t="shared" si="177"/>
        <v>0</v>
      </c>
      <c r="AC402" s="30">
        <f t="shared" si="178"/>
        <v>3.8310185191221535E-3</v>
      </c>
      <c r="AD402" s="30"/>
      <c r="AE402" s="30"/>
    </row>
    <row r="403" spans="1:33" s="3" customFormat="1" x14ac:dyDescent="0.4">
      <c r="A403" s="16" t="str">
        <f t="shared" si="172"/>
        <v>-</v>
      </c>
      <c r="B403" s="16" t="str">
        <f t="shared" si="173"/>
        <v>☆</v>
      </c>
      <c r="C403" s="7">
        <v>20</v>
      </c>
      <c r="D403" s="2">
        <v>43431.864351851851</v>
      </c>
      <c r="E403" s="3" t="s">
        <v>1869</v>
      </c>
      <c r="F403" s="3">
        <v>21071</v>
      </c>
      <c r="G403" s="3" t="s">
        <v>18</v>
      </c>
      <c r="H403" s="3">
        <v>7594</v>
      </c>
      <c r="I403" s="3">
        <v>279</v>
      </c>
      <c r="J403" s="3">
        <v>6</v>
      </c>
      <c r="K403" s="3">
        <v>1</v>
      </c>
      <c r="L403" s="2">
        <v>43431.874155092592</v>
      </c>
      <c r="O403" s="3" t="s">
        <v>104</v>
      </c>
      <c r="P403" s="3" t="s">
        <v>19</v>
      </c>
      <c r="Q403" s="3" t="s">
        <v>41</v>
      </c>
      <c r="R403" s="3" t="s">
        <v>42</v>
      </c>
      <c r="S403" s="2">
        <v>43431.865729166668</v>
      </c>
      <c r="U403" s="2">
        <v>43431.873217592591</v>
      </c>
      <c r="X403" s="2">
        <f t="shared" si="174"/>
        <v>43431.864351851851</v>
      </c>
      <c r="Y403" s="33">
        <f t="shared" si="175"/>
        <v>0</v>
      </c>
      <c r="Z403" s="33">
        <f t="shared" si="176"/>
        <v>0</v>
      </c>
      <c r="AA403" s="30"/>
      <c r="AB403" s="30">
        <f t="shared" si="177"/>
        <v>0</v>
      </c>
      <c r="AC403" s="30">
        <f t="shared" si="178"/>
        <v>9.8032407404389232E-3</v>
      </c>
      <c r="AD403" s="30"/>
      <c r="AE403" s="30"/>
    </row>
    <row r="404" spans="1:33" s="3" customFormat="1" x14ac:dyDescent="0.4">
      <c r="A404" s="16" t="str">
        <f t="shared" si="172"/>
        <v>-</v>
      </c>
      <c r="B404" s="16" t="str">
        <f t="shared" si="173"/>
        <v>☆</v>
      </c>
      <c r="C404" s="7">
        <v>20</v>
      </c>
      <c r="D404" s="2">
        <v>43431.867407407408</v>
      </c>
      <c r="E404" s="3" t="s">
        <v>1872</v>
      </c>
      <c r="F404" s="3">
        <v>21073</v>
      </c>
      <c r="G404" s="3" t="s">
        <v>18</v>
      </c>
      <c r="H404" s="3">
        <v>7589</v>
      </c>
      <c r="I404" s="3">
        <v>547</v>
      </c>
      <c r="J404" s="3">
        <v>11</v>
      </c>
      <c r="K404" s="3">
        <v>1</v>
      </c>
      <c r="L404" s="2">
        <v>43431.871863425928</v>
      </c>
      <c r="O404" s="3" t="s">
        <v>30</v>
      </c>
      <c r="P404" s="3" t="s">
        <v>31</v>
      </c>
      <c r="Q404" s="3" t="s">
        <v>36</v>
      </c>
      <c r="R404" s="3" t="s">
        <v>37</v>
      </c>
      <c r="S404" s="2">
        <v>43431.873344907406</v>
      </c>
      <c r="U404" s="2">
        <v>43431.881724537037</v>
      </c>
      <c r="X404" s="2">
        <f t="shared" si="174"/>
        <v>43431.867407407408</v>
      </c>
      <c r="Y404" s="33">
        <f t="shared" si="175"/>
        <v>0</v>
      </c>
      <c r="Z404" s="33">
        <f t="shared" si="176"/>
        <v>0</v>
      </c>
      <c r="AA404" s="30"/>
      <c r="AB404" s="30">
        <f t="shared" si="177"/>
        <v>0</v>
      </c>
      <c r="AC404" s="30">
        <f t="shared" si="178"/>
        <v>5.9374999982537702E-3</v>
      </c>
      <c r="AD404" s="30"/>
      <c r="AE404" s="30"/>
    </row>
    <row r="405" spans="1:33" s="5" customFormat="1" x14ac:dyDescent="0.4">
      <c r="A405" s="17" t="str">
        <f t="shared" si="172"/>
        <v>-</v>
      </c>
      <c r="B405" s="17" t="str">
        <f t="shared" si="173"/>
        <v>☆</v>
      </c>
      <c r="C405" s="12">
        <v>20</v>
      </c>
      <c r="D405" s="4">
        <v>43431.873518518521</v>
      </c>
      <c r="E405" s="5" t="s">
        <v>1875</v>
      </c>
      <c r="F405" s="5">
        <v>21077</v>
      </c>
      <c r="G405" s="5" t="s">
        <v>143</v>
      </c>
      <c r="H405" s="5">
        <v>2400</v>
      </c>
      <c r="I405" s="5">
        <v>449</v>
      </c>
      <c r="J405" s="5">
        <v>5</v>
      </c>
      <c r="K405" s="5">
        <v>1</v>
      </c>
      <c r="L405" s="4">
        <v>43431.873680555553</v>
      </c>
      <c r="O405" s="5" t="s">
        <v>44</v>
      </c>
      <c r="P405" s="5" t="s">
        <v>45</v>
      </c>
      <c r="Q405" s="5" t="s">
        <v>104</v>
      </c>
      <c r="R405" s="5" t="s">
        <v>19</v>
      </c>
      <c r="S405" s="4">
        <v>43431.876400462963</v>
      </c>
      <c r="U405" s="4">
        <v>43431.8825462963</v>
      </c>
      <c r="X405" s="4">
        <f t="shared" si="174"/>
        <v>43431.873518518521</v>
      </c>
      <c r="Y405" s="34">
        <f t="shared" si="175"/>
        <v>0</v>
      </c>
      <c r="Z405" s="34">
        <f t="shared" si="176"/>
        <v>0</v>
      </c>
      <c r="AA405" s="31"/>
      <c r="AB405" s="31">
        <f t="shared" si="177"/>
        <v>0</v>
      </c>
      <c r="AC405" s="31">
        <f t="shared" si="178"/>
        <v>2.8819444414693862E-3</v>
      </c>
      <c r="AD405" s="31"/>
      <c r="AE405" s="31"/>
    </row>
    <row r="407" spans="1:33" x14ac:dyDescent="0.4">
      <c r="H407">
        <f>SUMPRODUCT(1/COUNTIF(H2:H405,H2:H405))-1</f>
        <v>153.00000000000017</v>
      </c>
    </row>
  </sheetData>
  <autoFilter ref="A1:AE405"/>
  <phoneticPr fontId="18"/>
  <conditionalFormatting sqref="A2:AE405">
    <cfRule type="expression" dxfId="3" priority="3">
      <formula>$B2="☆"</formula>
    </cfRule>
  </conditionalFormatting>
  <conditionalFormatting sqref="H407">
    <cfRule type="expression" dxfId="2" priority="1">
      <formula>$B407="☆"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6"/>
  <sheetViews>
    <sheetView zoomScale="80" zoomScaleNormal="80" workbookViewId="0">
      <pane ySplit="1" topLeftCell="A2" activePane="bottomLeft" state="frozen"/>
      <selection activeCell="O1" sqref="O1"/>
      <selection pane="bottomLeft" activeCell="B1" sqref="B1"/>
    </sheetView>
  </sheetViews>
  <sheetFormatPr defaultColWidth="16" defaultRowHeight="18.75" x14ac:dyDescent="0.4"/>
  <cols>
    <col min="1" max="2" width="7.125" style="37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4" x14ac:dyDescent="0.4">
      <c r="A1" s="36"/>
      <c r="B1" s="36"/>
      <c r="C1" s="27"/>
      <c r="D1" t="s">
        <v>0</v>
      </c>
      <c r="E1" t="s">
        <v>103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4" s="23" customFormat="1" x14ac:dyDescent="0.4">
      <c r="A2" s="20" t="str">
        <f t="shared" ref="A2:A3" si="0">IF(W2&gt;0, "★", "-")</f>
        <v>-</v>
      </c>
      <c r="B2" s="20" t="str">
        <f t="shared" ref="B2:B3" si="1">IF(L2&gt;0, "☆", "-")</f>
        <v>-</v>
      </c>
      <c r="C2" s="23">
        <v>10</v>
      </c>
      <c r="D2" s="22">
        <v>43432.400949074072</v>
      </c>
      <c r="E2" s="21" t="s">
        <v>1888</v>
      </c>
      <c r="F2" s="21">
        <v>21079</v>
      </c>
      <c r="G2" s="21" t="s">
        <v>32</v>
      </c>
      <c r="H2" s="21">
        <v>7614</v>
      </c>
      <c r="I2" s="21">
        <v>933</v>
      </c>
      <c r="J2" s="21">
        <v>8</v>
      </c>
      <c r="K2" s="21">
        <v>4</v>
      </c>
      <c r="L2" s="21"/>
      <c r="M2" s="22">
        <v>43432.423460648148</v>
      </c>
      <c r="N2" s="22">
        <v>43432.428993055553</v>
      </c>
      <c r="O2" s="21" t="s">
        <v>30</v>
      </c>
      <c r="P2" s="21" t="s">
        <v>31</v>
      </c>
      <c r="Q2" s="21" t="s">
        <v>43</v>
      </c>
      <c r="R2" s="21" t="s">
        <v>89</v>
      </c>
      <c r="S2" s="22">
        <v>43432.423472222225</v>
      </c>
      <c r="T2" s="22">
        <v>43432.423472222225</v>
      </c>
      <c r="U2" s="22">
        <v>43432.431250000001</v>
      </c>
      <c r="V2" s="22">
        <v>43432.431250000001</v>
      </c>
      <c r="W2" s="21"/>
      <c r="X2" s="24">
        <f t="shared" ref="X2" si="2">IF(W2&gt;0,W2,D2)</f>
        <v>43432.400949074072</v>
      </c>
      <c r="Y2" s="25">
        <f t="shared" ref="Y2" si="3">N2-M2</f>
        <v>5.5324074055533856E-3</v>
      </c>
      <c r="Z2" s="25">
        <f t="shared" ref="Z2" si="4">Y2*K2</f>
        <v>2.2129629622213542E-2</v>
      </c>
      <c r="AA2" s="26">
        <f>SUM(Z2:Z43)</f>
        <v>0.3321180555576575</v>
      </c>
      <c r="AB2" s="26">
        <f t="shared" ref="AB2:AB4" si="5">IF(IF(A2="☆",L2-S2,M2-S2)&lt;0,0,IF(A2="☆",L2-S2,M2-S2))</f>
        <v>0</v>
      </c>
      <c r="AC2" s="26">
        <f>M2-AG2</f>
        <v>6.7939814834971912E-3</v>
      </c>
      <c r="AD2" s="26">
        <f>AVERAGE(AC2:AC43)</f>
        <v>2.4590672993970034E-3</v>
      </c>
      <c r="AE2" s="26">
        <f>MEDIAN(AC2:AC43)</f>
        <v>2.0949074096279219E-3</v>
      </c>
      <c r="AG2" s="24">
        <v>43432.416666666664</v>
      </c>
      <c r="AH2" s="23" t="s">
        <v>93</v>
      </c>
    </row>
    <row r="3" spans="1:34" s="7" customFormat="1" x14ac:dyDescent="0.4">
      <c r="A3" s="16" t="str">
        <f t="shared" si="0"/>
        <v>★</v>
      </c>
      <c r="B3" s="16" t="str">
        <f t="shared" si="1"/>
        <v>-</v>
      </c>
      <c r="C3" s="7">
        <v>10</v>
      </c>
      <c r="D3" s="2">
        <v>43432.405833333331</v>
      </c>
      <c r="E3" s="3" t="s">
        <v>1889</v>
      </c>
      <c r="F3" s="3">
        <v>21080</v>
      </c>
      <c r="G3" s="3" t="s">
        <v>18</v>
      </c>
      <c r="H3" s="3">
        <v>4329</v>
      </c>
      <c r="I3" s="3">
        <v>60</v>
      </c>
      <c r="J3" s="3">
        <v>2</v>
      </c>
      <c r="K3" s="3">
        <v>1</v>
      </c>
      <c r="L3" s="3"/>
      <c r="M3" s="2">
        <v>43432.420162037037</v>
      </c>
      <c r="N3" s="2">
        <v>43432.427812499998</v>
      </c>
      <c r="O3" s="3" t="s">
        <v>51</v>
      </c>
      <c r="P3" s="3" t="s">
        <v>52</v>
      </c>
      <c r="Q3" s="3" t="s">
        <v>57</v>
      </c>
      <c r="R3" s="3" t="s">
        <v>58</v>
      </c>
      <c r="S3" s="2">
        <v>43432.424490740741</v>
      </c>
      <c r="T3" s="2">
        <v>43432.424490740741</v>
      </c>
      <c r="U3" s="2">
        <v>43432.433182870373</v>
      </c>
      <c r="V3" s="2">
        <v>43432.434189814812</v>
      </c>
      <c r="W3" s="2">
        <v>43432.412754629629</v>
      </c>
      <c r="X3" s="8">
        <f t="shared" ref="X3" si="6">IF(W3&gt;0,W3,D3)</f>
        <v>43432.412754629629</v>
      </c>
      <c r="Y3" s="9">
        <f t="shared" ref="Y3" si="7">N3-M3</f>
        <v>7.6504629614646547E-3</v>
      </c>
      <c r="Z3" s="9">
        <f t="shared" ref="Z3" si="8">Y3*K3</f>
        <v>7.6504629614646547E-3</v>
      </c>
      <c r="AA3" s="10"/>
      <c r="AB3" s="10">
        <f t="shared" si="5"/>
        <v>0</v>
      </c>
      <c r="AC3" s="10">
        <f>M3-AG3</f>
        <v>3.4953703725477681E-3</v>
      </c>
      <c r="AD3" s="10"/>
      <c r="AE3" s="10"/>
      <c r="AG3" s="8">
        <v>43432.416666666664</v>
      </c>
      <c r="AH3" s="7" t="s">
        <v>93</v>
      </c>
    </row>
    <row r="4" spans="1:34" s="7" customFormat="1" x14ac:dyDescent="0.4">
      <c r="A4" s="16" t="str">
        <f t="shared" ref="A4:A51" si="9">IF(W4&gt;0, "★", "-")</f>
        <v>-</v>
      </c>
      <c r="B4" s="16" t="str">
        <f t="shared" ref="B4:B51" si="10">IF(L4&gt;0, "☆", "-")</f>
        <v>-</v>
      </c>
      <c r="C4" s="7">
        <v>10</v>
      </c>
      <c r="D4" s="2">
        <v>43432.410671296297</v>
      </c>
      <c r="E4" s="3" t="s">
        <v>1891</v>
      </c>
      <c r="F4" s="3">
        <v>21082</v>
      </c>
      <c r="G4" s="3" t="s">
        <v>32</v>
      </c>
      <c r="H4" s="3">
        <v>7602</v>
      </c>
      <c r="I4" s="3">
        <v>521</v>
      </c>
      <c r="J4" s="3">
        <v>2</v>
      </c>
      <c r="K4" s="3">
        <v>1</v>
      </c>
      <c r="L4" s="3"/>
      <c r="M4" s="2">
        <v>43432.423229166663</v>
      </c>
      <c r="N4" s="2">
        <v>43432.431377314817</v>
      </c>
      <c r="O4" s="3" t="s">
        <v>66</v>
      </c>
      <c r="P4" s="3" t="s">
        <v>67</v>
      </c>
      <c r="Q4" s="3" t="s">
        <v>28</v>
      </c>
      <c r="R4" s="3" t="s">
        <v>29</v>
      </c>
      <c r="S4" s="2">
        <v>43432.428287037037</v>
      </c>
      <c r="T4" s="2">
        <v>43432.428287037037</v>
      </c>
      <c r="U4" s="2">
        <v>43432.437638888892</v>
      </c>
      <c r="V4" s="2">
        <v>43432.437638888892</v>
      </c>
      <c r="W4" s="3"/>
      <c r="X4" s="8">
        <f t="shared" ref="X4:X64" si="11">IF(W4&gt;0,W4,D4)</f>
        <v>43432.410671296297</v>
      </c>
      <c r="Y4" s="9">
        <f t="shared" ref="Y4:Y64" si="12">N4-M4</f>
        <v>8.1481481538503431E-3</v>
      </c>
      <c r="Z4" s="9">
        <f t="shared" ref="Z4:Z64" si="13">Y4*K4</f>
        <v>8.1481481538503431E-3</v>
      </c>
      <c r="AA4" s="10"/>
      <c r="AB4" s="10">
        <f t="shared" si="5"/>
        <v>0</v>
      </c>
      <c r="AC4" s="10">
        <f>M4-AG4</f>
        <v>6.5624999988358468E-3</v>
      </c>
      <c r="AD4" s="10"/>
      <c r="AE4" s="10"/>
      <c r="AG4" s="8">
        <v>43432.416666666664</v>
      </c>
      <c r="AH4" s="7" t="s">
        <v>93</v>
      </c>
    </row>
    <row r="5" spans="1:34" s="7" customFormat="1" x14ac:dyDescent="0.4">
      <c r="A5" s="16" t="str">
        <f t="shared" ref="A5:A6" si="14">IF(W5&gt;0, "★", "-")</f>
        <v>★</v>
      </c>
      <c r="B5" s="16" t="str">
        <f t="shared" ref="B5:B6" si="15">IF(L5&gt;0, "☆", "-")</f>
        <v>-</v>
      </c>
      <c r="C5" s="7">
        <v>10</v>
      </c>
      <c r="D5" s="2">
        <v>43432.416655092595</v>
      </c>
      <c r="E5" s="3" t="s">
        <v>1892</v>
      </c>
      <c r="F5" s="3">
        <v>21083</v>
      </c>
      <c r="G5" s="3" t="s">
        <v>32</v>
      </c>
      <c r="H5" s="3">
        <v>3738</v>
      </c>
      <c r="I5" s="3">
        <v>366</v>
      </c>
      <c r="J5" s="3">
        <v>13</v>
      </c>
      <c r="K5" s="3">
        <v>1</v>
      </c>
      <c r="L5" s="3"/>
      <c r="M5" s="2">
        <v>43432.423182870371</v>
      </c>
      <c r="N5" s="2">
        <v>43432.439699074072</v>
      </c>
      <c r="O5" s="3" t="s">
        <v>53</v>
      </c>
      <c r="P5" s="3" t="s">
        <v>54</v>
      </c>
      <c r="Q5" s="3" t="s">
        <v>57</v>
      </c>
      <c r="R5" s="3" t="s">
        <v>58</v>
      </c>
      <c r="S5" s="2">
        <v>43432.423587962963</v>
      </c>
      <c r="T5" s="2">
        <v>43432.423587962963</v>
      </c>
      <c r="U5" s="2">
        <v>43432.434270833335</v>
      </c>
      <c r="V5" s="2">
        <v>43432.434270833335</v>
      </c>
      <c r="W5" s="2">
        <v>43432.423587962963</v>
      </c>
      <c r="X5" s="8">
        <f t="shared" si="11"/>
        <v>43432.423587962963</v>
      </c>
      <c r="Y5" s="9">
        <f t="shared" si="12"/>
        <v>1.6516203701030463E-2</v>
      </c>
      <c r="Z5" s="9">
        <f t="shared" si="13"/>
        <v>1.6516203701030463E-2</v>
      </c>
      <c r="AB5" s="10">
        <f t="shared" ref="AB5" si="16">IF(IF(A5="☆",L5-S5,M5-S5)&lt;0,0,IF(A5="☆",L5-S5,M5-S5))</f>
        <v>0</v>
      </c>
      <c r="AC5" s="10">
        <f t="shared" ref="AC5" si="17">IF(IF(B5="☆",(IF(L5&gt;S5,L5-X5,S5-X5)),M5-X5)&lt;0,0,IF(B5="☆",(IF(L5&gt;S5,L5-X5,S5-X5)),M5-X5))</f>
        <v>0</v>
      </c>
      <c r="AG5" s="8"/>
    </row>
    <row r="6" spans="1:34" s="7" customFormat="1" x14ac:dyDescent="0.4">
      <c r="A6" s="16" t="str">
        <f t="shared" si="14"/>
        <v>-</v>
      </c>
      <c r="B6" s="16" t="str">
        <f t="shared" si="15"/>
        <v>-</v>
      </c>
      <c r="C6" s="7">
        <v>10</v>
      </c>
      <c r="D6" s="2">
        <v>43432.418206018519</v>
      </c>
      <c r="E6" s="3" t="s">
        <v>1890</v>
      </c>
      <c r="F6" s="3">
        <v>21084</v>
      </c>
      <c r="G6" s="3" t="s">
        <v>32</v>
      </c>
      <c r="H6" s="3">
        <v>2801</v>
      </c>
      <c r="I6" s="3">
        <v>555</v>
      </c>
      <c r="J6" s="3">
        <v>10</v>
      </c>
      <c r="K6" s="3">
        <v>2</v>
      </c>
      <c r="L6" s="3"/>
      <c r="M6" s="2">
        <v>43432.420104166667</v>
      </c>
      <c r="N6" s="2">
        <v>43432.429930555554</v>
      </c>
      <c r="O6" s="3" t="s">
        <v>48</v>
      </c>
      <c r="P6" s="3" t="s">
        <v>49</v>
      </c>
      <c r="Q6" s="3" t="s">
        <v>63</v>
      </c>
      <c r="R6" s="3" t="s">
        <v>64</v>
      </c>
      <c r="S6" s="2">
        <v>43432.419247685182</v>
      </c>
      <c r="T6" s="2">
        <v>43432.419247685182</v>
      </c>
      <c r="U6" s="2">
        <v>43432.429965277777</v>
      </c>
      <c r="V6" s="2">
        <v>43432.429965277777</v>
      </c>
      <c r="W6" s="3"/>
      <c r="X6" s="8">
        <f t="shared" si="11"/>
        <v>43432.418206018519</v>
      </c>
      <c r="Y6" s="9">
        <f t="shared" si="12"/>
        <v>9.8263888867222704E-3</v>
      </c>
      <c r="Z6" s="9">
        <f t="shared" si="13"/>
        <v>1.9652777773444541E-2</v>
      </c>
      <c r="AA6" s="10"/>
      <c r="AB6" s="10">
        <f t="shared" ref="AB6:AB66" si="18">IF(IF(A6="☆",L6-S6,M6-S6)&lt;0,0,IF(A6="☆",L6-S6,M6-S6))</f>
        <v>8.5648148524342105E-4</v>
      </c>
      <c r="AC6" s="10">
        <f t="shared" ref="AC6:AC66" si="19">IF(IF(B6="☆",(IF(L6&gt;S6,L6-X6,S6-X6)),M6-X6)&lt;0,0,IF(B6="☆",(IF(L6&gt;S6,L6-X6,S6-X6)),M6-X6))</f>
        <v>1.898148148029577E-3</v>
      </c>
      <c r="AD6" s="10"/>
      <c r="AE6" s="10"/>
    </row>
    <row r="7" spans="1:34" s="7" customFormat="1" x14ac:dyDescent="0.4">
      <c r="A7" s="16" t="str">
        <f t="shared" si="9"/>
        <v>-</v>
      </c>
      <c r="B7" s="16" t="str">
        <f t="shared" si="10"/>
        <v>-</v>
      </c>
      <c r="C7" s="7">
        <v>10</v>
      </c>
      <c r="D7" s="2">
        <v>43432.418356481481</v>
      </c>
      <c r="E7" s="3" t="s">
        <v>1681</v>
      </c>
      <c r="F7" s="3">
        <v>21085</v>
      </c>
      <c r="G7" s="3" t="s">
        <v>65</v>
      </c>
      <c r="H7" s="3">
        <v>6747</v>
      </c>
      <c r="I7" s="3">
        <v>539</v>
      </c>
      <c r="J7" s="3">
        <v>4</v>
      </c>
      <c r="K7" s="3">
        <v>1</v>
      </c>
      <c r="L7" s="3"/>
      <c r="M7" s="2">
        <v>43432.422013888892</v>
      </c>
      <c r="N7" s="2">
        <v>43432.42596064815</v>
      </c>
      <c r="O7" s="3" t="s">
        <v>26</v>
      </c>
      <c r="P7" s="3" t="s">
        <v>27</v>
      </c>
      <c r="Q7" s="3" t="s">
        <v>104</v>
      </c>
      <c r="R7" s="3" t="s">
        <v>19</v>
      </c>
      <c r="S7" s="2">
        <v>43432.421087962961</v>
      </c>
      <c r="T7" s="2">
        <v>43432.421087962961</v>
      </c>
      <c r="U7" s="2">
        <v>43432.425266203703</v>
      </c>
      <c r="V7" s="2">
        <v>43432.425266203703</v>
      </c>
      <c r="W7" s="3"/>
      <c r="X7" s="8">
        <f t="shared" si="11"/>
        <v>43432.418356481481</v>
      </c>
      <c r="Y7" s="9">
        <f t="shared" si="12"/>
        <v>3.9467592578148469E-3</v>
      </c>
      <c r="Z7" s="9">
        <f t="shared" si="13"/>
        <v>3.9467592578148469E-3</v>
      </c>
      <c r="AA7" s="10"/>
      <c r="AB7" s="10">
        <f t="shared" si="18"/>
        <v>9.2592593136942014E-4</v>
      </c>
      <c r="AC7" s="10">
        <f t="shared" si="19"/>
        <v>3.6574074110831134E-3</v>
      </c>
      <c r="AD7" s="10"/>
      <c r="AE7" s="10"/>
    </row>
    <row r="8" spans="1:34" s="7" customFormat="1" x14ac:dyDescent="0.4">
      <c r="A8" s="16" t="str">
        <f t="shared" si="9"/>
        <v>-</v>
      </c>
      <c r="B8" s="16" t="str">
        <f t="shared" si="10"/>
        <v>-</v>
      </c>
      <c r="C8" s="7">
        <v>10</v>
      </c>
      <c r="D8" s="2">
        <v>43432.418622685182</v>
      </c>
      <c r="E8" s="3" t="s">
        <v>1663</v>
      </c>
      <c r="F8" s="3">
        <v>21086</v>
      </c>
      <c r="G8" s="3" t="s">
        <v>143</v>
      </c>
      <c r="H8" s="3">
        <v>3457</v>
      </c>
      <c r="I8" s="3">
        <v>506</v>
      </c>
      <c r="J8" s="3">
        <v>1</v>
      </c>
      <c r="K8" s="3">
        <v>1</v>
      </c>
      <c r="L8" s="3"/>
      <c r="M8" s="2">
        <v>43432.421631944446</v>
      </c>
      <c r="N8" s="2">
        <v>43432.425439814811</v>
      </c>
      <c r="O8" s="3" t="s">
        <v>70</v>
      </c>
      <c r="P8" s="3" t="s">
        <v>107</v>
      </c>
      <c r="Q8" s="3" t="s">
        <v>20</v>
      </c>
      <c r="R8" s="3" t="s">
        <v>21</v>
      </c>
      <c r="S8" s="2">
        <v>43432.420069444444</v>
      </c>
      <c r="T8" s="2">
        <v>43432.420069444444</v>
      </c>
      <c r="U8" s="2">
        <v>43432.424675925926</v>
      </c>
      <c r="V8" s="2">
        <v>43432.424675925926</v>
      </c>
      <c r="W8" s="3"/>
      <c r="X8" s="8">
        <f t="shared" si="11"/>
        <v>43432.418622685182</v>
      </c>
      <c r="Y8" s="9">
        <f t="shared" si="12"/>
        <v>3.8078703655628487E-3</v>
      </c>
      <c r="Z8" s="9">
        <f t="shared" si="13"/>
        <v>3.8078703655628487E-3</v>
      </c>
      <c r="AA8" s="10"/>
      <c r="AB8" s="10">
        <f t="shared" si="18"/>
        <v>1.5625000014551915E-3</v>
      </c>
      <c r="AC8" s="10">
        <f t="shared" si="19"/>
        <v>3.0092592642176896E-3</v>
      </c>
      <c r="AD8" s="10"/>
      <c r="AE8" s="10"/>
    </row>
    <row r="9" spans="1:34" s="7" customFormat="1" x14ac:dyDescent="0.4">
      <c r="A9" s="16" t="str">
        <f t="shared" si="9"/>
        <v>-</v>
      </c>
      <c r="B9" s="16" t="str">
        <f t="shared" ref="B9:B15" si="20">IF(L9&gt;0, "☆", "-")</f>
        <v>-</v>
      </c>
      <c r="C9" s="7">
        <v>10</v>
      </c>
      <c r="D9" s="2">
        <v>43432.420243055552</v>
      </c>
      <c r="E9" s="3" t="s">
        <v>1893</v>
      </c>
      <c r="F9" s="3">
        <v>21087</v>
      </c>
      <c r="G9" s="3" t="s">
        <v>32</v>
      </c>
      <c r="H9" s="3">
        <v>5385</v>
      </c>
      <c r="I9" s="3">
        <v>326</v>
      </c>
      <c r="J9" s="3">
        <v>3</v>
      </c>
      <c r="K9" s="3">
        <v>1</v>
      </c>
      <c r="L9" s="3"/>
      <c r="M9" s="2">
        <v>43432.421863425923</v>
      </c>
      <c r="N9" s="2">
        <v>43432.430833333332</v>
      </c>
      <c r="O9" s="3" t="s">
        <v>63</v>
      </c>
      <c r="P9" s="3" t="s">
        <v>64</v>
      </c>
      <c r="Q9" s="3" t="s">
        <v>26</v>
      </c>
      <c r="R9" s="3" t="s">
        <v>27</v>
      </c>
      <c r="S9" s="2">
        <v>43432.421689814815</v>
      </c>
      <c r="T9" s="2">
        <v>43432.421689814815</v>
      </c>
      <c r="U9" s="2">
        <v>43432.429479166669</v>
      </c>
      <c r="V9" s="2">
        <v>43432.429479166669</v>
      </c>
      <c r="W9" s="3"/>
      <c r="X9" s="8">
        <f t="shared" si="11"/>
        <v>43432.420243055552</v>
      </c>
      <c r="Y9" s="9">
        <f t="shared" si="12"/>
        <v>8.969907408754807E-3</v>
      </c>
      <c r="Z9" s="9">
        <f t="shared" si="13"/>
        <v>8.969907408754807E-3</v>
      </c>
      <c r="AA9" s="10"/>
      <c r="AB9" s="10">
        <f t="shared" si="18"/>
        <v>1.7361110803904012E-4</v>
      </c>
      <c r="AC9" s="10">
        <f t="shared" si="19"/>
        <v>1.6203703708015382E-3</v>
      </c>
      <c r="AD9" s="10"/>
      <c r="AE9" s="10"/>
    </row>
    <row r="10" spans="1:34" s="7" customFormat="1" x14ac:dyDescent="0.4">
      <c r="A10" s="16" t="str">
        <f t="shared" si="9"/>
        <v>★</v>
      </c>
      <c r="B10" s="16" t="str">
        <f t="shared" si="20"/>
        <v>-</v>
      </c>
      <c r="C10" s="7">
        <v>10</v>
      </c>
      <c r="D10" s="2">
        <v>43432.420289351852</v>
      </c>
      <c r="E10" s="3" t="s">
        <v>1720</v>
      </c>
      <c r="F10" s="3">
        <v>21088</v>
      </c>
      <c r="G10" s="3" t="s">
        <v>143</v>
      </c>
      <c r="H10" s="3">
        <v>6658</v>
      </c>
      <c r="I10" s="3">
        <v>177</v>
      </c>
      <c r="J10" s="3">
        <v>10</v>
      </c>
      <c r="K10" s="3">
        <v>1</v>
      </c>
      <c r="L10" s="3"/>
      <c r="M10" s="2">
        <v>43432.425324074073</v>
      </c>
      <c r="N10" s="2">
        <v>43432.429664351854</v>
      </c>
      <c r="O10" s="3" t="s">
        <v>66</v>
      </c>
      <c r="P10" s="3" t="s">
        <v>67</v>
      </c>
      <c r="Q10" s="3" t="s">
        <v>63</v>
      </c>
      <c r="R10" s="3" t="s">
        <v>64</v>
      </c>
      <c r="S10" s="2">
        <v>43432.427210648151</v>
      </c>
      <c r="T10" s="2">
        <v>43432.427210648151</v>
      </c>
      <c r="U10" s="2">
        <v>43432.434583333335</v>
      </c>
      <c r="V10" s="2">
        <v>43432.434583333335</v>
      </c>
      <c r="W10" s="2">
        <v>43432.427210648151</v>
      </c>
      <c r="X10" s="8">
        <f t="shared" si="11"/>
        <v>43432.427210648151</v>
      </c>
      <c r="Y10" s="9">
        <f t="shared" si="12"/>
        <v>4.3402777810115367E-3</v>
      </c>
      <c r="Z10" s="9">
        <f t="shared" si="13"/>
        <v>4.3402777810115367E-3</v>
      </c>
      <c r="AA10" s="10"/>
      <c r="AB10" s="10">
        <f t="shared" si="18"/>
        <v>0</v>
      </c>
      <c r="AC10" s="10">
        <f t="shared" si="19"/>
        <v>0</v>
      </c>
      <c r="AD10" s="10"/>
      <c r="AE10" s="10"/>
    </row>
    <row r="11" spans="1:34" s="7" customFormat="1" x14ac:dyDescent="0.4">
      <c r="A11" s="16" t="str">
        <f t="shared" ref="A11:A15" si="21">IF(W11&gt;0, "★", "-")</f>
        <v>-</v>
      </c>
      <c r="B11" s="16" t="str">
        <f t="shared" si="20"/>
        <v>-</v>
      </c>
      <c r="C11" s="7">
        <v>10</v>
      </c>
      <c r="D11" s="2">
        <v>43432.42150462963</v>
      </c>
      <c r="E11" s="3" t="s">
        <v>1664</v>
      </c>
      <c r="F11" s="3">
        <v>21089</v>
      </c>
      <c r="G11" s="3" t="s">
        <v>32</v>
      </c>
      <c r="H11" s="3">
        <v>2171</v>
      </c>
      <c r="I11" s="3">
        <v>850</v>
      </c>
      <c r="J11" s="3">
        <v>5</v>
      </c>
      <c r="K11" s="3">
        <v>1</v>
      </c>
      <c r="L11" s="3"/>
      <c r="M11" s="2">
        <v>43432.421932870369</v>
      </c>
      <c r="N11" s="2">
        <v>43432.42564814815</v>
      </c>
      <c r="O11" s="3" t="s">
        <v>63</v>
      </c>
      <c r="P11" s="3" t="s">
        <v>64</v>
      </c>
      <c r="Q11" s="3" t="s">
        <v>30</v>
      </c>
      <c r="R11" s="3" t="s">
        <v>31</v>
      </c>
      <c r="S11" s="2">
        <v>43432.422546296293</v>
      </c>
      <c r="T11" s="2">
        <v>43432.422546296293</v>
      </c>
      <c r="U11" s="2">
        <v>43432.429270833331</v>
      </c>
      <c r="V11" s="2">
        <v>43432.429270833331</v>
      </c>
      <c r="W11" s="3"/>
      <c r="X11" s="8">
        <f t="shared" si="11"/>
        <v>43432.42150462963</v>
      </c>
      <c r="Y11" s="9">
        <f t="shared" si="12"/>
        <v>3.7152777804294601E-3</v>
      </c>
      <c r="Z11" s="9">
        <f t="shared" si="13"/>
        <v>3.7152777804294601E-3</v>
      </c>
      <c r="AA11" s="10"/>
      <c r="AB11" s="10">
        <f t="shared" si="18"/>
        <v>0</v>
      </c>
      <c r="AC11" s="10">
        <f t="shared" si="19"/>
        <v>4.2824073898373172E-4</v>
      </c>
      <c r="AD11" s="10"/>
      <c r="AE11" s="10"/>
      <c r="AG11" s="8"/>
    </row>
    <row r="12" spans="1:34" s="7" customFormat="1" x14ac:dyDescent="0.4">
      <c r="A12" s="16" t="str">
        <f t="shared" si="21"/>
        <v>-</v>
      </c>
      <c r="B12" s="16" t="str">
        <f t="shared" si="20"/>
        <v>-</v>
      </c>
      <c r="C12" s="7">
        <v>10</v>
      </c>
      <c r="D12" s="2">
        <v>43432.421736111108</v>
      </c>
      <c r="E12" s="3" t="s">
        <v>1894</v>
      </c>
      <c r="F12" s="3">
        <v>21090</v>
      </c>
      <c r="G12" s="3" t="s">
        <v>95</v>
      </c>
      <c r="H12" s="3">
        <v>0</v>
      </c>
      <c r="I12" s="3">
        <v>265</v>
      </c>
      <c r="J12" s="3">
        <v>9</v>
      </c>
      <c r="K12" s="3">
        <v>1</v>
      </c>
      <c r="L12" s="3"/>
      <c r="M12" s="2">
        <v>43432.422638888886</v>
      </c>
      <c r="N12" s="2">
        <v>43432.428217592591</v>
      </c>
      <c r="O12" s="3" t="s">
        <v>51</v>
      </c>
      <c r="P12" s="3" t="s">
        <v>52</v>
      </c>
      <c r="Q12" s="3" t="s">
        <v>104</v>
      </c>
      <c r="R12" s="3" t="s">
        <v>19</v>
      </c>
      <c r="S12" s="2">
        <v>43432.422766203701</v>
      </c>
      <c r="T12" s="2">
        <v>43432.422766203701</v>
      </c>
      <c r="U12" s="2">
        <v>43432.429178240738</v>
      </c>
      <c r="V12" s="2">
        <v>43432.429178240738</v>
      </c>
      <c r="W12" s="3"/>
      <c r="X12" s="8">
        <f t="shared" si="11"/>
        <v>43432.421736111108</v>
      </c>
      <c r="Y12" s="9">
        <f t="shared" si="12"/>
        <v>5.5787037053960375E-3</v>
      </c>
      <c r="Z12" s="9">
        <f t="shared" si="13"/>
        <v>5.5787037053960375E-3</v>
      </c>
      <c r="AA12" s="10"/>
      <c r="AB12" s="10">
        <f t="shared" si="18"/>
        <v>0</v>
      </c>
      <c r="AC12" s="10">
        <f t="shared" si="19"/>
        <v>9.0277777781011537E-4</v>
      </c>
      <c r="AD12" s="10"/>
      <c r="AE12" s="10"/>
      <c r="AG12" s="8"/>
    </row>
    <row r="13" spans="1:34" s="7" customFormat="1" x14ac:dyDescent="0.4">
      <c r="A13" s="16" t="str">
        <f t="shared" si="21"/>
        <v>-</v>
      </c>
      <c r="B13" s="16" t="str">
        <f t="shared" si="20"/>
        <v>-</v>
      </c>
      <c r="C13" s="7">
        <v>10</v>
      </c>
      <c r="D13" s="2">
        <v>43432.423032407409</v>
      </c>
      <c r="E13" s="3" t="s">
        <v>1895</v>
      </c>
      <c r="F13" s="3">
        <v>21091</v>
      </c>
      <c r="G13" s="3" t="s">
        <v>96</v>
      </c>
      <c r="H13" s="3">
        <v>0</v>
      </c>
      <c r="I13" s="3">
        <v>353</v>
      </c>
      <c r="J13" s="3">
        <v>15</v>
      </c>
      <c r="K13" s="3">
        <v>1</v>
      </c>
      <c r="L13" s="3"/>
      <c r="M13" s="2">
        <v>43432.42628472222</v>
      </c>
      <c r="N13" s="2">
        <v>43432.433796296296</v>
      </c>
      <c r="O13" s="3" t="s">
        <v>63</v>
      </c>
      <c r="P13" s="3" t="s">
        <v>64</v>
      </c>
      <c r="Q13" s="3" t="s">
        <v>39</v>
      </c>
      <c r="R13" s="3" t="s">
        <v>40</v>
      </c>
      <c r="S13" s="2">
        <v>43432.425162037034</v>
      </c>
      <c r="T13" s="2">
        <v>43432.425162037034</v>
      </c>
      <c r="U13" s="2">
        <v>43432.434583333335</v>
      </c>
      <c r="V13" s="2">
        <v>43432.434583333335</v>
      </c>
      <c r="W13" s="3"/>
      <c r="X13" s="8">
        <f t="shared" si="11"/>
        <v>43432.423032407409</v>
      </c>
      <c r="Y13" s="9">
        <f t="shared" si="12"/>
        <v>7.5115740764886141E-3</v>
      </c>
      <c r="Z13" s="9">
        <f t="shared" si="13"/>
        <v>7.5115740764886141E-3</v>
      </c>
      <c r="AA13" s="29"/>
      <c r="AB13" s="10">
        <f t="shared" si="18"/>
        <v>1.1226851856918074E-3</v>
      </c>
      <c r="AC13" s="10">
        <f t="shared" si="19"/>
        <v>3.2523148111067712E-3</v>
      </c>
      <c r="AD13" s="10"/>
      <c r="AE13" s="10"/>
      <c r="AG13" s="8"/>
    </row>
    <row r="14" spans="1:34" s="7" customFormat="1" x14ac:dyDescent="0.4">
      <c r="A14" s="16" t="str">
        <f t="shared" si="21"/>
        <v>-</v>
      </c>
      <c r="B14" s="16" t="str">
        <f t="shared" si="20"/>
        <v>-</v>
      </c>
      <c r="C14" s="7">
        <v>10</v>
      </c>
      <c r="D14" s="2">
        <v>43432.423171296294</v>
      </c>
      <c r="E14" s="3" t="s">
        <v>1896</v>
      </c>
      <c r="F14" s="3">
        <v>21092</v>
      </c>
      <c r="G14" s="3" t="s">
        <v>96</v>
      </c>
      <c r="H14" s="3">
        <v>0</v>
      </c>
      <c r="I14" s="3">
        <v>431</v>
      </c>
      <c r="J14" s="3">
        <v>3</v>
      </c>
      <c r="K14" s="3">
        <v>1</v>
      </c>
      <c r="L14" s="3"/>
      <c r="M14" s="2">
        <v>43432.424675925926</v>
      </c>
      <c r="N14" s="2">
        <v>43432.427847222221</v>
      </c>
      <c r="O14" s="3" t="s">
        <v>46</v>
      </c>
      <c r="P14" s="3" t="s">
        <v>47</v>
      </c>
      <c r="Q14" s="3" t="s">
        <v>70</v>
      </c>
      <c r="R14" s="3" t="s">
        <v>107</v>
      </c>
      <c r="S14" s="2">
        <v>43432.425613425927</v>
      </c>
      <c r="T14" s="2">
        <v>43432.425613425927</v>
      </c>
      <c r="U14" s="2">
        <v>43432.429363425923</v>
      </c>
      <c r="V14" s="2">
        <v>43432.429363425923</v>
      </c>
      <c r="W14" s="3"/>
      <c r="X14" s="8">
        <f t="shared" si="11"/>
        <v>43432.423171296294</v>
      </c>
      <c r="Y14" s="9">
        <f t="shared" si="12"/>
        <v>3.1712962954770774E-3</v>
      </c>
      <c r="Z14" s="9">
        <f t="shared" si="13"/>
        <v>3.1712962954770774E-3</v>
      </c>
      <c r="AA14" s="29"/>
      <c r="AB14" s="10">
        <f t="shared" si="18"/>
        <v>0</v>
      </c>
      <c r="AC14" s="10">
        <f t="shared" si="19"/>
        <v>1.5046296321088448E-3</v>
      </c>
      <c r="AD14" s="10"/>
      <c r="AE14" s="10"/>
      <c r="AG14" s="8"/>
    </row>
    <row r="15" spans="1:34" s="7" customFormat="1" x14ac:dyDescent="0.4">
      <c r="A15" s="16" t="str">
        <f t="shared" si="21"/>
        <v>-</v>
      </c>
      <c r="B15" s="16" t="str">
        <f t="shared" si="20"/>
        <v>-</v>
      </c>
      <c r="C15" s="7">
        <v>10</v>
      </c>
      <c r="D15" s="2">
        <v>43432.423333333332</v>
      </c>
      <c r="E15" s="3" t="s">
        <v>1897</v>
      </c>
      <c r="F15" s="3">
        <v>21093</v>
      </c>
      <c r="G15" s="3" t="s">
        <v>96</v>
      </c>
      <c r="H15" s="3">
        <v>0</v>
      </c>
      <c r="I15" s="3">
        <v>837</v>
      </c>
      <c r="J15" s="3">
        <v>7</v>
      </c>
      <c r="K15" s="3">
        <v>1</v>
      </c>
      <c r="L15" s="3"/>
      <c r="M15" s="2">
        <v>43432.426064814812</v>
      </c>
      <c r="N15" s="2">
        <v>43432.430601851855</v>
      </c>
      <c r="O15" s="3" t="s">
        <v>63</v>
      </c>
      <c r="P15" s="3" t="s">
        <v>64</v>
      </c>
      <c r="Q15" s="3" t="s">
        <v>104</v>
      </c>
      <c r="R15" s="3" t="s">
        <v>19</v>
      </c>
      <c r="S15" s="2">
        <v>43432.426006944443</v>
      </c>
      <c r="T15" s="2">
        <v>43432.426006944443</v>
      </c>
      <c r="U15" s="2">
        <v>43432.430497685185</v>
      </c>
      <c r="V15" s="2">
        <v>43432.430497685185</v>
      </c>
      <c r="W15" s="3"/>
      <c r="X15" s="8">
        <f t="shared" si="11"/>
        <v>43432.423333333332</v>
      </c>
      <c r="Y15" s="9">
        <f t="shared" si="12"/>
        <v>4.5370370426098816E-3</v>
      </c>
      <c r="Z15" s="9">
        <f t="shared" si="13"/>
        <v>4.5370370426098816E-3</v>
      </c>
      <c r="AA15" s="10"/>
      <c r="AB15" s="10">
        <f t="shared" si="18"/>
        <v>5.7870369346346706E-5</v>
      </c>
      <c r="AC15" s="10">
        <f t="shared" si="19"/>
        <v>2.7314814797136933E-3</v>
      </c>
      <c r="AD15" s="10"/>
      <c r="AE15" s="10"/>
    </row>
    <row r="16" spans="1:34" s="7" customFormat="1" x14ac:dyDescent="0.4">
      <c r="A16" s="16" t="str">
        <f t="shared" si="9"/>
        <v>-</v>
      </c>
      <c r="B16" s="16" t="str">
        <f t="shared" si="10"/>
        <v>-</v>
      </c>
      <c r="C16" s="7">
        <v>10</v>
      </c>
      <c r="D16" s="2">
        <v>43432.425787037035</v>
      </c>
      <c r="E16" s="3" t="s">
        <v>1898</v>
      </c>
      <c r="F16" s="3">
        <v>21095</v>
      </c>
      <c r="G16" s="3" t="s">
        <v>95</v>
      </c>
      <c r="H16" s="3">
        <v>0</v>
      </c>
      <c r="I16" s="3">
        <v>902</v>
      </c>
      <c r="J16" s="3">
        <v>5</v>
      </c>
      <c r="K16" s="3">
        <v>1</v>
      </c>
      <c r="L16" s="3"/>
      <c r="M16" s="2">
        <v>43432.426550925928</v>
      </c>
      <c r="N16" s="2">
        <v>43432.431643518517</v>
      </c>
      <c r="O16" s="3" t="s">
        <v>20</v>
      </c>
      <c r="P16" s="3" t="s">
        <v>21</v>
      </c>
      <c r="Q16" s="3" t="s">
        <v>104</v>
      </c>
      <c r="R16" s="3" t="s">
        <v>19</v>
      </c>
      <c r="S16" s="2">
        <v>43432.426828703705</v>
      </c>
      <c r="T16" s="2">
        <v>43432.426828703705</v>
      </c>
      <c r="U16" s="2">
        <v>43432.433807870373</v>
      </c>
      <c r="V16" s="2">
        <v>43432.433807870373</v>
      </c>
      <c r="W16" s="3"/>
      <c r="X16" s="8">
        <f t="shared" si="11"/>
        <v>43432.425787037035</v>
      </c>
      <c r="Y16" s="9">
        <f t="shared" si="12"/>
        <v>5.0925925897900015E-3</v>
      </c>
      <c r="Z16" s="9">
        <f t="shared" si="13"/>
        <v>5.0925925897900015E-3</v>
      </c>
      <c r="AA16" s="10"/>
      <c r="AB16" s="10">
        <f t="shared" si="18"/>
        <v>0</v>
      </c>
      <c r="AC16" s="10">
        <f t="shared" si="19"/>
        <v>7.638888928340748E-4</v>
      </c>
      <c r="AD16" s="10"/>
      <c r="AE16" s="10"/>
    </row>
    <row r="17" spans="1:33" s="7" customFormat="1" x14ac:dyDescent="0.4">
      <c r="A17" s="16" t="str">
        <f t="shared" si="9"/>
        <v>★</v>
      </c>
      <c r="B17" s="16" t="str">
        <f t="shared" si="10"/>
        <v>-</v>
      </c>
      <c r="C17" s="7">
        <v>10</v>
      </c>
      <c r="D17" s="2">
        <v>43432.426666666666</v>
      </c>
      <c r="E17" s="3" t="s">
        <v>1899</v>
      </c>
      <c r="F17" s="3">
        <v>21097</v>
      </c>
      <c r="G17" s="3" t="s">
        <v>95</v>
      </c>
      <c r="H17" s="3">
        <v>0</v>
      </c>
      <c r="I17" s="3">
        <v>142</v>
      </c>
      <c r="J17" s="3">
        <v>13</v>
      </c>
      <c r="K17" s="3">
        <v>1</v>
      </c>
      <c r="L17" s="3"/>
      <c r="M17" s="2">
        <v>43432.430034722223</v>
      </c>
      <c r="N17" s="2">
        <v>43432.434976851851</v>
      </c>
      <c r="O17" s="3" t="s">
        <v>43</v>
      </c>
      <c r="P17" s="3" t="s">
        <v>89</v>
      </c>
      <c r="Q17" s="3" t="s">
        <v>104</v>
      </c>
      <c r="R17" s="3" t="s">
        <v>19</v>
      </c>
      <c r="S17" s="2">
        <v>43432.43341435185</v>
      </c>
      <c r="T17" s="2">
        <v>43432.43341435185</v>
      </c>
      <c r="U17" s="2">
        <v>43432.440046296295</v>
      </c>
      <c r="V17" s="2">
        <v>43432.440046296295</v>
      </c>
      <c r="W17" s="2">
        <v>43432.43341435185</v>
      </c>
      <c r="X17" s="8">
        <f t="shared" si="11"/>
        <v>43432.43341435185</v>
      </c>
      <c r="Y17" s="9">
        <f t="shared" si="12"/>
        <v>4.9421296280343086E-3</v>
      </c>
      <c r="Z17" s="9">
        <f t="shared" si="13"/>
        <v>4.9421296280343086E-3</v>
      </c>
      <c r="AA17" s="10"/>
      <c r="AB17" s="10">
        <f t="shared" si="18"/>
        <v>0</v>
      </c>
      <c r="AC17" s="10">
        <f t="shared" si="19"/>
        <v>0</v>
      </c>
      <c r="AD17" s="10"/>
      <c r="AE17" s="10"/>
    </row>
    <row r="18" spans="1:33" s="7" customFormat="1" x14ac:dyDescent="0.4">
      <c r="A18" s="16" t="str">
        <f t="shared" ref="A18:A23" si="22">IF(W18&gt;0, "★", "-")</f>
        <v>-</v>
      </c>
      <c r="B18" s="16" t="str">
        <f t="shared" ref="B18:B23" si="23">IF(L18&gt;0, "☆", "-")</f>
        <v>-</v>
      </c>
      <c r="C18" s="7">
        <v>10</v>
      </c>
      <c r="D18" s="2">
        <v>43432.429976851854</v>
      </c>
      <c r="E18" s="3" t="s">
        <v>1900</v>
      </c>
      <c r="F18" s="3">
        <v>21098</v>
      </c>
      <c r="G18" s="3" t="s">
        <v>95</v>
      </c>
      <c r="H18" s="3">
        <v>0</v>
      </c>
      <c r="I18" s="3">
        <v>527</v>
      </c>
      <c r="J18" s="3">
        <v>5</v>
      </c>
      <c r="K18" s="3">
        <v>1</v>
      </c>
      <c r="L18" s="3"/>
      <c r="M18" s="2">
        <v>43432.432303240741</v>
      </c>
      <c r="N18" s="2">
        <v>43432.435787037037</v>
      </c>
      <c r="O18" s="3" t="s">
        <v>104</v>
      </c>
      <c r="P18" s="3" t="s">
        <v>19</v>
      </c>
      <c r="Q18" s="3" t="s">
        <v>20</v>
      </c>
      <c r="R18" s="3" t="s">
        <v>21</v>
      </c>
      <c r="S18" s="2">
        <v>43432.432546296295</v>
      </c>
      <c r="T18" s="2">
        <v>43432.432546296295</v>
      </c>
      <c r="U18" s="2">
        <v>43432.438599537039</v>
      </c>
      <c r="V18" s="2">
        <v>43432.438599537039</v>
      </c>
      <c r="W18" s="3"/>
      <c r="X18" s="8">
        <f t="shared" si="11"/>
        <v>43432.429976851854</v>
      </c>
      <c r="Y18" s="9">
        <f t="shared" si="12"/>
        <v>3.4837962957681157E-3</v>
      </c>
      <c r="Z18" s="9">
        <f t="shared" si="13"/>
        <v>3.4837962957681157E-3</v>
      </c>
      <c r="AA18" s="10"/>
      <c r="AB18" s="10">
        <f t="shared" si="18"/>
        <v>0</v>
      </c>
      <c r="AC18" s="10">
        <f t="shared" si="19"/>
        <v>2.3263888870133087E-3</v>
      </c>
      <c r="AD18" s="10"/>
      <c r="AE18" s="10"/>
    </row>
    <row r="19" spans="1:33" s="7" customFormat="1" x14ac:dyDescent="0.4">
      <c r="A19" s="16" t="str">
        <f t="shared" si="22"/>
        <v>★</v>
      </c>
      <c r="B19" s="16" t="str">
        <f t="shared" si="23"/>
        <v>-</v>
      </c>
      <c r="C19" s="7">
        <v>10</v>
      </c>
      <c r="D19" s="2">
        <v>43432.43246527778</v>
      </c>
      <c r="E19" s="3" t="s">
        <v>1901</v>
      </c>
      <c r="F19" s="3">
        <v>21100</v>
      </c>
      <c r="G19" s="3" t="s">
        <v>32</v>
      </c>
      <c r="H19" s="3">
        <v>4073</v>
      </c>
      <c r="I19" s="3">
        <v>351</v>
      </c>
      <c r="J19" s="3">
        <v>13</v>
      </c>
      <c r="K19" s="3">
        <v>1</v>
      </c>
      <c r="L19" s="3"/>
      <c r="M19" s="2">
        <v>43432.435925925929</v>
      </c>
      <c r="N19" s="2">
        <v>43432.445428240739</v>
      </c>
      <c r="O19" s="3" t="s">
        <v>104</v>
      </c>
      <c r="P19" s="3" t="s">
        <v>19</v>
      </c>
      <c r="Q19" s="3" t="s">
        <v>51</v>
      </c>
      <c r="R19" s="3" t="s">
        <v>52</v>
      </c>
      <c r="S19" s="2">
        <v>43432.439398148148</v>
      </c>
      <c r="T19" s="2">
        <v>43432.439398148148</v>
      </c>
      <c r="U19" s="2">
        <v>43432.450578703705</v>
      </c>
      <c r="V19" s="2">
        <v>43432.450578703705</v>
      </c>
      <c r="W19" s="2">
        <v>43432.439398148148</v>
      </c>
      <c r="X19" s="8">
        <f t="shared" si="11"/>
        <v>43432.439398148148</v>
      </c>
      <c r="Y19" s="9">
        <f t="shared" si="12"/>
        <v>9.5023148096515797E-3</v>
      </c>
      <c r="Z19" s="9">
        <f t="shared" si="13"/>
        <v>9.5023148096515797E-3</v>
      </c>
      <c r="AA19" s="10"/>
      <c r="AB19" s="10">
        <f t="shared" si="18"/>
        <v>0</v>
      </c>
      <c r="AC19" s="10">
        <f t="shared" si="19"/>
        <v>0</v>
      </c>
      <c r="AD19" s="10"/>
      <c r="AE19" s="10"/>
      <c r="AG19" s="8"/>
    </row>
    <row r="20" spans="1:33" s="7" customFormat="1" x14ac:dyDescent="0.4">
      <c r="A20" s="16" t="str">
        <f t="shared" si="22"/>
        <v>-</v>
      </c>
      <c r="B20" s="16" t="str">
        <f t="shared" si="23"/>
        <v>-</v>
      </c>
      <c r="C20" s="7">
        <v>10</v>
      </c>
      <c r="D20" s="2">
        <v>43432.432696759257</v>
      </c>
      <c r="E20" s="3" t="s">
        <v>1902</v>
      </c>
      <c r="F20" s="3">
        <v>21101</v>
      </c>
      <c r="G20" s="3" t="s">
        <v>32</v>
      </c>
      <c r="H20" s="3">
        <v>1751</v>
      </c>
      <c r="I20" s="3">
        <v>1000</v>
      </c>
      <c r="J20" s="3">
        <v>11</v>
      </c>
      <c r="K20" s="3">
        <v>1</v>
      </c>
      <c r="L20" s="3"/>
      <c r="M20" s="2">
        <v>43432.434652777774</v>
      </c>
      <c r="N20" s="2">
        <v>43432.440289351849</v>
      </c>
      <c r="O20" s="3" t="s">
        <v>63</v>
      </c>
      <c r="P20" s="3" t="s">
        <v>64</v>
      </c>
      <c r="Q20" s="3" t="s">
        <v>88</v>
      </c>
      <c r="R20" s="3" t="s">
        <v>35</v>
      </c>
      <c r="S20" s="2">
        <v>43432.434374999997</v>
      </c>
      <c r="T20" s="2">
        <v>43432.434374999997</v>
      </c>
      <c r="U20" s="2">
        <v>43432.442430555559</v>
      </c>
      <c r="V20" s="2">
        <v>43432.442430555559</v>
      </c>
      <c r="W20" s="3"/>
      <c r="X20" s="8">
        <f t="shared" si="11"/>
        <v>43432.432696759257</v>
      </c>
      <c r="Y20" s="9">
        <f t="shared" si="12"/>
        <v>5.6365740747423843E-3</v>
      </c>
      <c r="Z20" s="9">
        <f t="shared" si="13"/>
        <v>5.6365740747423843E-3</v>
      </c>
      <c r="AA20" s="10"/>
      <c r="AB20" s="10">
        <f t="shared" si="18"/>
        <v>2.7777777722803876E-4</v>
      </c>
      <c r="AC20" s="10">
        <f t="shared" si="19"/>
        <v>1.9560185173759237E-3</v>
      </c>
      <c r="AD20" s="10"/>
      <c r="AE20" s="10"/>
      <c r="AG20" s="8"/>
    </row>
    <row r="21" spans="1:33" s="7" customFormat="1" x14ac:dyDescent="0.4">
      <c r="A21" s="16" t="str">
        <f t="shared" si="22"/>
        <v>-</v>
      </c>
      <c r="B21" s="16" t="str">
        <f t="shared" si="23"/>
        <v>-</v>
      </c>
      <c r="C21" s="7">
        <v>10</v>
      </c>
      <c r="D21" s="2">
        <v>43432.432997685188</v>
      </c>
      <c r="E21" s="3" t="s">
        <v>1903</v>
      </c>
      <c r="F21" s="3">
        <v>21102</v>
      </c>
      <c r="G21" s="3" t="s">
        <v>96</v>
      </c>
      <c r="H21" s="3">
        <v>0</v>
      </c>
      <c r="I21" s="3">
        <v>145</v>
      </c>
      <c r="J21" s="3">
        <v>2</v>
      </c>
      <c r="K21" s="3">
        <v>1</v>
      </c>
      <c r="L21" s="3"/>
      <c r="M21" s="2">
        <v>43432.436585648145</v>
      </c>
      <c r="N21" s="2">
        <v>43432.443611111114</v>
      </c>
      <c r="O21" s="3" t="s">
        <v>61</v>
      </c>
      <c r="P21" s="3" t="s">
        <v>62</v>
      </c>
      <c r="Q21" s="3" t="s">
        <v>73</v>
      </c>
      <c r="R21" s="3" t="s">
        <v>74</v>
      </c>
      <c r="S21" s="2">
        <v>43432.436064814814</v>
      </c>
      <c r="T21" s="2">
        <v>43432.436064814814</v>
      </c>
      <c r="U21" s="2">
        <v>43432.441620370373</v>
      </c>
      <c r="V21" s="2">
        <v>43432.441620370373</v>
      </c>
      <c r="W21" s="3"/>
      <c r="X21" s="8">
        <f t="shared" si="11"/>
        <v>43432.432997685188</v>
      </c>
      <c r="Y21" s="9">
        <f t="shared" si="12"/>
        <v>7.0254629681585357E-3</v>
      </c>
      <c r="Z21" s="9">
        <f t="shared" si="13"/>
        <v>7.0254629681585357E-3</v>
      </c>
      <c r="AA21" s="10"/>
      <c r="AB21" s="10">
        <f t="shared" si="18"/>
        <v>5.2083333139307797E-4</v>
      </c>
      <c r="AC21" s="10">
        <f t="shared" si="19"/>
        <v>3.5879629576811567E-3</v>
      </c>
      <c r="AD21" s="10"/>
      <c r="AE21" s="10"/>
      <c r="AG21" s="8"/>
    </row>
    <row r="22" spans="1:33" s="7" customFormat="1" x14ac:dyDescent="0.4">
      <c r="A22" s="16" t="str">
        <f t="shared" si="22"/>
        <v>-</v>
      </c>
      <c r="B22" s="16" t="str">
        <f t="shared" si="23"/>
        <v>-</v>
      </c>
      <c r="C22" s="7">
        <v>10</v>
      </c>
      <c r="D22" s="2">
        <v>43432.440439814818</v>
      </c>
      <c r="E22" s="3" t="s">
        <v>1906</v>
      </c>
      <c r="F22" s="3">
        <v>21105</v>
      </c>
      <c r="G22" s="3" t="s">
        <v>18</v>
      </c>
      <c r="H22" s="3">
        <v>1292</v>
      </c>
      <c r="I22" s="3">
        <v>556</v>
      </c>
      <c r="J22" s="3">
        <v>15</v>
      </c>
      <c r="K22" s="3">
        <v>3</v>
      </c>
      <c r="L22" s="3"/>
      <c r="M22" s="2">
        <v>43432.443124999998</v>
      </c>
      <c r="N22" s="2">
        <v>43432.452870370369</v>
      </c>
      <c r="O22" s="3" t="s">
        <v>66</v>
      </c>
      <c r="P22" s="3" t="s">
        <v>67</v>
      </c>
      <c r="Q22" s="3" t="s">
        <v>61</v>
      </c>
      <c r="R22" s="3" t="s">
        <v>62</v>
      </c>
      <c r="S22" s="2">
        <v>43432.442627314813</v>
      </c>
      <c r="T22" s="2">
        <v>43432.442627314813</v>
      </c>
      <c r="U22" s="2">
        <v>43432.452245370368</v>
      </c>
      <c r="V22" s="2">
        <v>43432.461956018517</v>
      </c>
      <c r="W22" s="3"/>
      <c r="X22" s="8">
        <f t="shared" si="11"/>
        <v>43432.440439814818</v>
      </c>
      <c r="Y22" s="9">
        <f t="shared" si="12"/>
        <v>9.7453703710925765E-3</v>
      </c>
      <c r="Z22" s="9">
        <f t="shared" si="13"/>
        <v>2.923611111327773E-2</v>
      </c>
      <c r="AA22" s="10"/>
      <c r="AB22" s="10">
        <f t="shared" si="18"/>
        <v>4.9768518510973081E-4</v>
      </c>
      <c r="AC22" s="10">
        <f t="shared" si="19"/>
        <v>2.6851851798710413E-3</v>
      </c>
      <c r="AD22" s="10"/>
      <c r="AE22" s="10"/>
    </row>
    <row r="23" spans="1:33" s="7" customFormat="1" x14ac:dyDescent="0.4">
      <c r="A23" s="16" t="str">
        <f t="shared" si="22"/>
        <v>-</v>
      </c>
      <c r="B23" s="16" t="str">
        <f t="shared" si="23"/>
        <v>-</v>
      </c>
      <c r="C23" s="7">
        <v>10</v>
      </c>
      <c r="D23" s="2">
        <v>43432.440474537034</v>
      </c>
      <c r="E23" s="3" t="s">
        <v>1662</v>
      </c>
      <c r="F23" s="3">
        <v>21106</v>
      </c>
      <c r="G23" s="3" t="s">
        <v>143</v>
      </c>
      <c r="H23" s="3">
        <v>4852</v>
      </c>
      <c r="I23" s="3">
        <v>18</v>
      </c>
      <c r="J23" s="3">
        <v>3</v>
      </c>
      <c r="K23" s="3">
        <v>1</v>
      </c>
      <c r="L23" s="3"/>
      <c r="M23" s="2">
        <v>43432.443576388891</v>
      </c>
      <c r="N23" s="2">
        <v>43432.4453587963</v>
      </c>
      <c r="O23" s="3" t="s">
        <v>70</v>
      </c>
      <c r="P23" s="3" t="s">
        <v>107</v>
      </c>
      <c r="Q23" s="3" t="s">
        <v>44</v>
      </c>
      <c r="R23" s="3" t="s">
        <v>45</v>
      </c>
      <c r="S23" s="2">
        <v>43432.443912037037</v>
      </c>
      <c r="T23" s="2">
        <v>43432.443912037037</v>
      </c>
      <c r="U23" s="2">
        <v>43432.447569444441</v>
      </c>
      <c r="V23" s="2">
        <v>43432.447569444441</v>
      </c>
      <c r="W23" s="3"/>
      <c r="X23" s="8">
        <f t="shared" si="11"/>
        <v>43432.440474537034</v>
      </c>
      <c r="Y23" s="9">
        <f t="shared" si="12"/>
        <v>1.7824074093368836E-3</v>
      </c>
      <c r="Z23" s="9">
        <f t="shared" si="13"/>
        <v>1.7824074093368836E-3</v>
      </c>
      <c r="AA23" s="10"/>
      <c r="AB23" s="10">
        <f t="shared" si="18"/>
        <v>0</v>
      </c>
      <c r="AC23" s="10">
        <f t="shared" si="19"/>
        <v>3.1018518566270359E-3</v>
      </c>
      <c r="AD23" s="10"/>
      <c r="AE23" s="10"/>
    </row>
    <row r="24" spans="1:33" s="7" customFormat="1" x14ac:dyDescent="0.4">
      <c r="A24" s="16" t="str">
        <f t="shared" si="9"/>
        <v>-</v>
      </c>
      <c r="B24" s="16" t="str">
        <f t="shared" si="10"/>
        <v>-</v>
      </c>
      <c r="C24" s="7">
        <v>10</v>
      </c>
      <c r="D24" s="2">
        <v>43432.441724537035</v>
      </c>
      <c r="E24" s="3" t="s">
        <v>1907</v>
      </c>
      <c r="F24" s="3">
        <v>21107</v>
      </c>
      <c r="G24" s="3" t="s">
        <v>32</v>
      </c>
      <c r="H24" s="3">
        <v>7520</v>
      </c>
      <c r="I24" s="3">
        <v>461</v>
      </c>
      <c r="J24" s="3">
        <v>4</v>
      </c>
      <c r="K24" s="3">
        <v>2</v>
      </c>
      <c r="L24" s="3"/>
      <c r="M24" s="2">
        <v>43432.443356481483</v>
      </c>
      <c r="N24" s="2">
        <v>43432.450138888889</v>
      </c>
      <c r="O24" s="3" t="s">
        <v>75</v>
      </c>
      <c r="P24" s="3" t="s">
        <v>76</v>
      </c>
      <c r="Q24" s="3" t="s">
        <v>104</v>
      </c>
      <c r="R24" s="3" t="s">
        <v>19</v>
      </c>
      <c r="S24" s="2">
        <v>43432.443773148145</v>
      </c>
      <c r="T24" s="2">
        <v>43432.443773148145</v>
      </c>
      <c r="U24" s="2">
        <v>43432.452534722222</v>
      </c>
      <c r="V24" s="2">
        <v>43432.452534722222</v>
      </c>
      <c r="W24" s="3"/>
      <c r="X24" s="8">
        <f t="shared" si="11"/>
        <v>43432.441724537035</v>
      </c>
      <c r="Y24" s="9">
        <f t="shared" si="12"/>
        <v>6.7824074067175388E-3</v>
      </c>
      <c r="Z24" s="9">
        <f t="shared" si="13"/>
        <v>1.3564814813435078E-2</v>
      </c>
      <c r="AA24" s="10"/>
      <c r="AB24" s="10">
        <f t="shared" si="18"/>
        <v>0</v>
      </c>
      <c r="AC24" s="10">
        <f t="shared" si="19"/>
        <v>1.6319444475811906E-3</v>
      </c>
      <c r="AD24" s="10"/>
      <c r="AE24" s="10"/>
    </row>
    <row r="25" spans="1:33" s="7" customFormat="1" x14ac:dyDescent="0.4">
      <c r="A25" s="16" t="str">
        <f>IF(W25&gt;0, "★", "-")</f>
        <v>-</v>
      </c>
      <c r="B25" s="16" t="str">
        <f>IF(L25&gt;0, "☆", "-")</f>
        <v>-</v>
      </c>
      <c r="C25" s="7">
        <v>10</v>
      </c>
      <c r="D25" s="2">
        <v>43432.442916666667</v>
      </c>
      <c r="E25" s="3" t="s">
        <v>1904</v>
      </c>
      <c r="F25" s="3">
        <v>21109</v>
      </c>
      <c r="G25" s="3" t="s">
        <v>143</v>
      </c>
      <c r="H25" s="3">
        <v>4092</v>
      </c>
      <c r="I25" s="3">
        <v>573</v>
      </c>
      <c r="J25" s="3">
        <v>8</v>
      </c>
      <c r="K25" s="3">
        <v>1</v>
      </c>
      <c r="L25" s="3"/>
      <c r="M25" s="2">
        <v>43432.445300925923</v>
      </c>
      <c r="N25" s="2">
        <v>43432.462268518517</v>
      </c>
      <c r="O25" s="3" t="s">
        <v>53</v>
      </c>
      <c r="P25" s="3" t="s">
        <v>54</v>
      </c>
      <c r="Q25" s="3" t="s">
        <v>63</v>
      </c>
      <c r="R25" s="3" t="s">
        <v>64</v>
      </c>
      <c r="S25" s="2">
        <v>43432.444918981484</v>
      </c>
      <c r="T25" s="2">
        <v>43432.446064814816</v>
      </c>
      <c r="U25" s="2">
        <v>43432.456643518519</v>
      </c>
      <c r="V25" s="2">
        <v>43432.467442129629</v>
      </c>
      <c r="W25" s="3"/>
      <c r="X25" s="8">
        <f t="shared" si="11"/>
        <v>43432.442916666667</v>
      </c>
      <c r="Y25" s="9">
        <f t="shared" si="12"/>
        <v>1.6967592593573499E-2</v>
      </c>
      <c r="Z25" s="9">
        <f t="shared" si="13"/>
        <v>1.6967592593573499E-2</v>
      </c>
      <c r="AB25" s="10">
        <f t="shared" si="18"/>
        <v>3.8194443914107978E-4</v>
      </c>
      <c r="AC25" s="10">
        <f t="shared" si="19"/>
        <v>2.3842592563596554E-3</v>
      </c>
    </row>
    <row r="26" spans="1:33" s="7" customFormat="1" x14ac:dyDescent="0.4">
      <c r="A26" s="16" t="str">
        <f t="shared" ref="A26:A29" si="24">IF(W26&gt;0, "★", "-")</f>
        <v>★</v>
      </c>
      <c r="B26" s="16" t="str">
        <f t="shared" ref="B26:B29" si="25">IF(L26&gt;0, "☆", "-")</f>
        <v>-</v>
      </c>
      <c r="C26" s="7">
        <v>10</v>
      </c>
      <c r="D26" s="2">
        <v>43432.443356481483</v>
      </c>
      <c r="E26" s="3" t="s">
        <v>1908</v>
      </c>
      <c r="F26" s="3">
        <v>21110</v>
      </c>
      <c r="G26" s="3" t="s">
        <v>32</v>
      </c>
      <c r="H26" s="3">
        <v>2867</v>
      </c>
      <c r="I26" s="3">
        <v>989</v>
      </c>
      <c r="J26" s="3">
        <v>15</v>
      </c>
      <c r="K26" s="3">
        <v>1</v>
      </c>
      <c r="L26" s="3"/>
      <c r="M26" s="2">
        <v>43432.44798611111</v>
      </c>
      <c r="N26" s="2">
        <v>43432.449849537035</v>
      </c>
      <c r="O26" s="3" t="s">
        <v>104</v>
      </c>
      <c r="P26" s="3" t="s">
        <v>19</v>
      </c>
      <c r="Q26" s="3" t="s">
        <v>36</v>
      </c>
      <c r="R26" s="3" t="s">
        <v>37</v>
      </c>
      <c r="S26" s="2">
        <v>43432.450289351851</v>
      </c>
      <c r="T26" s="2">
        <v>43432.450289351851</v>
      </c>
      <c r="U26" s="2">
        <v>43432.456550925926</v>
      </c>
      <c r="V26" s="2">
        <v>43432.456550925926</v>
      </c>
      <c r="W26" s="2">
        <v>43432.450289351851</v>
      </c>
      <c r="X26" s="8">
        <f t="shared" si="11"/>
        <v>43432.450289351851</v>
      </c>
      <c r="Y26" s="9">
        <f t="shared" si="12"/>
        <v>1.8634259249665774E-3</v>
      </c>
      <c r="Z26" s="9">
        <f t="shared" si="13"/>
        <v>1.8634259249665774E-3</v>
      </c>
      <c r="AA26" s="10"/>
      <c r="AB26" s="10">
        <f t="shared" si="18"/>
        <v>0</v>
      </c>
      <c r="AC26" s="10">
        <f t="shared" si="19"/>
        <v>0</v>
      </c>
      <c r="AD26" s="10"/>
      <c r="AE26" s="10"/>
    </row>
    <row r="27" spans="1:33" s="7" customFormat="1" x14ac:dyDescent="0.4">
      <c r="A27" s="16" t="str">
        <f t="shared" si="24"/>
        <v>-</v>
      </c>
      <c r="B27" s="16" t="str">
        <f t="shared" si="25"/>
        <v>-</v>
      </c>
      <c r="C27" s="7">
        <v>10</v>
      </c>
      <c r="D27" s="2">
        <v>43432.443460648145</v>
      </c>
      <c r="E27" s="3" t="s">
        <v>1673</v>
      </c>
      <c r="F27" s="3">
        <v>21111</v>
      </c>
      <c r="G27" s="3" t="s">
        <v>143</v>
      </c>
      <c r="H27" s="3">
        <v>2137</v>
      </c>
      <c r="I27" s="3">
        <v>972</v>
      </c>
      <c r="J27" s="3">
        <v>5</v>
      </c>
      <c r="K27" s="3">
        <v>1</v>
      </c>
      <c r="L27" s="3"/>
      <c r="M27" s="2">
        <v>43432.445231481484</v>
      </c>
      <c r="N27" s="2">
        <v>43432.450775462959</v>
      </c>
      <c r="O27" s="3" t="s">
        <v>46</v>
      </c>
      <c r="P27" s="3" t="s">
        <v>47</v>
      </c>
      <c r="Q27" s="3" t="s">
        <v>26</v>
      </c>
      <c r="R27" s="3" t="s">
        <v>27</v>
      </c>
      <c r="S27" s="2">
        <v>43432.446840277778</v>
      </c>
      <c r="T27" s="2">
        <v>43432.446840277778</v>
      </c>
      <c r="U27" s="2">
        <v>43432.453310185185</v>
      </c>
      <c r="V27" s="2">
        <v>43432.453310185185</v>
      </c>
      <c r="W27" s="3"/>
      <c r="X27" s="8">
        <f t="shared" si="11"/>
        <v>43432.443460648145</v>
      </c>
      <c r="Y27" s="9">
        <f t="shared" si="12"/>
        <v>5.5439814750570804E-3</v>
      </c>
      <c r="Z27" s="9">
        <f t="shared" si="13"/>
        <v>5.5439814750570804E-3</v>
      </c>
      <c r="AA27" s="10"/>
      <c r="AB27" s="10">
        <f t="shared" si="18"/>
        <v>0</v>
      </c>
      <c r="AC27" s="10">
        <f t="shared" si="19"/>
        <v>1.7708333398331888E-3</v>
      </c>
      <c r="AD27" s="10"/>
      <c r="AE27" s="10"/>
    </row>
    <row r="28" spans="1:33" s="7" customFormat="1" x14ac:dyDescent="0.4">
      <c r="A28" s="16" t="str">
        <f t="shared" si="24"/>
        <v>-</v>
      </c>
      <c r="B28" s="16" t="str">
        <f t="shared" si="25"/>
        <v>-</v>
      </c>
      <c r="C28" s="7">
        <v>10</v>
      </c>
      <c r="D28" s="2">
        <v>43432.443923611114</v>
      </c>
      <c r="E28" s="3" t="s">
        <v>1909</v>
      </c>
      <c r="F28" s="3">
        <v>21112</v>
      </c>
      <c r="G28" s="3" t="s">
        <v>96</v>
      </c>
      <c r="H28" s="3">
        <v>0</v>
      </c>
      <c r="I28" s="3">
        <v>39</v>
      </c>
      <c r="J28" s="3">
        <v>6</v>
      </c>
      <c r="K28" s="3">
        <v>1</v>
      </c>
      <c r="L28" s="3"/>
      <c r="M28" s="2">
        <v>43432.445636574077</v>
      </c>
      <c r="N28" s="2">
        <v>43432.450173611112</v>
      </c>
      <c r="O28" s="3" t="s">
        <v>55</v>
      </c>
      <c r="P28" s="3" t="s">
        <v>56</v>
      </c>
      <c r="Q28" s="3" t="s">
        <v>33</v>
      </c>
      <c r="R28" s="3" t="s">
        <v>34</v>
      </c>
      <c r="S28" s="2">
        <v>43432.446250000001</v>
      </c>
      <c r="T28" s="2">
        <v>43432.446250000001</v>
      </c>
      <c r="U28" s="2">
        <v>43432.452835648146</v>
      </c>
      <c r="V28" s="2">
        <v>43432.452835648146</v>
      </c>
      <c r="W28" s="3"/>
      <c r="X28" s="8">
        <f t="shared" si="11"/>
        <v>43432.443923611114</v>
      </c>
      <c r="Y28" s="9">
        <f t="shared" si="12"/>
        <v>4.537037035333924E-3</v>
      </c>
      <c r="Z28" s="9">
        <f t="shared" si="13"/>
        <v>4.537037035333924E-3</v>
      </c>
      <c r="AA28" s="10"/>
      <c r="AB28" s="10">
        <f t="shared" si="18"/>
        <v>0</v>
      </c>
      <c r="AC28" s="10">
        <f t="shared" si="19"/>
        <v>1.7129629632108845E-3</v>
      </c>
      <c r="AD28" s="10"/>
      <c r="AE28" s="10"/>
    </row>
    <row r="29" spans="1:33" s="7" customFormat="1" x14ac:dyDescent="0.4">
      <c r="A29" s="16" t="str">
        <f t="shared" si="24"/>
        <v>★</v>
      </c>
      <c r="B29" s="16" t="str">
        <f t="shared" si="25"/>
        <v>-</v>
      </c>
      <c r="C29" s="7">
        <v>10</v>
      </c>
      <c r="D29" s="2">
        <v>43432.443993055553</v>
      </c>
      <c r="E29" s="3" t="s">
        <v>1910</v>
      </c>
      <c r="F29" s="3">
        <v>21113</v>
      </c>
      <c r="G29" s="3" t="s">
        <v>32</v>
      </c>
      <c r="H29" s="3">
        <v>4087</v>
      </c>
      <c r="I29" s="3">
        <v>520</v>
      </c>
      <c r="J29" s="3">
        <v>8</v>
      </c>
      <c r="K29" s="3">
        <v>2</v>
      </c>
      <c r="L29" s="3"/>
      <c r="M29" s="2">
        <v>43432.452094907407</v>
      </c>
      <c r="N29" s="2">
        <v>43432.457106481481</v>
      </c>
      <c r="O29" s="3" t="s">
        <v>38</v>
      </c>
      <c r="P29" s="3" t="s">
        <v>108</v>
      </c>
      <c r="Q29" s="3" t="s">
        <v>30</v>
      </c>
      <c r="R29" s="3" t="s">
        <v>31</v>
      </c>
      <c r="S29" s="2">
        <v>43432.450925925928</v>
      </c>
      <c r="T29" s="2">
        <v>43432.450925925928</v>
      </c>
      <c r="U29" s="2">
        <v>43432.460150462961</v>
      </c>
      <c r="V29" s="2">
        <v>43432.460150462961</v>
      </c>
      <c r="W29" s="2">
        <v>43432.450925925928</v>
      </c>
      <c r="X29" s="8">
        <f t="shared" si="11"/>
        <v>43432.450925925928</v>
      </c>
      <c r="Y29" s="9">
        <f t="shared" si="12"/>
        <v>5.0115740741603076E-3</v>
      </c>
      <c r="Z29" s="9">
        <f t="shared" si="13"/>
        <v>1.0023148148320615E-2</v>
      </c>
      <c r="AA29" s="10"/>
      <c r="AB29" s="10">
        <f t="shared" si="18"/>
        <v>1.1689814782585017E-3</v>
      </c>
      <c r="AC29" s="10">
        <f t="shared" si="19"/>
        <v>1.1689814782585017E-3</v>
      </c>
      <c r="AD29" s="10"/>
      <c r="AE29" s="10"/>
    </row>
    <row r="30" spans="1:33" s="7" customFormat="1" x14ac:dyDescent="0.4">
      <c r="A30" s="16" t="str">
        <f t="shared" si="9"/>
        <v>-</v>
      </c>
      <c r="B30" s="16" t="str">
        <f t="shared" si="10"/>
        <v>-</v>
      </c>
      <c r="C30" s="7">
        <v>10</v>
      </c>
      <c r="D30" s="2">
        <v>43432.447696759256</v>
      </c>
      <c r="E30" s="3" t="s">
        <v>1905</v>
      </c>
      <c r="F30" s="3">
        <v>21114</v>
      </c>
      <c r="G30" s="3" t="s">
        <v>143</v>
      </c>
      <c r="H30" s="3">
        <v>7611</v>
      </c>
      <c r="I30" s="3">
        <v>377</v>
      </c>
      <c r="J30" s="3">
        <v>7</v>
      </c>
      <c r="K30" s="3">
        <v>2</v>
      </c>
      <c r="L30" s="3"/>
      <c r="M30" s="2">
        <v>43432.454236111109</v>
      </c>
      <c r="N30" s="2">
        <v>43432.464108796295</v>
      </c>
      <c r="O30" s="3" t="s">
        <v>36</v>
      </c>
      <c r="P30" s="3" t="s">
        <v>37</v>
      </c>
      <c r="Q30" s="3" t="s">
        <v>68</v>
      </c>
      <c r="R30" s="3" t="s">
        <v>69</v>
      </c>
      <c r="S30" s="2">
        <v>43432.453692129631</v>
      </c>
      <c r="T30" s="2">
        <v>43432.453692129631</v>
      </c>
      <c r="U30" s="2">
        <v>43432.463356481479</v>
      </c>
      <c r="V30" s="2">
        <v>43432.463356481479</v>
      </c>
      <c r="W30" s="3"/>
      <c r="X30" s="8">
        <f t="shared" si="11"/>
        <v>43432.447696759256</v>
      </c>
      <c r="Y30" s="9">
        <f t="shared" si="12"/>
        <v>9.8726851865649223E-3</v>
      </c>
      <c r="Z30" s="9">
        <f t="shared" si="13"/>
        <v>1.9745370373129845E-2</v>
      </c>
      <c r="AA30" s="10"/>
      <c r="AB30" s="10">
        <f t="shared" si="18"/>
        <v>5.4398147767642513E-4</v>
      </c>
      <c r="AC30" s="10">
        <f t="shared" si="19"/>
        <v>6.5393518525524996E-3</v>
      </c>
      <c r="AD30" s="10"/>
      <c r="AE30" s="10"/>
    </row>
    <row r="31" spans="1:33" s="7" customFormat="1" x14ac:dyDescent="0.4">
      <c r="A31" s="16" t="str">
        <f t="shared" ref="A31:A47" si="26">IF(W31&gt;0, "★", "-")</f>
        <v>-</v>
      </c>
      <c r="B31" s="16" t="str">
        <f t="shared" ref="B31:B47" si="27">IF(L31&gt;0, "☆", "-")</f>
        <v>-</v>
      </c>
      <c r="C31" s="7">
        <v>10</v>
      </c>
      <c r="D31" s="2">
        <v>43432.448877314811</v>
      </c>
      <c r="E31" s="3" t="s">
        <v>1714</v>
      </c>
      <c r="F31" s="3">
        <v>21115</v>
      </c>
      <c r="G31" s="3" t="s">
        <v>18</v>
      </c>
      <c r="H31" s="3">
        <v>6840</v>
      </c>
      <c r="I31" s="3">
        <v>748</v>
      </c>
      <c r="J31" s="3">
        <v>2</v>
      </c>
      <c r="K31" s="3">
        <v>1</v>
      </c>
      <c r="L31" s="3"/>
      <c r="M31" s="2">
        <v>43432.450972222221</v>
      </c>
      <c r="N31" s="2">
        <v>43432.466111111113</v>
      </c>
      <c r="O31" s="3" t="s">
        <v>46</v>
      </c>
      <c r="P31" s="3" t="s">
        <v>47</v>
      </c>
      <c r="Q31" s="3" t="s">
        <v>75</v>
      </c>
      <c r="R31" s="3" t="s">
        <v>76</v>
      </c>
      <c r="S31" s="2">
        <v>43432.453680555554</v>
      </c>
      <c r="T31" s="2">
        <v>43432.453680555554</v>
      </c>
      <c r="U31" s="2">
        <v>43432.462488425925</v>
      </c>
      <c r="V31" s="2">
        <v>43432.462488425925</v>
      </c>
      <c r="W31" s="3"/>
      <c r="X31" s="8">
        <f t="shared" si="11"/>
        <v>43432.448877314811</v>
      </c>
      <c r="Y31" s="9">
        <f t="shared" si="12"/>
        <v>1.5138888891669922E-2</v>
      </c>
      <c r="Z31" s="9">
        <f t="shared" si="13"/>
        <v>1.5138888891669922E-2</v>
      </c>
      <c r="AA31" s="10"/>
      <c r="AB31" s="10">
        <f t="shared" si="18"/>
        <v>0</v>
      </c>
      <c r="AC31" s="10">
        <f t="shared" si="19"/>
        <v>2.0949074096279219E-3</v>
      </c>
      <c r="AD31" s="10"/>
      <c r="AE31" s="10"/>
      <c r="AG31" s="8"/>
    </row>
    <row r="32" spans="1:33" s="7" customFormat="1" x14ac:dyDescent="0.4">
      <c r="A32" s="16" t="str">
        <f t="shared" si="26"/>
        <v>-</v>
      </c>
      <c r="B32" s="16" t="str">
        <f t="shared" si="27"/>
        <v>-</v>
      </c>
      <c r="C32" s="7">
        <v>10</v>
      </c>
      <c r="D32" s="2">
        <v>43432.449097222219</v>
      </c>
      <c r="E32" s="3" t="s">
        <v>1911</v>
      </c>
      <c r="F32" s="3">
        <v>21116</v>
      </c>
      <c r="G32" s="3" t="s">
        <v>32</v>
      </c>
      <c r="H32" s="3">
        <v>1686</v>
      </c>
      <c r="I32" s="3">
        <v>565</v>
      </c>
      <c r="J32" s="3">
        <v>10</v>
      </c>
      <c r="K32" s="3">
        <v>1</v>
      </c>
      <c r="L32" s="3"/>
      <c r="M32" s="2">
        <v>43432.451215277775</v>
      </c>
      <c r="N32" s="2">
        <v>43432.457430555558</v>
      </c>
      <c r="O32" s="3" t="s">
        <v>20</v>
      </c>
      <c r="P32" s="3" t="s">
        <v>21</v>
      </c>
      <c r="Q32" s="3" t="s">
        <v>63</v>
      </c>
      <c r="R32" s="3" t="s">
        <v>64</v>
      </c>
      <c r="S32" s="2">
        <v>43432.450138888889</v>
      </c>
      <c r="T32" s="2">
        <v>43432.450138888889</v>
      </c>
      <c r="U32" s="2">
        <v>43432.457766203705</v>
      </c>
      <c r="V32" s="2">
        <v>43432.457766203705</v>
      </c>
      <c r="W32" s="3"/>
      <c r="X32" s="8">
        <f t="shared" si="11"/>
        <v>43432.449097222219</v>
      </c>
      <c r="Y32" s="9">
        <f t="shared" si="12"/>
        <v>6.2152777827577665E-3</v>
      </c>
      <c r="Z32" s="9">
        <f t="shared" si="13"/>
        <v>6.2152777827577665E-3</v>
      </c>
      <c r="AA32" s="10"/>
      <c r="AB32" s="10">
        <f t="shared" si="18"/>
        <v>1.0763888858491555E-3</v>
      </c>
      <c r="AC32" s="10">
        <f t="shared" si="19"/>
        <v>2.118055555911269E-3</v>
      </c>
      <c r="AD32" s="10"/>
      <c r="AE32" s="10"/>
      <c r="AG32" s="8"/>
    </row>
    <row r="33" spans="1:33" s="7" customFormat="1" x14ac:dyDescent="0.4">
      <c r="A33" s="16" t="str">
        <f t="shared" si="26"/>
        <v>-</v>
      </c>
      <c r="B33" s="16" t="str">
        <f t="shared" si="27"/>
        <v>-</v>
      </c>
      <c r="C33" s="7">
        <v>10</v>
      </c>
      <c r="D33" s="2">
        <v>43432.450439814813</v>
      </c>
      <c r="E33" s="3" t="s">
        <v>1912</v>
      </c>
      <c r="F33" s="3">
        <v>21117</v>
      </c>
      <c r="G33" s="3" t="s">
        <v>95</v>
      </c>
      <c r="H33" s="3">
        <v>0</v>
      </c>
      <c r="I33" s="3">
        <v>422</v>
      </c>
      <c r="J33" s="3">
        <v>15</v>
      </c>
      <c r="K33" s="3">
        <v>1</v>
      </c>
      <c r="L33" s="3"/>
      <c r="M33" s="2">
        <v>43432.453136574077</v>
      </c>
      <c r="N33" s="2">
        <v>43432.459618055553</v>
      </c>
      <c r="O33" s="3" t="s">
        <v>61</v>
      </c>
      <c r="P33" s="3" t="s">
        <v>62</v>
      </c>
      <c r="Q33" s="3" t="s">
        <v>43</v>
      </c>
      <c r="R33" s="3" t="s">
        <v>89</v>
      </c>
      <c r="S33" s="2">
        <v>43432.455381944441</v>
      </c>
      <c r="T33" s="2">
        <v>43432.455381944441</v>
      </c>
      <c r="U33" s="2">
        <v>43432.465381944443</v>
      </c>
      <c r="V33" s="2">
        <v>43432.465381944443</v>
      </c>
      <c r="W33" s="3"/>
      <c r="X33" s="8">
        <f t="shared" si="11"/>
        <v>43432.450439814813</v>
      </c>
      <c r="Y33" s="9">
        <f t="shared" si="12"/>
        <v>6.4814814759301953E-3</v>
      </c>
      <c r="Z33" s="9">
        <f t="shared" si="13"/>
        <v>6.4814814759301953E-3</v>
      </c>
      <c r="AA33" s="10"/>
      <c r="AB33" s="10">
        <f t="shared" si="18"/>
        <v>0</v>
      </c>
      <c r="AC33" s="10">
        <f t="shared" si="19"/>
        <v>2.6967592639266513E-3</v>
      </c>
      <c r="AD33" s="10"/>
      <c r="AE33" s="10"/>
    </row>
    <row r="34" spans="1:33" s="7" customFormat="1" x14ac:dyDescent="0.4">
      <c r="A34" s="16" t="str">
        <f t="shared" si="26"/>
        <v>-</v>
      </c>
      <c r="B34" s="16" t="str">
        <f t="shared" si="27"/>
        <v>-</v>
      </c>
      <c r="C34" s="7">
        <v>10</v>
      </c>
      <c r="D34" s="2">
        <v>43432.45108796296</v>
      </c>
      <c r="E34" s="3" t="s">
        <v>1890</v>
      </c>
      <c r="F34" s="3">
        <v>21118</v>
      </c>
      <c r="G34" s="3" t="s">
        <v>18</v>
      </c>
      <c r="H34" s="3">
        <v>2801</v>
      </c>
      <c r="I34" s="3">
        <v>44</v>
      </c>
      <c r="J34" s="3">
        <v>6</v>
      </c>
      <c r="K34" s="3">
        <v>2</v>
      </c>
      <c r="L34" s="3"/>
      <c r="M34" s="2">
        <v>43432.455428240741</v>
      </c>
      <c r="N34" s="2">
        <v>43432.461643518516</v>
      </c>
      <c r="O34" s="3" t="s">
        <v>36</v>
      </c>
      <c r="P34" s="3" t="s">
        <v>37</v>
      </c>
      <c r="Q34" s="3" t="s">
        <v>48</v>
      </c>
      <c r="R34" s="3" t="s">
        <v>49</v>
      </c>
      <c r="S34" s="2">
        <v>43432.453506944446</v>
      </c>
      <c r="T34" s="2">
        <v>43432.453506944446</v>
      </c>
      <c r="U34" s="2">
        <v>43432.461840277778</v>
      </c>
      <c r="V34" s="2">
        <v>43432.461840277778</v>
      </c>
      <c r="W34" s="3"/>
      <c r="X34" s="8">
        <f t="shared" si="11"/>
        <v>43432.45108796296</v>
      </c>
      <c r="Y34" s="9">
        <f t="shared" si="12"/>
        <v>6.2152777754818089E-3</v>
      </c>
      <c r="Z34" s="9">
        <f t="shared" si="13"/>
        <v>1.2430555550963618E-2</v>
      </c>
      <c r="AA34" s="10"/>
      <c r="AB34" s="10">
        <f t="shared" si="18"/>
        <v>1.9212962943129241E-3</v>
      </c>
      <c r="AC34" s="10">
        <f t="shared" si="19"/>
        <v>4.3402777810115367E-3</v>
      </c>
      <c r="AD34" s="10"/>
      <c r="AE34" s="10"/>
    </row>
    <row r="35" spans="1:33" s="7" customFormat="1" x14ac:dyDescent="0.4">
      <c r="A35" s="16" t="str">
        <f t="shared" si="26"/>
        <v>-</v>
      </c>
      <c r="B35" s="16" t="str">
        <f t="shared" si="27"/>
        <v>-</v>
      </c>
      <c r="C35" s="7">
        <v>10</v>
      </c>
      <c r="D35" s="2">
        <v>43432.451597222222</v>
      </c>
      <c r="E35" s="3" t="s">
        <v>1913</v>
      </c>
      <c r="F35" s="3">
        <v>21119</v>
      </c>
      <c r="G35" s="3" t="s">
        <v>18</v>
      </c>
      <c r="H35" s="3">
        <v>6775</v>
      </c>
      <c r="I35" s="3">
        <v>828</v>
      </c>
      <c r="J35" s="3">
        <v>11</v>
      </c>
      <c r="K35" s="3">
        <v>1</v>
      </c>
      <c r="L35" s="3"/>
      <c r="M35" s="2">
        <v>43432.456319444442</v>
      </c>
      <c r="N35" s="2">
        <v>43432.460810185185</v>
      </c>
      <c r="O35" s="3" t="s">
        <v>61</v>
      </c>
      <c r="P35" s="3" t="s">
        <v>62</v>
      </c>
      <c r="Q35" s="3" t="s">
        <v>55</v>
      </c>
      <c r="R35" s="3" t="s">
        <v>56</v>
      </c>
      <c r="S35" s="2">
        <v>43432.456863425927</v>
      </c>
      <c r="T35" s="2">
        <v>43432.456863425927</v>
      </c>
      <c r="U35" s="2">
        <v>43432.465578703705</v>
      </c>
      <c r="V35" s="2">
        <v>43432.465578703705</v>
      </c>
      <c r="W35" s="3"/>
      <c r="X35" s="8">
        <f t="shared" si="11"/>
        <v>43432.451597222222</v>
      </c>
      <c r="Y35" s="9">
        <f t="shared" si="12"/>
        <v>4.4907407427672297E-3</v>
      </c>
      <c r="Z35" s="9">
        <f t="shared" si="13"/>
        <v>4.4907407427672297E-3</v>
      </c>
      <c r="AA35" s="10"/>
      <c r="AB35" s="10">
        <f t="shared" si="18"/>
        <v>0</v>
      </c>
      <c r="AC35" s="10">
        <f t="shared" si="19"/>
        <v>4.7222222201526165E-3</v>
      </c>
      <c r="AD35" s="10"/>
      <c r="AE35" s="10"/>
    </row>
    <row r="36" spans="1:33" s="7" customFormat="1" x14ac:dyDescent="0.4">
      <c r="A36" s="16" t="str">
        <f t="shared" si="26"/>
        <v>-</v>
      </c>
      <c r="B36" s="16" t="str">
        <f t="shared" si="27"/>
        <v>-</v>
      </c>
      <c r="C36" s="7">
        <v>10</v>
      </c>
      <c r="D36" s="2">
        <v>43432.455150462964</v>
      </c>
      <c r="E36" s="3" t="s">
        <v>1902</v>
      </c>
      <c r="F36" s="3">
        <v>21121</v>
      </c>
      <c r="G36" s="3" t="s">
        <v>32</v>
      </c>
      <c r="H36" s="3">
        <v>1751</v>
      </c>
      <c r="I36" s="3">
        <v>531</v>
      </c>
      <c r="J36" s="3">
        <v>13</v>
      </c>
      <c r="K36" s="3">
        <v>1</v>
      </c>
      <c r="L36" s="3"/>
      <c r="M36" s="2">
        <v>43432.456516203703</v>
      </c>
      <c r="N36" s="2">
        <v>43432.459756944445</v>
      </c>
      <c r="O36" s="3" t="s">
        <v>51</v>
      </c>
      <c r="P36" s="3" t="s">
        <v>52</v>
      </c>
      <c r="Q36" s="3" t="s">
        <v>38</v>
      </c>
      <c r="R36" s="3" t="s">
        <v>108</v>
      </c>
      <c r="S36" s="2">
        <v>43432.456747685188</v>
      </c>
      <c r="T36" s="2">
        <v>43432.456747685188</v>
      </c>
      <c r="U36" s="2">
        <v>43432.459849537037</v>
      </c>
      <c r="V36" s="2">
        <v>43432.459849537037</v>
      </c>
      <c r="W36" s="3"/>
      <c r="X36" s="8">
        <f t="shared" si="11"/>
        <v>43432.455150462964</v>
      </c>
      <c r="Y36" s="9">
        <f t="shared" si="12"/>
        <v>3.2407407416030765E-3</v>
      </c>
      <c r="Z36" s="9">
        <f t="shared" si="13"/>
        <v>3.2407407416030765E-3</v>
      </c>
      <c r="AA36" s="10"/>
      <c r="AB36" s="10">
        <f t="shared" si="18"/>
        <v>0</v>
      </c>
      <c r="AC36" s="10">
        <f t="shared" si="19"/>
        <v>1.3657407398568466E-3</v>
      </c>
      <c r="AD36" s="10"/>
      <c r="AE36" s="10"/>
    </row>
    <row r="37" spans="1:33" s="7" customFormat="1" x14ac:dyDescent="0.4">
      <c r="A37" s="16" t="str">
        <f t="shared" si="26"/>
        <v>-</v>
      </c>
      <c r="B37" s="16" t="str">
        <f t="shared" si="27"/>
        <v>-</v>
      </c>
      <c r="C37" s="7">
        <v>10</v>
      </c>
      <c r="D37" s="2">
        <v>43432.455960648149</v>
      </c>
      <c r="E37" s="3" t="s">
        <v>1915</v>
      </c>
      <c r="F37" s="3">
        <v>21122</v>
      </c>
      <c r="G37" s="3" t="s">
        <v>65</v>
      </c>
      <c r="H37" s="3">
        <v>2518</v>
      </c>
      <c r="I37" s="3">
        <v>653</v>
      </c>
      <c r="J37" s="3">
        <v>4</v>
      </c>
      <c r="K37" s="3">
        <v>1</v>
      </c>
      <c r="L37" s="3"/>
      <c r="M37" s="2">
        <v>43432.459328703706</v>
      </c>
      <c r="N37" s="2">
        <v>43432.46329861111</v>
      </c>
      <c r="O37" s="3" t="s">
        <v>70</v>
      </c>
      <c r="P37" s="3" t="s">
        <v>107</v>
      </c>
      <c r="Q37" s="3" t="s">
        <v>36</v>
      </c>
      <c r="R37" s="3" t="s">
        <v>37</v>
      </c>
      <c r="S37" s="2">
        <v>43432.460173611114</v>
      </c>
      <c r="T37" s="2">
        <v>43432.460173611114</v>
      </c>
      <c r="U37" s="2">
        <v>43432.468043981484</v>
      </c>
      <c r="V37" s="2">
        <v>43432.468043981484</v>
      </c>
      <c r="W37" s="3"/>
      <c r="X37" s="8">
        <f t="shared" si="11"/>
        <v>43432.455960648149</v>
      </c>
      <c r="Y37" s="9">
        <f t="shared" si="12"/>
        <v>3.9699074040981941E-3</v>
      </c>
      <c r="Z37" s="9">
        <f t="shared" si="13"/>
        <v>3.9699074040981941E-3</v>
      </c>
      <c r="AA37" s="10"/>
      <c r="AB37" s="10">
        <f t="shared" si="18"/>
        <v>0</v>
      </c>
      <c r="AC37" s="10">
        <f t="shared" si="19"/>
        <v>3.3680555570754223E-3</v>
      </c>
      <c r="AD37" s="10"/>
      <c r="AE37" s="10"/>
    </row>
    <row r="38" spans="1:33" s="7" customFormat="1" x14ac:dyDescent="0.4">
      <c r="A38" s="16" t="str">
        <f t="shared" si="26"/>
        <v>-</v>
      </c>
      <c r="B38" s="16" t="str">
        <f t="shared" si="27"/>
        <v>-</v>
      </c>
      <c r="C38" s="7">
        <v>10</v>
      </c>
      <c r="D38" s="2">
        <v>43432.45722222222</v>
      </c>
      <c r="E38" s="3" t="s">
        <v>1916</v>
      </c>
      <c r="F38" s="3">
        <v>21123</v>
      </c>
      <c r="G38" s="3" t="s">
        <v>32</v>
      </c>
      <c r="H38" s="3">
        <v>2530</v>
      </c>
      <c r="I38" s="3">
        <v>242</v>
      </c>
      <c r="J38" s="3">
        <v>10</v>
      </c>
      <c r="K38" s="3">
        <v>3</v>
      </c>
      <c r="L38" s="3"/>
      <c r="M38" s="2">
        <v>43432.458564814813</v>
      </c>
      <c r="N38" s="2">
        <v>43432.465740740743</v>
      </c>
      <c r="O38" s="3" t="s">
        <v>63</v>
      </c>
      <c r="P38" s="3" t="s">
        <v>64</v>
      </c>
      <c r="Q38" s="3" t="s">
        <v>41</v>
      </c>
      <c r="R38" s="3" t="s">
        <v>42</v>
      </c>
      <c r="S38" s="2">
        <v>43432.45826388889</v>
      </c>
      <c r="T38" s="2">
        <v>43432.45826388889</v>
      </c>
      <c r="U38" s="2">
        <v>43432.470069444447</v>
      </c>
      <c r="V38" s="2">
        <v>43432.470069444447</v>
      </c>
      <c r="W38" s="3"/>
      <c r="X38" s="8">
        <f t="shared" si="11"/>
        <v>43432.45722222222</v>
      </c>
      <c r="Y38" s="9">
        <f t="shared" si="12"/>
        <v>7.1759259299142286E-3</v>
      </c>
      <c r="Z38" s="9">
        <f t="shared" si="13"/>
        <v>2.1527777789742686E-2</v>
      </c>
      <c r="AA38" s="10"/>
      <c r="AB38" s="10">
        <f t="shared" si="18"/>
        <v>3.0092592351138592E-4</v>
      </c>
      <c r="AC38" s="10">
        <f t="shared" si="19"/>
        <v>1.3425925935734995E-3</v>
      </c>
      <c r="AD38" s="10"/>
      <c r="AE38" s="10"/>
    </row>
    <row r="39" spans="1:33" s="7" customFormat="1" x14ac:dyDescent="0.4">
      <c r="A39" s="16" t="str">
        <f t="shared" ref="A39:A44" si="28">IF(W39&gt;0, "★", "-")</f>
        <v>★</v>
      </c>
      <c r="B39" s="16" t="str">
        <f t="shared" ref="B39:B44" si="29">IF(L39&gt;0, "☆", "-")</f>
        <v>☆</v>
      </c>
      <c r="C39" s="7">
        <v>10</v>
      </c>
      <c r="D39" s="2">
        <v>43432.410277777781</v>
      </c>
      <c r="E39" s="3" t="s">
        <v>1890</v>
      </c>
      <c r="F39" s="3">
        <v>21081</v>
      </c>
      <c r="G39" s="3" t="s">
        <v>32</v>
      </c>
      <c r="H39" s="3">
        <v>2801</v>
      </c>
      <c r="I39" s="3">
        <v>445</v>
      </c>
      <c r="J39" s="3">
        <v>10</v>
      </c>
      <c r="K39" s="3">
        <v>2</v>
      </c>
      <c r="L39" s="2">
        <v>43432.417812500003</v>
      </c>
      <c r="M39" s="3"/>
      <c r="N39" s="3"/>
      <c r="O39" s="3" t="s">
        <v>48</v>
      </c>
      <c r="P39" s="3" t="s">
        <v>49</v>
      </c>
      <c r="Q39" s="3" t="s">
        <v>63</v>
      </c>
      <c r="R39" s="3" t="s">
        <v>64</v>
      </c>
      <c r="S39" s="2">
        <v>43432.424884259257</v>
      </c>
      <c r="T39" s="3"/>
      <c r="U39" s="2">
        <v>43432.435601851852</v>
      </c>
      <c r="V39" s="3"/>
      <c r="W39" s="2">
        <v>43432.417210648149</v>
      </c>
      <c r="X39" s="8">
        <f t="shared" si="11"/>
        <v>43432.417210648149</v>
      </c>
      <c r="Y39" s="9">
        <f t="shared" si="12"/>
        <v>0</v>
      </c>
      <c r="Z39" s="9">
        <f t="shared" si="13"/>
        <v>0</v>
      </c>
      <c r="AA39" s="10"/>
      <c r="AB39" s="10">
        <f t="shared" si="18"/>
        <v>0</v>
      </c>
      <c r="AC39" s="10">
        <f t="shared" si="19"/>
        <v>7.6736111077480018E-3</v>
      </c>
      <c r="AD39" s="10"/>
      <c r="AE39" s="10"/>
      <c r="AG39" s="8"/>
    </row>
    <row r="40" spans="1:33" s="7" customFormat="1" x14ac:dyDescent="0.4">
      <c r="A40" s="16" t="str">
        <f t="shared" si="28"/>
        <v>-</v>
      </c>
      <c r="B40" s="16" t="str">
        <f t="shared" si="29"/>
        <v>☆</v>
      </c>
      <c r="C40" s="7">
        <v>10</v>
      </c>
      <c r="D40" s="2">
        <v>43432.431469907409</v>
      </c>
      <c r="E40" s="3" t="s">
        <v>1901</v>
      </c>
      <c r="F40" s="3">
        <v>21099</v>
      </c>
      <c r="G40" s="3" t="s">
        <v>32</v>
      </c>
      <c r="H40" s="3">
        <v>4073</v>
      </c>
      <c r="I40" s="3">
        <v>772</v>
      </c>
      <c r="J40" s="3">
        <v>7</v>
      </c>
      <c r="K40" s="3">
        <v>1</v>
      </c>
      <c r="L40" s="2">
        <v>43432.431921296295</v>
      </c>
      <c r="M40" s="3"/>
      <c r="N40" s="3"/>
      <c r="O40" s="3" t="s">
        <v>104</v>
      </c>
      <c r="P40" s="3" t="s">
        <v>19</v>
      </c>
      <c r="Q40" s="3" t="s">
        <v>51</v>
      </c>
      <c r="R40" s="3" t="s">
        <v>52</v>
      </c>
      <c r="S40" s="2">
        <v>43432.432511574072</v>
      </c>
      <c r="T40" s="3"/>
      <c r="U40" s="2">
        <v>43432.437893518516</v>
      </c>
      <c r="V40" s="3"/>
      <c r="W40" s="3"/>
      <c r="X40" s="8">
        <f t="shared" si="11"/>
        <v>43432.431469907409</v>
      </c>
      <c r="Y40" s="9">
        <f t="shared" si="12"/>
        <v>0</v>
      </c>
      <c r="Z40" s="9">
        <f t="shared" si="13"/>
        <v>0</v>
      </c>
      <c r="AA40" s="10"/>
      <c r="AB40" s="10">
        <f t="shared" si="18"/>
        <v>0</v>
      </c>
      <c r="AC40" s="10">
        <f t="shared" si="19"/>
        <v>1.0416666627861559E-3</v>
      </c>
      <c r="AD40" s="10"/>
      <c r="AE40" s="10"/>
      <c r="AG40" s="8"/>
    </row>
    <row r="41" spans="1:33" s="7" customFormat="1" x14ac:dyDescent="0.4">
      <c r="A41" s="16" t="str">
        <f t="shared" si="28"/>
        <v>-</v>
      </c>
      <c r="B41" s="16" t="str">
        <f t="shared" si="29"/>
        <v>☆</v>
      </c>
      <c r="C41" s="7">
        <v>10</v>
      </c>
      <c r="D41" s="2">
        <v>43432.438171296293</v>
      </c>
      <c r="E41" s="3" t="s">
        <v>1904</v>
      </c>
      <c r="F41" s="3">
        <v>21103</v>
      </c>
      <c r="G41" s="3" t="s">
        <v>32</v>
      </c>
      <c r="H41" s="3">
        <v>4092</v>
      </c>
      <c r="I41" s="3">
        <v>435</v>
      </c>
      <c r="J41" s="3">
        <v>8</v>
      </c>
      <c r="K41" s="3">
        <v>1</v>
      </c>
      <c r="L41" s="2">
        <v>43432.442743055559</v>
      </c>
      <c r="M41" s="3"/>
      <c r="N41" s="3"/>
      <c r="O41" s="3" t="s">
        <v>53</v>
      </c>
      <c r="P41" s="3" t="s">
        <v>54</v>
      </c>
      <c r="Q41" s="3" t="s">
        <v>63</v>
      </c>
      <c r="R41" s="3" t="s">
        <v>64</v>
      </c>
      <c r="S41" s="2">
        <v>43432.440243055556</v>
      </c>
      <c r="T41" s="3"/>
      <c r="U41" s="2">
        <v>43432.451967592591</v>
      </c>
      <c r="V41" s="3"/>
      <c r="W41" s="3"/>
      <c r="X41" s="8">
        <f t="shared" si="11"/>
        <v>43432.438171296293</v>
      </c>
      <c r="Y41" s="9">
        <f t="shared" si="12"/>
        <v>0</v>
      </c>
      <c r="Z41" s="9">
        <f t="shared" si="13"/>
        <v>0</v>
      </c>
      <c r="AA41" s="10"/>
      <c r="AB41" s="10">
        <f t="shared" si="18"/>
        <v>0</v>
      </c>
      <c r="AC41" s="10">
        <f t="shared" si="19"/>
        <v>4.5717592656728812E-3</v>
      </c>
      <c r="AD41" s="10"/>
      <c r="AE41" s="10"/>
    </row>
    <row r="42" spans="1:33" s="7" customFormat="1" x14ac:dyDescent="0.4">
      <c r="A42" s="16" t="str">
        <f t="shared" si="28"/>
        <v>★</v>
      </c>
      <c r="B42" s="16" t="str">
        <f t="shared" si="29"/>
        <v>☆</v>
      </c>
      <c r="C42" s="7">
        <v>10</v>
      </c>
      <c r="D42" s="2">
        <v>43432.439108796294</v>
      </c>
      <c r="E42" s="3" t="s">
        <v>1905</v>
      </c>
      <c r="F42" s="3">
        <v>21104</v>
      </c>
      <c r="G42" s="3" t="s">
        <v>32</v>
      </c>
      <c r="H42" s="3">
        <v>7611</v>
      </c>
      <c r="I42" s="3">
        <v>565</v>
      </c>
      <c r="J42" s="3">
        <v>13</v>
      </c>
      <c r="K42" s="3">
        <v>2</v>
      </c>
      <c r="L42" s="2">
        <v>43432.439363425925</v>
      </c>
      <c r="M42" s="3"/>
      <c r="N42" s="3"/>
      <c r="O42" s="3" t="s">
        <v>36</v>
      </c>
      <c r="P42" s="3" t="s">
        <v>37</v>
      </c>
      <c r="Q42" s="3" t="s">
        <v>68</v>
      </c>
      <c r="R42" s="3" t="s">
        <v>69</v>
      </c>
      <c r="S42" s="2">
        <v>43432.44604166667</v>
      </c>
      <c r="T42" s="3"/>
      <c r="U42" s="2">
        <v>43432.456064814818</v>
      </c>
      <c r="V42" s="3"/>
      <c r="W42" s="2">
        <v>43432.44604166667</v>
      </c>
      <c r="X42" s="8">
        <f t="shared" si="11"/>
        <v>43432.44604166667</v>
      </c>
      <c r="Y42" s="9">
        <f t="shared" si="12"/>
        <v>0</v>
      </c>
      <c r="Z42" s="9">
        <f t="shared" si="13"/>
        <v>0</v>
      </c>
      <c r="AA42" s="10"/>
      <c r="AB42" s="10">
        <f t="shared" si="18"/>
        <v>0</v>
      </c>
      <c r="AC42" s="10">
        <f t="shared" si="19"/>
        <v>0</v>
      </c>
      <c r="AD42" s="10"/>
      <c r="AE42" s="10"/>
      <c r="AG42" s="7" t="s">
        <v>2113</v>
      </c>
    </row>
    <row r="43" spans="1:33" s="12" customFormat="1" x14ac:dyDescent="0.4">
      <c r="A43" s="17" t="str">
        <f t="shared" si="28"/>
        <v>★</v>
      </c>
      <c r="B43" s="17" t="str">
        <f t="shared" si="29"/>
        <v>☆</v>
      </c>
      <c r="C43" s="12">
        <v>10</v>
      </c>
      <c r="D43" s="4">
        <v>43432.44253472222</v>
      </c>
      <c r="E43" s="5" t="s">
        <v>1905</v>
      </c>
      <c r="F43" s="5">
        <v>21108</v>
      </c>
      <c r="G43" s="5" t="s">
        <v>32</v>
      </c>
      <c r="H43" s="5">
        <v>7611</v>
      </c>
      <c r="I43" s="5">
        <v>658</v>
      </c>
      <c r="J43" s="5">
        <v>5</v>
      </c>
      <c r="K43" s="5">
        <v>2</v>
      </c>
      <c r="L43" s="4">
        <v>43432.442766203705</v>
      </c>
      <c r="M43" s="5"/>
      <c r="N43" s="5"/>
      <c r="O43" s="5" t="s">
        <v>36</v>
      </c>
      <c r="P43" s="5" t="s">
        <v>37</v>
      </c>
      <c r="Q43" s="5" t="s">
        <v>68</v>
      </c>
      <c r="R43" s="5" t="s">
        <v>69</v>
      </c>
      <c r="S43" s="4">
        <v>43432.449467592596</v>
      </c>
      <c r="T43" s="5"/>
      <c r="U43" s="4">
        <v>43432.459131944444</v>
      </c>
      <c r="V43" s="5"/>
      <c r="W43" s="4">
        <v>43432.449467592596</v>
      </c>
      <c r="X43" s="13">
        <f t="shared" si="11"/>
        <v>43432.449467592596</v>
      </c>
      <c r="Y43" s="18">
        <f t="shared" si="12"/>
        <v>0</v>
      </c>
      <c r="Z43" s="18">
        <f t="shared" si="13"/>
        <v>0</v>
      </c>
      <c r="AA43" s="19"/>
      <c r="AB43" s="19">
        <f t="shared" si="18"/>
        <v>0</v>
      </c>
      <c r="AC43" s="19"/>
      <c r="AD43" s="19"/>
      <c r="AE43" s="19"/>
      <c r="AG43" s="7" t="s">
        <v>163</v>
      </c>
    </row>
    <row r="44" spans="1:33" s="23" customFormat="1" x14ac:dyDescent="0.4">
      <c r="A44" s="20" t="str">
        <f t="shared" si="28"/>
        <v>★</v>
      </c>
      <c r="B44" s="20" t="str">
        <f t="shared" si="29"/>
        <v>-</v>
      </c>
      <c r="C44" s="23">
        <v>11</v>
      </c>
      <c r="D44" s="22">
        <v>43432.452696759261</v>
      </c>
      <c r="E44" s="21" t="s">
        <v>1914</v>
      </c>
      <c r="F44" s="21">
        <v>21120</v>
      </c>
      <c r="G44" s="21" t="s">
        <v>32</v>
      </c>
      <c r="H44" s="21">
        <v>7537</v>
      </c>
      <c r="I44" s="21">
        <v>594</v>
      </c>
      <c r="J44" s="21">
        <v>2</v>
      </c>
      <c r="K44" s="21">
        <v>1</v>
      </c>
      <c r="L44" s="21"/>
      <c r="M44" s="22">
        <v>43432.458171296297</v>
      </c>
      <c r="N44" s="22">
        <v>43432.460034722222</v>
      </c>
      <c r="O44" s="21" t="s">
        <v>70</v>
      </c>
      <c r="P44" s="21" t="s">
        <v>107</v>
      </c>
      <c r="Q44" s="21" t="s">
        <v>66</v>
      </c>
      <c r="R44" s="21" t="s">
        <v>67</v>
      </c>
      <c r="S44" s="22">
        <v>43432.459629629629</v>
      </c>
      <c r="T44" s="22">
        <v>43432.459629629629</v>
      </c>
      <c r="U44" s="22">
        <v>43432.461354166669</v>
      </c>
      <c r="V44" s="22">
        <v>43432.461354166669</v>
      </c>
      <c r="W44" s="22">
        <v>43432.459629629629</v>
      </c>
      <c r="X44" s="24">
        <f>IF(W44&gt;0,W44,D44)</f>
        <v>43432.459629629629</v>
      </c>
      <c r="Y44" s="25">
        <f>N44-M44</f>
        <v>1.8634259249665774E-3</v>
      </c>
      <c r="Z44" s="25">
        <f>Y44*K44</f>
        <v>1.8634259249665774E-3</v>
      </c>
      <c r="AA44" s="26">
        <f>SUM(Z44:Z76)</f>
        <v>0.3107870370222372</v>
      </c>
      <c r="AB44" s="26">
        <f>IF(IF(A44="☆",L44-S44,M44-S44)&lt;0,0,IF(A44="☆",L44-S44,M44-S44))</f>
        <v>0</v>
      </c>
      <c r="AC44" s="26">
        <f>IF(IF(B44="☆",(IF(L44&gt;S44,L44-X44,S44-X44)),M44-X44)&lt;0,0,IF(B44="☆",(IF(L44&gt;S44,L44-X44,S44-X44)),M44-X44))</f>
        <v>0</v>
      </c>
      <c r="AD44" s="26">
        <f>AVERAGE(AC44:AC76)</f>
        <v>2.8946035877197573E-3</v>
      </c>
      <c r="AE44" s="26">
        <f>MEDIAN(AC44:AC76)</f>
        <v>3.1018518493510783E-3</v>
      </c>
    </row>
    <row r="45" spans="1:33" s="7" customFormat="1" x14ac:dyDescent="0.4">
      <c r="A45" s="16" t="str">
        <f t="shared" si="26"/>
        <v>-</v>
      </c>
      <c r="B45" s="16" t="str">
        <f t="shared" si="27"/>
        <v>-</v>
      </c>
      <c r="C45" s="7">
        <v>11</v>
      </c>
      <c r="D45" s="2">
        <v>43432.460590277777</v>
      </c>
      <c r="E45" s="3" t="s">
        <v>1914</v>
      </c>
      <c r="F45" s="3">
        <v>21124</v>
      </c>
      <c r="G45" s="3" t="s">
        <v>32</v>
      </c>
      <c r="H45" s="3">
        <v>7537</v>
      </c>
      <c r="I45" s="3">
        <v>785</v>
      </c>
      <c r="J45" s="3">
        <v>9</v>
      </c>
      <c r="K45" s="3">
        <v>1</v>
      </c>
      <c r="L45" s="3"/>
      <c r="M45" s="2">
        <v>43432.463773148149</v>
      </c>
      <c r="N45" s="2">
        <v>43432.469085648147</v>
      </c>
      <c r="O45" s="3" t="s">
        <v>66</v>
      </c>
      <c r="P45" s="3" t="s">
        <v>67</v>
      </c>
      <c r="Q45" s="3" t="s">
        <v>38</v>
      </c>
      <c r="R45" s="3" t="s">
        <v>108</v>
      </c>
      <c r="S45" s="2">
        <v>43432.463287037041</v>
      </c>
      <c r="T45" s="2">
        <v>43432.463287037041</v>
      </c>
      <c r="U45" s="2">
        <v>43432.468449074076</v>
      </c>
      <c r="V45" s="2">
        <v>43432.468449074076</v>
      </c>
      <c r="W45" s="3"/>
      <c r="X45" s="8">
        <f t="shared" si="11"/>
        <v>43432.460590277777</v>
      </c>
      <c r="Y45" s="9">
        <f t="shared" si="12"/>
        <v>5.3124999976716936E-3</v>
      </c>
      <c r="Z45" s="9">
        <f t="shared" si="13"/>
        <v>5.3124999976716936E-3</v>
      </c>
      <c r="AA45" s="29"/>
      <c r="AB45" s="10">
        <f t="shared" si="18"/>
        <v>4.8611110833007842E-4</v>
      </c>
      <c r="AC45" s="10">
        <f t="shared" si="19"/>
        <v>3.1828703722567298E-3</v>
      </c>
      <c r="AD45" s="10"/>
      <c r="AE45" s="10"/>
    </row>
    <row r="46" spans="1:33" s="7" customFormat="1" x14ac:dyDescent="0.4">
      <c r="A46" s="16" t="str">
        <f t="shared" si="26"/>
        <v>-</v>
      </c>
      <c r="B46" s="16" t="str">
        <f t="shared" si="27"/>
        <v>-</v>
      </c>
      <c r="C46" s="7">
        <v>11</v>
      </c>
      <c r="D46" s="2">
        <v>43432.465520833335</v>
      </c>
      <c r="E46" s="3" t="s">
        <v>1918</v>
      </c>
      <c r="F46" s="3">
        <v>21126</v>
      </c>
      <c r="G46" s="3" t="s">
        <v>95</v>
      </c>
      <c r="H46" s="3">
        <v>0</v>
      </c>
      <c r="I46" s="3">
        <v>164</v>
      </c>
      <c r="J46" s="3">
        <v>7</v>
      </c>
      <c r="K46" s="3">
        <v>4</v>
      </c>
      <c r="L46" s="3"/>
      <c r="M46" s="2">
        <v>43432.469768518517</v>
      </c>
      <c r="N46" s="2">
        <v>43432.475219907406</v>
      </c>
      <c r="O46" s="3" t="s">
        <v>53</v>
      </c>
      <c r="P46" s="3" t="s">
        <v>54</v>
      </c>
      <c r="Q46" s="3" t="s">
        <v>66</v>
      </c>
      <c r="R46" s="3" t="s">
        <v>67</v>
      </c>
      <c r="S46" s="2">
        <v>43432.467094907406</v>
      </c>
      <c r="T46" s="2">
        <v>43432.467094907406</v>
      </c>
      <c r="U46" s="2">
        <v>43432.475370370368</v>
      </c>
      <c r="V46" s="2">
        <v>43432.475370370368</v>
      </c>
      <c r="W46" s="3"/>
      <c r="X46" s="8">
        <f t="shared" si="11"/>
        <v>43432.465520833335</v>
      </c>
      <c r="Y46" s="9">
        <f t="shared" si="12"/>
        <v>5.4513888899236917E-3</v>
      </c>
      <c r="Z46" s="9">
        <f t="shared" si="13"/>
        <v>2.1805555559694767E-2</v>
      </c>
      <c r="AA46" s="10"/>
      <c r="AB46" s="10">
        <f t="shared" si="18"/>
        <v>2.6736111103673466E-3</v>
      </c>
      <c r="AC46" s="10">
        <f t="shared" si="19"/>
        <v>4.2476851813262329E-3</v>
      </c>
      <c r="AD46" s="10"/>
      <c r="AE46" s="10"/>
    </row>
    <row r="47" spans="1:33" s="7" customFormat="1" x14ac:dyDescent="0.4">
      <c r="A47" s="16" t="str">
        <f t="shared" si="26"/>
        <v>-</v>
      </c>
      <c r="B47" s="16" t="str">
        <f t="shared" si="27"/>
        <v>-</v>
      </c>
      <c r="C47" s="7">
        <v>11</v>
      </c>
      <c r="D47" s="2">
        <v>43432.466874999998</v>
      </c>
      <c r="E47" s="3" t="s">
        <v>1919</v>
      </c>
      <c r="F47" s="3">
        <v>21127</v>
      </c>
      <c r="G47" s="3" t="s">
        <v>97</v>
      </c>
      <c r="H47" s="3">
        <v>7621</v>
      </c>
      <c r="I47" s="3">
        <v>721</v>
      </c>
      <c r="J47" s="3">
        <v>6</v>
      </c>
      <c r="K47" s="3">
        <v>3</v>
      </c>
      <c r="L47" s="3"/>
      <c r="M47" s="2">
        <v>43432.469722222224</v>
      </c>
      <c r="N47" s="2">
        <v>43432.480347222219</v>
      </c>
      <c r="O47" s="3" t="s">
        <v>104</v>
      </c>
      <c r="P47" s="3" t="s">
        <v>19</v>
      </c>
      <c r="Q47" s="3" t="s">
        <v>51</v>
      </c>
      <c r="R47" s="3" t="s">
        <v>52</v>
      </c>
      <c r="S47" s="2">
        <v>43432.468090277776</v>
      </c>
      <c r="T47" s="2">
        <v>43432.468090277776</v>
      </c>
      <c r="U47" s="2">
        <v>43432.474861111114</v>
      </c>
      <c r="V47" s="2">
        <v>43432.482847222222</v>
      </c>
      <c r="W47" s="3"/>
      <c r="X47" s="8">
        <f t="shared" si="11"/>
        <v>43432.466874999998</v>
      </c>
      <c r="Y47" s="9">
        <f t="shared" si="12"/>
        <v>1.0624999995343387E-2</v>
      </c>
      <c r="Z47" s="9">
        <f t="shared" si="13"/>
        <v>3.1874999986030161E-2</v>
      </c>
      <c r="AA47" s="29"/>
      <c r="AB47" s="10">
        <f t="shared" si="18"/>
        <v>1.6319444475811906E-3</v>
      </c>
      <c r="AC47" s="10">
        <f t="shared" si="19"/>
        <v>2.8472222256823443E-3</v>
      </c>
      <c r="AD47" s="10"/>
      <c r="AE47" s="10"/>
    </row>
    <row r="48" spans="1:33" s="7" customFormat="1" x14ac:dyDescent="0.4">
      <c r="A48" s="16" t="str">
        <f t="shared" si="9"/>
        <v>★</v>
      </c>
      <c r="B48" s="16" t="str">
        <f t="shared" si="10"/>
        <v>-</v>
      </c>
      <c r="C48" s="7">
        <v>11</v>
      </c>
      <c r="D48" s="2">
        <v>43432.46733796296</v>
      </c>
      <c r="E48" s="3" t="s">
        <v>1920</v>
      </c>
      <c r="F48" s="3">
        <v>21128</v>
      </c>
      <c r="G48" s="3" t="s">
        <v>95</v>
      </c>
      <c r="H48" s="3">
        <v>0</v>
      </c>
      <c r="I48" s="3">
        <v>911</v>
      </c>
      <c r="J48" s="3">
        <v>6</v>
      </c>
      <c r="K48" s="3">
        <v>2</v>
      </c>
      <c r="L48" s="3"/>
      <c r="M48" s="2">
        <v>43432.474131944444</v>
      </c>
      <c r="N48" s="2">
        <v>43432.484618055554</v>
      </c>
      <c r="O48" s="3" t="s">
        <v>33</v>
      </c>
      <c r="P48" s="3" t="s">
        <v>34</v>
      </c>
      <c r="Q48" s="3" t="s">
        <v>41</v>
      </c>
      <c r="R48" s="3" t="s">
        <v>42</v>
      </c>
      <c r="S48" s="2">
        <v>43432.474039351851</v>
      </c>
      <c r="T48" s="2">
        <v>43432.474039351851</v>
      </c>
      <c r="U48" s="2">
        <v>43432.485937500001</v>
      </c>
      <c r="V48" s="2">
        <v>43432.485937500001</v>
      </c>
      <c r="W48" s="2">
        <v>43432.474039351851</v>
      </c>
      <c r="X48" s="8">
        <f t="shared" si="11"/>
        <v>43432.474039351851</v>
      </c>
      <c r="Y48" s="9">
        <f t="shared" si="12"/>
        <v>1.0486111110367347E-2</v>
      </c>
      <c r="Z48" s="9">
        <f t="shared" si="13"/>
        <v>2.0972222220734693E-2</v>
      </c>
      <c r="AA48" s="10"/>
      <c r="AB48" s="10">
        <f t="shared" si="18"/>
        <v>9.2592592409346253E-5</v>
      </c>
      <c r="AC48" s="10">
        <f t="shared" si="19"/>
        <v>9.2592592409346253E-5</v>
      </c>
      <c r="AD48" s="10"/>
      <c r="AE48" s="10"/>
    </row>
    <row r="49" spans="1:31" s="7" customFormat="1" x14ac:dyDescent="0.4">
      <c r="A49" s="16" t="str">
        <f t="shared" si="9"/>
        <v>-</v>
      </c>
      <c r="B49" s="16" t="str">
        <f t="shared" si="10"/>
        <v>-</v>
      </c>
      <c r="C49" s="7">
        <v>11</v>
      </c>
      <c r="D49" s="2">
        <v>43432.469097222223</v>
      </c>
      <c r="E49" s="3" t="s">
        <v>1922</v>
      </c>
      <c r="F49" s="3">
        <v>21130</v>
      </c>
      <c r="G49" s="3" t="s">
        <v>95</v>
      </c>
      <c r="H49" s="3">
        <v>0</v>
      </c>
      <c r="I49" s="3">
        <v>914</v>
      </c>
      <c r="J49" s="3">
        <v>5</v>
      </c>
      <c r="K49" s="3">
        <v>3</v>
      </c>
      <c r="L49" s="3"/>
      <c r="M49" s="2">
        <v>43432.471203703702</v>
      </c>
      <c r="N49" s="2">
        <v>43432.475243055553</v>
      </c>
      <c r="O49" s="3" t="s">
        <v>36</v>
      </c>
      <c r="P49" s="3" t="s">
        <v>37</v>
      </c>
      <c r="Q49" s="3" t="s">
        <v>61</v>
      </c>
      <c r="R49" s="3" t="s">
        <v>62</v>
      </c>
      <c r="S49" s="2">
        <v>43432.473194444443</v>
      </c>
      <c r="T49" s="2">
        <v>43432.473194444443</v>
      </c>
      <c r="U49" s="2">
        <v>43432.479641203703</v>
      </c>
      <c r="V49" s="2">
        <v>43432.479641203703</v>
      </c>
      <c r="W49" s="3"/>
      <c r="X49" s="8">
        <f t="shared" si="11"/>
        <v>43432.469097222223</v>
      </c>
      <c r="Y49" s="9">
        <f t="shared" si="12"/>
        <v>4.0393518502241932E-3</v>
      </c>
      <c r="Z49" s="9">
        <f t="shared" si="13"/>
        <v>1.211805555067258E-2</v>
      </c>
      <c r="AA49" s="10"/>
      <c r="AB49" s="10">
        <f t="shared" si="18"/>
        <v>0</v>
      </c>
      <c r="AC49" s="10">
        <f t="shared" si="19"/>
        <v>2.1064814791316167E-3</v>
      </c>
      <c r="AD49" s="10"/>
      <c r="AE49" s="10"/>
    </row>
    <row r="50" spans="1:31" s="7" customFormat="1" x14ac:dyDescent="0.4">
      <c r="A50" s="16" t="str">
        <f>IF(W50&gt;0, "★", "-")</f>
        <v>-</v>
      </c>
      <c r="B50" s="16" t="str">
        <f>IF(L50&gt;0, "☆", "-")</f>
        <v>-</v>
      </c>
      <c r="C50" s="7">
        <v>11</v>
      </c>
      <c r="D50" s="2">
        <v>43432.470358796294</v>
      </c>
      <c r="E50" s="3" t="s">
        <v>1923</v>
      </c>
      <c r="F50" s="3">
        <v>21131</v>
      </c>
      <c r="G50" s="3" t="s">
        <v>96</v>
      </c>
      <c r="H50" s="3">
        <v>0</v>
      </c>
      <c r="I50" s="3">
        <v>943</v>
      </c>
      <c r="J50" s="3">
        <v>3</v>
      </c>
      <c r="K50" s="3">
        <v>2</v>
      </c>
      <c r="L50" s="3"/>
      <c r="M50" s="2">
        <v>43432.473657407405</v>
      </c>
      <c r="N50" s="2">
        <v>43432.481168981481</v>
      </c>
      <c r="O50" s="3" t="s">
        <v>63</v>
      </c>
      <c r="P50" s="3" t="s">
        <v>64</v>
      </c>
      <c r="Q50" s="3" t="s">
        <v>53</v>
      </c>
      <c r="R50" s="3" t="s">
        <v>54</v>
      </c>
      <c r="S50" s="2">
        <v>43432.472754629627</v>
      </c>
      <c r="T50" s="2">
        <v>43432.472754629627</v>
      </c>
      <c r="U50" s="2">
        <v>43432.484074074076</v>
      </c>
      <c r="V50" s="2">
        <v>43432.484074074076</v>
      </c>
      <c r="W50" s="3"/>
      <c r="X50" s="8">
        <f t="shared" si="11"/>
        <v>43432.470358796294</v>
      </c>
      <c r="Y50" s="9">
        <f t="shared" si="12"/>
        <v>7.5115740764886141E-3</v>
      </c>
      <c r="Z50" s="9">
        <f t="shared" si="13"/>
        <v>1.5023148152977228E-2</v>
      </c>
      <c r="AA50" s="10"/>
      <c r="AB50" s="10">
        <f t="shared" si="18"/>
        <v>9.0277777781011537E-4</v>
      </c>
      <c r="AC50" s="10">
        <f t="shared" si="19"/>
        <v>3.2986111109494232E-3</v>
      </c>
      <c r="AD50" s="10"/>
      <c r="AE50" s="10"/>
    </row>
    <row r="51" spans="1:31" s="7" customFormat="1" x14ac:dyDescent="0.4">
      <c r="A51" s="16" t="str">
        <f t="shared" si="9"/>
        <v>-</v>
      </c>
      <c r="B51" s="16" t="str">
        <f t="shared" si="10"/>
        <v>-</v>
      </c>
      <c r="C51" s="7">
        <v>11</v>
      </c>
      <c r="D51" s="2">
        <v>43432.471597222226</v>
      </c>
      <c r="E51" s="3" t="s">
        <v>1921</v>
      </c>
      <c r="F51" s="3">
        <v>21132</v>
      </c>
      <c r="G51" s="3" t="s">
        <v>143</v>
      </c>
      <c r="H51" s="3">
        <v>4452</v>
      </c>
      <c r="I51" s="3">
        <v>55</v>
      </c>
      <c r="J51" s="3">
        <v>1</v>
      </c>
      <c r="K51" s="3">
        <v>1</v>
      </c>
      <c r="L51" s="3"/>
      <c r="M51" s="2">
        <v>43432.474641203706</v>
      </c>
      <c r="N51" s="2">
        <v>43432.478541666664</v>
      </c>
      <c r="O51" s="3" t="s">
        <v>104</v>
      </c>
      <c r="P51" s="3" t="s">
        <v>19</v>
      </c>
      <c r="Q51" s="3" t="s">
        <v>44</v>
      </c>
      <c r="R51" s="3" t="s">
        <v>45</v>
      </c>
      <c r="S51" s="2">
        <v>43432.472638888888</v>
      </c>
      <c r="T51" s="2">
        <v>43432.472638888888</v>
      </c>
      <c r="U51" s="2">
        <v>43432.477743055555</v>
      </c>
      <c r="V51" s="2">
        <v>43432.477743055555</v>
      </c>
      <c r="W51" s="3"/>
      <c r="X51" s="8">
        <f t="shared" si="11"/>
        <v>43432.471597222226</v>
      </c>
      <c r="Y51" s="9">
        <f t="shared" si="12"/>
        <v>3.900462957972195E-3</v>
      </c>
      <c r="Z51" s="9">
        <f t="shared" si="13"/>
        <v>3.900462957972195E-3</v>
      </c>
      <c r="AA51" s="10"/>
      <c r="AB51" s="10">
        <f t="shared" si="18"/>
        <v>2.0023148172185756E-3</v>
      </c>
      <c r="AC51" s="10">
        <f t="shared" si="19"/>
        <v>3.0439814800047316E-3</v>
      </c>
      <c r="AD51" s="10"/>
      <c r="AE51" s="10"/>
    </row>
    <row r="52" spans="1:31" s="7" customFormat="1" x14ac:dyDescent="0.4">
      <c r="A52" s="16" t="str">
        <f>IF(W52&gt;0, "★", "-")</f>
        <v>-</v>
      </c>
      <c r="B52" s="16" t="str">
        <f t="shared" ref="B52:B57" si="30">IF(L52&gt;0, "☆", "-")</f>
        <v>-</v>
      </c>
      <c r="C52" s="7">
        <v>11</v>
      </c>
      <c r="D52" s="2">
        <v>43432.47347222222</v>
      </c>
      <c r="E52" s="3" t="s">
        <v>1924</v>
      </c>
      <c r="F52" s="3">
        <v>21133</v>
      </c>
      <c r="G52" s="3" t="s">
        <v>32</v>
      </c>
      <c r="H52" s="3">
        <v>1923</v>
      </c>
      <c r="I52" s="3">
        <v>525</v>
      </c>
      <c r="J52" s="3">
        <v>11</v>
      </c>
      <c r="K52" s="3">
        <v>1</v>
      </c>
      <c r="L52" s="3"/>
      <c r="M52" s="2">
        <v>43432.478622685187</v>
      </c>
      <c r="N52" s="2">
        <v>43432.483472222222</v>
      </c>
      <c r="O52" s="3" t="s">
        <v>33</v>
      </c>
      <c r="P52" s="3" t="s">
        <v>34</v>
      </c>
      <c r="Q52" s="3" t="s">
        <v>88</v>
      </c>
      <c r="R52" s="3" t="s">
        <v>35</v>
      </c>
      <c r="S52" s="2">
        <v>43432.476886574077</v>
      </c>
      <c r="T52" s="2">
        <v>43432.476886574077</v>
      </c>
      <c r="U52" s="2">
        <v>43432.484398148146</v>
      </c>
      <c r="V52" s="2">
        <v>43432.484398148146</v>
      </c>
      <c r="W52" s="3"/>
      <c r="X52" s="8">
        <f t="shared" si="11"/>
        <v>43432.47347222222</v>
      </c>
      <c r="Y52" s="9">
        <f t="shared" si="12"/>
        <v>4.8495370356249623E-3</v>
      </c>
      <c r="Z52" s="9">
        <f t="shared" si="13"/>
        <v>4.8495370356249623E-3</v>
      </c>
      <c r="AA52" s="10"/>
      <c r="AB52" s="10">
        <f t="shared" si="18"/>
        <v>1.7361111094942316E-3</v>
      </c>
      <c r="AC52" s="10">
        <f t="shared" si="19"/>
        <v>5.1504629664123058E-3</v>
      </c>
      <c r="AD52" s="10"/>
      <c r="AE52" s="10"/>
    </row>
    <row r="53" spans="1:31" s="7" customFormat="1" x14ac:dyDescent="0.4">
      <c r="A53" s="16" t="str">
        <f>IF(W53&gt;0, "★", "-")</f>
        <v>★</v>
      </c>
      <c r="B53" s="16" t="str">
        <f t="shared" si="30"/>
        <v>-</v>
      </c>
      <c r="C53" s="7">
        <v>11</v>
      </c>
      <c r="D53" s="2">
        <v>43432.473900462966</v>
      </c>
      <c r="E53" s="3" t="s">
        <v>1925</v>
      </c>
      <c r="F53" s="3">
        <v>21134</v>
      </c>
      <c r="G53" s="3" t="s">
        <v>32</v>
      </c>
      <c r="H53" s="3">
        <v>3969</v>
      </c>
      <c r="I53" s="3">
        <v>222</v>
      </c>
      <c r="J53" s="3">
        <v>10</v>
      </c>
      <c r="K53" s="3">
        <v>3</v>
      </c>
      <c r="L53" s="3"/>
      <c r="M53" s="2">
        <v>43432.482048611113</v>
      </c>
      <c r="N53" s="2">
        <v>43432.487314814818</v>
      </c>
      <c r="O53" s="3" t="s">
        <v>38</v>
      </c>
      <c r="P53" s="3" t="s">
        <v>108</v>
      </c>
      <c r="Q53" s="3" t="s">
        <v>104</v>
      </c>
      <c r="R53" s="3" t="s">
        <v>19</v>
      </c>
      <c r="S53" s="2">
        <v>43432.480856481481</v>
      </c>
      <c r="T53" s="2">
        <v>43432.480856481481</v>
      </c>
      <c r="U53" s="2">
        <v>43432.489745370367</v>
      </c>
      <c r="V53" s="2">
        <v>43432.489745370367</v>
      </c>
      <c r="W53" s="2">
        <v>43432.480856481481</v>
      </c>
      <c r="X53" s="8">
        <f t="shared" si="11"/>
        <v>43432.480856481481</v>
      </c>
      <c r="Y53" s="9">
        <f t="shared" si="12"/>
        <v>5.2662037051049992E-3</v>
      </c>
      <c r="Z53" s="9">
        <f t="shared" si="13"/>
        <v>1.5798611115314998E-2</v>
      </c>
      <c r="AA53" s="10"/>
      <c r="AB53" s="10">
        <f t="shared" si="18"/>
        <v>1.1921296318178065E-3</v>
      </c>
      <c r="AC53" s="10">
        <f t="shared" si="19"/>
        <v>1.1921296318178065E-3</v>
      </c>
      <c r="AD53" s="10"/>
      <c r="AE53" s="10"/>
    </row>
    <row r="54" spans="1:31" s="7" customFormat="1" x14ac:dyDescent="0.4">
      <c r="A54" s="16" t="str">
        <f t="shared" ref="A54:A59" si="31">IF(W54&gt;0, "★", "-")</f>
        <v>★</v>
      </c>
      <c r="B54" s="16" t="str">
        <f t="shared" si="30"/>
        <v>-</v>
      </c>
      <c r="C54" s="7">
        <v>11</v>
      </c>
      <c r="D54" s="2">
        <v>43432.474548611113</v>
      </c>
      <c r="E54" s="3" t="s">
        <v>1914</v>
      </c>
      <c r="F54" s="3">
        <v>21135</v>
      </c>
      <c r="G54" s="3" t="s">
        <v>32</v>
      </c>
      <c r="H54" s="3">
        <v>7537</v>
      </c>
      <c r="I54" s="3">
        <v>447</v>
      </c>
      <c r="J54" s="3">
        <v>4</v>
      </c>
      <c r="K54" s="3">
        <v>1</v>
      </c>
      <c r="L54" s="3"/>
      <c r="M54" s="2">
        <v>43432.477418981478</v>
      </c>
      <c r="N54" s="2">
        <v>43432.481203703705</v>
      </c>
      <c r="O54" s="3" t="s">
        <v>38</v>
      </c>
      <c r="P54" s="3" t="s">
        <v>108</v>
      </c>
      <c r="Q54" s="3" t="s">
        <v>66</v>
      </c>
      <c r="R54" s="3" t="s">
        <v>67</v>
      </c>
      <c r="S54" s="2">
        <v>43432.481493055559</v>
      </c>
      <c r="T54" s="2">
        <v>43432.481493055559</v>
      </c>
      <c r="U54" s="2">
        <v>43432.486724537041</v>
      </c>
      <c r="V54" s="2">
        <v>43432.486724537041</v>
      </c>
      <c r="W54" s="2">
        <v>43432.481493055559</v>
      </c>
      <c r="X54" s="8">
        <f t="shared" si="11"/>
        <v>43432.481493055559</v>
      </c>
      <c r="Y54" s="9">
        <f t="shared" si="12"/>
        <v>3.7847222265554592E-3</v>
      </c>
      <c r="Z54" s="9">
        <f t="shared" si="13"/>
        <v>3.7847222265554592E-3</v>
      </c>
      <c r="AA54" s="10"/>
      <c r="AB54" s="10">
        <f t="shared" si="18"/>
        <v>0</v>
      </c>
      <c r="AC54" s="10">
        <f t="shared" si="19"/>
        <v>0</v>
      </c>
      <c r="AD54" s="10"/>
      <c r="AE54" s="10"/>
    </row>
    <row r="55" spans="1:31" s="7" customFormat="1" x14ac:dyDescent="0.4">
      <c r="A55" s="16" t="str">
        <f>IF(W55&gt;0, "★", "-")</f>
        <v>★</v>
      </c>
      <c r="B55" s="16" t="str">
        <f>IF(L55&gt;0, "☆", "-")</f>
        <v>-</v>
      </c>
      <c r="C55" s="7">
        <v>11</v>
      </c>
      <c r="D55" s="2">
        <v>43432.475659722222</v>
      </c>
      <c r="E55" s="3" t="s">
        <v>1926</v>
      </c>
      <c r="F55" s="3">
        <v>21137</v>
      </c>
      <c r="G55" s="3" t="s">
        <v>32</v>
      </c>
      <c r="H55" s="3">
        <v>3401</v>
      </c>
      <c r="I55" s="3">
        <v>113</v>
      </c>
      <c r="J55" s="3">
        <v>5</v>
      </c>
      <c r="K55" s="3">
        <v>1</v>
      </c>
      <c r="L55" s="3"/>
      <c r="M55" s="2">
        <v>43432.480891203704</v>
      </c>
      <c r="N55" s="2">
        <v>43432.484537037039</v>
      </c>
      <c r="O55" s="3" t="s">
        <v>22</v>
      </c>
      <c r="P55" s="3" t="s">
        <v>23</v>
      </c>
      <c r="Q55" s="3" t="s">
        <v>36</v>
      </c>
      <c r="R55" s="3" t="s">
        <v>37</v>
      </c>
      <c r="S55" s="2">
        <v>43432.482592592591</v>
      </c>
      <c r="T55" s="2">
        <v>43432.482592592591</v>
      </c>
      <c r="U55" s="2">
        <v>43432.489571759259</v>
      </c>
      <c r="V55" s="2">
        <v>43432.489571759259</v>
      </c>
      <c r="W55" s="2">
        <v>43432.482592592591</v>
      </c>
      <c r="X55" s="8">
        <f t="shared" si="11"/>
        <v>43432.482592592591</v>
      </c>
      <c r="Y55" s="9">
        <f t="shared" si="12"/>
        <v>3.645833334303461E-3</v>
      </c>
      <c r="Z55" s="9">
        <f t="shared" si="13"/>
        <v>3.645833334303461E-3</v>
      </c>
      <c r="AA55" s="10"/>
      <c r="AB55" s="10">
        <f t="shared" si="18"/>
        <v>0</v>
      </c>
      <c r="AC55" s="10">
        <f t="shared" si="19"/>
        <v>0</v>
      </c>
      <c r="AD55" s="10"/>
      <c r="AE55" s="10"/>
    </row>
    <row r="56" spans="1:31" s="7" customFormat="1" x14ac:dyDescent="0.4">
      <c r="A56" s="16" t="str">
        <f>IF(W56&gt;0, "★", "-")</f>
        <v>-</v>
      </c>
      <c r="B56" s="16" t="str">
        <f>IF(L56&gt;0, "☆", "-")</f>
        <v>-</v>
      </c>
      <c r="C56" s="7">
        <v>11</v>
      </c>
      <c r="D56" s="2">
        <v>43432.477129629631</v>
      </c>
      <c r="E56" s="3" t="s">
        <v>1927</v>
      </c>
      <c r="F56" s="3">
        <v>21138</v>
      </c>
      <c r="G56" s="3" t="s">
        <v>32</v>
      </c>
      <c r="H56" s="3">
        <v>7622</v>
      </c>
      <c r="I56" s="3">
        <v>791</v>
      </c>
      <c r="J56" s="3">
        <v>7</v>
      </c>
      <c r="K56" s="3">
        <v>1</v>
      </c>
      <c r="L56" s="3"/>
      <c r="M56" s="2">
        <v>43432.481458333335</v>
      </c>
      <c r="N56" s="2">
        <v>43432.485347222224</v>
      </c>
      <c r="O56" s="3" t="s">
        <v>70</v>
      </c>
      <c r="P56" s="3" t="s">
        <v>107</v>
      </c>
      <c r="Q56" s="3" t="s">
        <v>30</v>
      </c>
      <c r="R56" s="3" t="s">
        <v>31</v>
      </c>
      <c r="S56" s="2">
        <v>43432.481782407405</v>
      </c>
      <c r="T56" s="2">
        <v>43432.481782407405</v>
      </c>
      <c r="U56" s="2">
        <v>43432.486527777779</v>
      </c>
      <c r="V56" s="2">
        <v>43432.486527777779</v>
      </c>
      <c r="W56" s="3"/>
      <c r="X56" s="8">
        <f t="shared" si="11"/>
        <v>43432.477129629631</v>
      </c>
      <c r="Y56" s="9">
        <f t="shared" si="12"/>
        <v>3.8888888884685002E-3</v>
      </c>
      <c r="Z56" s="9">
        <f t="shared" si="13"/>
        <v>3.8888888884685002E-3</v>
      </c>
      <c r="AA56" s="10"/>
      <c r="AB56" s="10">
        <f t="shared" si="18"/>
        <v>0</v>
      </c>
      <c r="AC56" s="10">
        <f t="shared" si="19"/>
        <v>4.3287037042318843E-3</v>
      </c>
      <c r="AD56" s="10"/>
      <c r="AE56" s="10"/>
    </row>
    <row r="57" spans="1:31" s="7" customFormat="1" x14ac:dyDescent="0.4">
      <c r="A57" s="16" t="str">
        <f t="shared" si="31"/>
        <v>-</v>
      </c>
      <c r="B57" s="16" t="str">
        <f t="shared" si="30"/>
        <v>-</v>
      </c>
      <c r="C57" s="7">
        <v>11</v>
      </c>
      <c r="D57" s="2">
        <v>43432.477152777778</v>
      </c>
      <c r="E57" s="3" t="s">
        <v>1928</v>
      </c>
      <c r="F57" s="3">
        <v>21139</v>
      </c>
      <c r="G57" s="3" t="s">
        <v>18</v>
      </c>
      <c r="H57" s="3">
        <v>5284</v>
      </c>
      <c r="I57" s="3">
        <v>529</v>
      </c>
      <c r="J57" s="3">
        <v>9</v>
      </c>
      <c r="K57" s="3">
        <v>1</v>
      </c>
      <c r="L57" s="3"/>
      <c r="M57" s="2">
        <v>43432.481747685182</v>
      </c>
      <c r="N57" s="2">
        <v>43432.486168981479</v>
      </c>
      <c r="O57" s="3" t="s">
        <v>22</v>
      </c>
      <c r="P57" s="3" t="s">
        <v>23</v>
      </c>
      <c r="Q57" s="3" t="s">
        <v>30</v>
      </c>
      <c r="R57" s="3" t="s">
        <v>31</v>
      </c>
      <c r="S57" s="2">
        <v>43432.479745370372</v>
      </c>
      <c r="T57" s="2">
        <v>43432.479745370372</v>
      </c>
      <c r="U57" s="2">
        <v>43432.485914351855</v>
      </c>
      <c r="V57" s="2">
        <v>43432.485914351855</v>
      </c>
      <c r="W57" s="3"/>
      <c r="X57" s="8">
        <f t="shared" si="11"/>
        <v>43432.477152777778</v>
      </c>
      <c r="Y57" s="9">
        <f t="shared" si="12"/>
        <v>4.4212962966412306E-3</v>
      </c>
      <c r="Z57" s="9">
        <f t="shared" si="13"/>
        <v>4.4212962966412306E-3</v>
      </c>
      <c r="AA57" s="10"/>
      <c r="AB57" s="10">
        <f t="shared" si="18"/>
        <v>2.002314809942618E-3</v>
      </c>
      <c r="AC57" s="10">
        <f t="shared" si="19"/>
        <v>4.5949074046802707E-3</v>
      </c>
      <c r="AD57" s="10"/>
      <c r="AE57" s="10"/>
    </row>
    <row r="58" spans="1:31" s="7" customFormat="1" x14ac:dyDescent="0.4">
      <c r="A58" s="16" t="str">
        <f t="shared" si="31"/>
        <v>-</v>
      </c>
      <c r="B58" s="16" t="str">
        <f>IF(L58&gt;0, "☆", "-")</f>
        <v>-</v>
      </c>
      <c r="C58" s="7">
        <v>11</v>
      </c>
      <c r="D58" s="2">
        <v>43432.479861111111</v>
      </c>
      <c r="E58" s="3" t="s">
        <v>1849</v>
      </c>
      <c r="F58" s="3">
        <v>21140</v>
      </c>
      <c r="G58" s="3" t="s">
        <v>18</v>
      </c>
      <c r="H58" s="3">
        <v>7589</v>
      </c>
      <c r="I58" s="3">
        <v>73</v>
      </c>
      <c r="J58" s="3">
        <v>15</v>
      </c>
      <c r="K58" s="3">
        <v>3</v>
      </c>
      <c r="L58" s="3"/>
      <c r="M58" s="2">
        <v>43432.48541666667</v>
      </c>
      <c r="N58" s="2">
        <v>43432.489583333336</v>
      </c>
      <c r="O58" s="3" t="s">
        <v>36</v>
      </c>
      <c r="P58" s="3" t="s">
        <v>37</v>
      </c>
      <c r="Q58" s="3" t="s">
        <v>61</v>
      </c>
      <c r="R58" s="3" t="s">
        <v>62</v>
      </c>
      <c r="S58" s="2">
        <v>43432.486238425925</v>
      </c>
      <c r="T58" s="2">
        <v>43432.48704861111</v>
      </c>
      <c r="U58" s="2">
        <v>43432.492685185185</v>
      </c>
      <c r="V58" s="2">
        <v>43432.493495370371</v>
      </c>
      <c r="W58" s="3"/>
      <c r="X58" s="8">
        <f t="shared" si="11"/>
        <v>43432.479861111111</v>
      </c>
      <c r="Y58" s="9">
        <f t="shared" si="12"/>
        <v>4.166666665696539E-3</v>
      </c>
      <c r="Z58" s="9">
        <f t="shared" si="13"/>
        <v>1.2499999997089617E-2</v>
      </c>
      <c r="AA58" s="10"/>
      <c r="AB58" s="10">
        <f t="shared" si="18"/>
        <v>0</v>
      </c>
      <c r="AC58" s="10">
        <f t="shared" si="19"/>
        <v>5.5555555591126904E-3</v>
      </c>
      <c r="AD58" s="10"/>
      <c r="AE58" s="10"/>
    </row>
    <row r="59" spans="1:31" s="7" customFormat="1" x14ac:dyDescent="0.4">
      <c r="A59" s="16" t="str">
        <f t="shared" si="31"/>
        <v>-</v>
      </c>
      <c r="B59" s="16" t="str">
        <f>IF(L59&gt;0, "☆", "-")</f>
        <v>-</v>
      </c>
      <c r="C59" s="7">
        <v>11</v>
      </c>
      <c r="D59" s="2">
        <v>43432.481504629628</v>
      </c>
      <c r="E59" s="3" t="s">
        <v>1929</v>
      </c>
      <c r="F59" s="3">
        <v>21141</v>
      </c>
      <c r="G59" s="3" t="s">
        <v>32</v>
      </c>
      <c r="H59" s="3">
        <v>1338</v>
      </c>
      <c r="I59" s="3">
        <v>508</v>
      </c>
      <c r="J59" s="3">
        <v>8</v>
      </c>
      <c r="K59" s="3">
        <v>1</v>
      </c>
      <c r="L59" s="3"/>
      <c r="M59" s="2">
        <v>43432.486319444448</v>
      </c>
      <c r="N59" s="2">
        <v>43432.500706018516</v>
      </c>
      <c r="O59" s="3" t="s">
        <v>63</v>
      </c>
      <c r="P59" s="3" t="s">
        <v>64</v>
      </c>
      <c r="Q59" s="3" t="s">
        <v>55</v>
      </c>
      <c r="R59" s="3" t="s">
        <v>56</v>
      </c>
      <c r="S59" s="2">
        <v>43432.48809027778</v>
      </c>
      <c r="T59" s="2">
        <v>43432.48809027778</v>
      </c>
      <c r="U59" s="2">
        <v>43432.496134259258</v>
      </c>
      <c r="V59" s="2">
        <v>43432.496134259258</v>
      </c>
      <c r="W59" s="3"/>
      <c r="X59" s="8">
        <f t="shared" si="11"/>
        <v>43432.481504629628</v>
      </c>
      <c r="Y59" s="9">
        <f t="shared" si="12"/>
        <v>1.4386574068339542E-2</v>
      </c>
      <c r="Z59" s="9">
        <f t="shared" si="13"/>
        <v>1.4386574068339542E-2</v>
      </c>
      <c r="AB59" s="10">
        <f t="shared" si="18"/>
        <v>0</v>
      </c>
      <c r="AC59" s="10">
        <f t="shared" si="19"/>
        <v>4.8148148198379204E-3</v>
      </c>
    </row>
    <row r="60" spans="1:31" s="7" customFormat="1" x14ac:dyDescent="0.4">
      <c r="A60" s="16" t="str">
        <f t="shared" ref="A60:A84" si="32">IF(W60&gt;0, "★", "-")</f>
        <v>-</v>
      </c>
      <c r="B60" s="16" t="str">
        <f t="shared" ref="B60:B84" si="33">IF(L60&gt;0, "☆", "-")</f>
        <v>-</v>
      </c>
      <c r="C60" s="7">
        <v>11</v>
      </c>
      <c r="D60" s="2">
        <v>43432.483275462961</v>
      </c>
      <c r="E60" s="3" t="s">
        <v>1931</v>
      </c>
      <c r="F60" s="3">
        <v>21143</v>
      </c>
      <c r="G60" s="3" t="s">
        <v>32</v>
      </c>
      <c r="H60" s="3">
        <v>2316</v>
      </c>
      <c r="I60" s="3">
        <v>826</v>
      </c>
      <c r="J60" s="3">
        <v>13</v>
      </c>
      <c r="K60" s="3">
        <v>1</v>
      </c>
      <c r="L60" s="3"/>
      <c r="M60" s="2">
        <v>43432.487812500003</v>
      </c>
      <c r="N60" s="2">
        <v>43432.494143518517</v>
      </c>
      <c r="O60" s="3" t="s">
        <v>46</v>
      </c>
      <c r="P60" s="3" t="s">
        <v>47</v>
      </c>
      <c r="Q60" s="3" t="s">
        <v>26</v>
      </c>
      <c r="R60" s="3" t="s">
        <v>27</v>
      </c>
      <c r="S60" s="2">
        <v>43432.491018518522</v>
      </c>
      <c r="T60" s="2">
        <v>43432.491018518522</v>
      </c>
      <c r="U60" s="2">
        <v>43432.497488425928</v>
      </c>
      <c r="V60" s="2">
        <v>43432.497488425928</v>
      </c>
      <c r="W60" s="3"/>
      <c r="X60" s="8">
        <f t="shared" si="11"/>
        <v>43432.483275462961</v>
      </c>
      <c r="Y60" s="9">
        <f t="shared" si="12"/>
        <v>6.3310185141745023E-3</v>
      </c>
      <c r="Z60" s="9">
        <f t="shared" si="13"/>
        <v>6.3310185141745023E-3</v>
      </c>
      <c r="AA60" s="10"/>
      <c r="AB60" s="10">
        <f t="shared" si="18"/>
        <v>0</v>
      </c>
      <c r="AC60" s="10">
        <f t="shared" si="19"/>
        <v>4.5370370426098816E-3</v>
      </c>
      <c r="AD60" s="10"/>
      <c r="AE60" s="10"/>
    </row>
    <row r="61" spans="1:31" s="7" customFormat="1" x14ac:dyDescent="0.4">
      <c r="A61" s="16" t="str">
        <f t="shared" ref="A61:A65" si="34">IF(W61&gt;0, "★", "-")</f>
        <v>-</v>
      </c>
      <c r="B61" s="16" t="str">
        <f t="shared" ref="B61:B65" si="35">IF(L61&gt;0, "☆", "-")</f>
        <v>-</v>
      </c>
      <c r="C61" s="7">
        <v>11</v>
      </c>
      <c r="D61" s="2">
        <v>43432.486226851855</v>
      </c>
      <c r="E61" s="3" t="s">
        <v>1909</v>
      </c>
      <c r="F61" s="3">
        <v>21144</v>
      </c>
      <c r="G61" s="3" t="s">
        <v>18</v>
      </c>
      <c r="H61" s="3">
        <v>6068</v>
      </c>
      <c r="I61" s="3">
        <v>729</v>
      </c>
      <c r="J61" s="3">
        <v>5</v>
      </c>
      <c r="K61" s="3">
        <v>1</v>
      </c>
      <c r="L61" s="3"/>
      <c r="M61" s="2">
        <v>43432.490312499998</v>
      </c>
      <c r="N61" s="2">
        <v>43432.495474537034</v>
      </c>
      <c r="O61" s="3" t="s">
        <v>33</v>
      </c>
      <c r="P61" s="3" t="s">
        <v>34</v>
      </c>
      <c r="Q61" s="3" t="s">
        <v>22</v>
      </c>
      <c r="R61" s="3" t="s">
        <v>23</v>
      </c>
      <c r="S61" s="2">
        <v>43432.490995370368</v>
      </c>
      <c r="T61" s="2">
        <v>43432.490995370368</v>
      </c>
      <c r="U61" s="2">
        <v>43432.497766203705</v>
      </c>
      <c r="V61" s="2">
        <v>43432.497766203705</v>
      </c>
      <c r="W61" s="3"/>
      <c r="X61" s="8">
        <f t="shared" si="11"/>
        <v>43432.486226851855</v>
      </c>
      <c r="Y61" s="9">
        <f t="shared" si="12"/>
        <v>5.1620370359160006E-3</v>
      </c>
      <c r="Z61" s="9">
        <f t="shared" si="13"/>
        <v>5.1620370359160006E-3</v>
      </c>
      <c r="AA61" s="10"/>
      <c r="AB61" s="10">
        <f t="shared" si="18"/>
        <v>0</v>
      </c>
      <c r="AC61" s="10">
        <f t="shared" si="19"/>
        <v>4.0856481427908875E-3</v>
      </c>
      <c r="AD61" s="10"/>
      <c r="AE61" s="10"/>
    </row>
    <row r="62" spans="1:31" s="7" customFormat="1" x14ac:dyDescent="0.4">
      <c r="A62" s="16" t="str">
        <f t="shared" si="34"/>
        <v>★</v>
      </c>
      <c r="B62" s="16" t="str">
        <f t="shared" si="35"/>
        <v>-</v>
      </c>
      <c r="C62" s="7">
        <v>11</v>
      </c>
      <c r="D62" s="2">
        <v>43432.487187500003</v>
      </c>
      <c r="E62" s="3" t="s">
        <v>1932</v>
      </c>
      <c r="F62" s="3">
        <v>21145</v>
      </c>
      <c r="G62" s="3" t="s">
        <v>143</v>
      </c>
      <c r="H62" s="3">
        <v>4719</v>
      </c>
      <c r="I62" s="3">
        <v>724</v>
      </c>
      <c r="J62" s="3">
        <v>8</v>
      </c>
      <c r="K62" s="3">
        <v>1</v>
      </c>
      <c r="L62" s="3"/>
      <c r="M62" s="2">
        <v>43432.492708333331</v>
      </c>
      <c r="N62" s="2">
        <v>43432.502627314818</v>
      </c>
      <c r="O62" s="3" t="s">
        <v>63</v>
      </c>
      <c r="P62" s="3" t="s">
        <v>64</v>
      </c>
      <c r="Q62" s="3" t="s">
        <v>43</v>
      </c>
      <c r="R62" s="3" t="s">
        <v>89</v>
      </c>
      <c r="S62" s="2">
        <v>43432.494120370371</v>
      </c>
      <c r="T62" s="2">
        <v>43432.494120370371</v>
      </c>
      <c r="U62" s="2">
        <v>43432.503946759258</v>
      </c>
      <c r="V62" s="2">
        <v>43432.503946759258</v>
      </c>
      <c r="W62" s="2">
        <v>43432.494120370371</v>
      </c>
      <c r="X62" s="8">
        <f t="shared" si="11"/>
        <v>43432.494120370371</v>
      </c>
      <c r="Y62" s="9">
        <f t="shared" si="12"/>
        <v>9.9189814864075743E-3</v>
      </c>
      <c r="Z62" s="9">
        <f t="shared" si="13"/>
        <v>9.9189814864075743E-3</v>
      </c>
      <c r="AA62" s="10"/>
      <c r="AB62" s="10">
        <f t="shared" si="18"/>
        <v>0</v>
      </c>
      <c r="AC62" s="10">
        <f t="shared" si="19"/>
        <v>0</v>
      </c>
      <c r="AD62" s="10"/>
      <c r="AE62" s="10"/>
    </row>
    <row r="63" spans="1:31" s="7" customFormat="1" x14ac:dyDescent="0.4">
      <c r="A63" s="16" t="str">
        <f t="shared" si="34"/>
        <v>-</v>
      </c>
      <c r="B63" s="16" t="str">
        <f t="shared" si="35"/>
        <v>-</v>
      </c>
      <c r="C63" s="7">
        <v>11</v>
      </c>
      <c r="D63" s="2">
        <v>43432.487962962965</v>
      </c>
      <c r="E63" s="3" t="s">
        <v>1933</v>
      </c>
      <c r="F63" s="3">
        <v>21146</v>
      </c>
      <c r="G63" s="3" t="s">
        <v>32</v>
      </c>
      <c r="H63" s="3">
        <v>3462</v>
      </c>
      <c r="I63" s="3">
        <v>873</v>
      </c>
      <c r="J63" s="3">
        <v>7</v>
      </c>
      <c r="K63" s="3">
        <v>1</v>
      </c>
      <c r="L63" s="3"/>
      <c r="M63" s="2">
        <v>43432.490381944444</v>
      </c>
      <c r="N63" s="2">
        <v>43432.493981481479</v>
      </c>
      <c r="O63" s="3" t="s">
        <v>36</v>
      </c>
      <c r="P63" s="3" t="s">
        <v>37</v>
      </c>
      <c r="Q63" s="3" t="s">
        <v>22</v>
      </c>
      <c r="R63" s="3" t="s">
        <v>23</v>
      </c>
      <c r="S63" s="2">
        <v>43432.492638888885</v>
      </c>
      <c r="T63" s="2">
        <v>43432.492638888885</v>
      </c>
      <c r="U63" s="2">
        <v>43432.496365740742</v>
      </c>
      <c r="V63" s="2">
        <v>43432.496365740742</v>
      </c>
      <c r="W63" s="3"/>
      <c r="X63" s="8">
        <f t="shared" si="11"/>
        <v>43432.487962962965</v>
      </c>
      <c r="Y63" s="9">
        <f t="shared" si="12"/>
        <v>3.5995370344608091E-3</v>
      </c>
      <c r="Z63" s="9">
        <f t="shared" si="13"/>
        <v>3.5995370344608091E-3</v>
      </c>
      <c r="AA63" s="10"/>
      <c r="AB63" s="10">
        <f t="shared" si="18"/>
        <v>0</v>
      </c>
      <c r="AC63" s="10">
        <f t="shared" si="19"/>
        <v>2.418981479422655E-3</v>
      </c>
      <c r="AD63" s="10"/>
      <c r="AE63" s="10"/>
    </row>
    <row r="64" spans="1:31" s="7" customFormat="1" x14ac:dyDescent="0.4">
      <c r="A64" s="16" t="str">
        <f t="shared" si="34"/>
        <v>-</v>
      </c>
      <c r="B64" s="16" t="str">
        <f t="shared" si="35"/>
        <v>-</v>
      </c>
      <c r="C64" s="7">
        <v>11</v>
      </c>
      <c r="D64" s="2">
        <v>43432.488125000003</v>
      </c>
      <c r="E64" s="3" t="s">
        <v>1934</v>
      </c>
      <c r="F64" s="3">
        <v>21147</v>
      </c>
      <c r="G64" s="3" t="s">
        <v>96</v>
      </c>
      <c r="H64" s="3">
        <v>0</v>
      </c>
      <c r="I64" s="3">
        <v>323</v>
      </c>
      <c r="J64" s="3">
        <v>9</v>
      </c>
      <c r="K64" s="3">
        <v>3</v>
      </c>
      <c r="L64" s="3"/>
      <c r="M64" s="2">
        <v>43432.489247685182</v>
      </c>
      <c r="N64" s="2">
        <v>43432.496689814812</v>
      </c>
      <c r="O64" s="3" t="s">
        <v>51</v>
      </c>
      <c r="P64" s="3" t="s">
        <v>52</v>
      </c>
      <c r="Q64" s="3" t="s">
        <v>28</v>
      </c>
      <c r="R64" s="3" t="s">
        <v>29</v>
      </c>
      <c r="S64" s="2">
        <v>43432.489166666666</v>
      </c>
      <c r="T64" s="2">
        <v>43432.489166666666</v>
      </c>
      <c r="U64" s="2">
        <v>43432.499432870369</v>
      </c>
      <c r="V64" s="2">
        <v>43432.499432870369</v>
      </c>
      <c r="W64" s="3"/>
      <c r="X64" s="8">
        <f t="shared" si="11"/>
        <v>43432.488125000003</v>
      </c>
      <c r="Y64" s="9">
        <f t="shared" si="12"/>
        <v>7.442129630362615E-3</v>
      </c>
      <c r="Z64" s="9">
        <f t="shared" si="13"/>
        <v>2.2326388891087845E-2</v>
      </c>
      <c r="AA64" s="10"/>
      <c r="AB64" s="10">
        <f t="shared" si="18"/>
        <v>8.1018515629693866E-5</v>
      </c>
      <c r="AC64" s="10">
        <f t="shared" si="19"/>
        <v>1.1226851784158498E-3</v>
      </c>
      <c r="AD64" s="10"/>
      <c r="AE64" s="10"/>
    </row>
    <row r="65" spans="1:33" s="7" customFormat="1" x14ac:dyDescent="0.4">
      <c r="A65" s="16" t="str">
        <f t="shared" si="34"/>
        <v>-</v>
      </c>
      <c r="B65" s="16" t="str">
        <f t="shared" si="35"/>
        <v>-</v>
      </c>
      <c r="C65" s="7">
        <v>11</v>
      </c>
      <c r="D65" s="2">
        <v>43432.488865740743</v>
      </c>
      <c r="E65" s="3" t="s">
        <v>1903</v>
      </c>
      <c r="F65" s="3">
        <v>21148</v>
      </c>
      <c r="G65" s="3" t="s">
        <v>18</v>
      </c>
      <c r="H65" s="3">
        <v>3162</v>
      </c>
      <c r="I65" s="3">
        <v>144</v>
      </c>
      <c r="J65" s="3">
        <v>10</v>
      </c>
      <c r="K65" s="3">
        <v>1</v>
      </c>
      <c r="L65" s="3"/>
      <c r="M65" s="2">
        <v>43432.490439814814</v>
      </c>
      <c r="N65" s="2">
        <v>43432.493900462963</v>
      </c>
      <c r="O65" s="3" t="s">
        <v>104</v>
      </c>
      <c r="P65" s="3" t="s">
        <v>19</v>
      </c>
      <c r="Q65" s="3" t="s">
        <v>28</v>
      </c>
      <c r="R65" s="3" t="s">
        <v>29</v>
      </c>
      <c r="S65" s="2">
        <v>43432.491493055553</v>
      </c>
      <c r="T65" s="2">
        <v>43432.491493055553</v>
      </c>
      <c r="U65" s="2">
        <v>43432.497974537036</v>
      </c>
      <c r="V65" s="2">
        <v>43432.497974537036</v>
      </c>
      <c r="W65" s="3"/>
      <c r="X65" s="8">
        <f t="shared" ref="X65:X130" si="36">IF(W65&gt;0,W65,D65)</f>
        <v>43432.488865740743</v>
      </c>
      <c r="Y65" s="9">
        <f t="shared" ref="Y65:Y130" si="37">N65-M65</f>
        <v>3.4606481494847685E-3</v>
      </c>
      <c r="Z65" s="9">
        <f t="shared" ref="Z65:Z130" si="38">Y65*K65</f>
        <v>3.4606481494847685E-3</v>
      </c>
      <c r="AA65" s="10"/>
      <c r="AB65" s="10">
        <f t="shared" si="18"/>
        <v>0</v>
      </c>
      <c r="AC65" s="10">
        <f t="shared" si="19"/>
        <v>1.5740740709588863E-3</v>
      </c>
      <c r="AD65" s="10"/>
      <c r="AE65" s="10"/>
    </row>
    <row r="66" spans="1:33" s="7" customFormat="1" x14ac:dyDescent="0.4">
      <c r="A66" s="16" t="str">
        <f t="shared" ref="A66:A78" si="39">IF(W66&gt;0, "★", "-")</f>
        <v>-</v>
      </c>
      <c r="B66" s="16" t="str">
        <f t="shared" ref="B66:B78" si="40">IF(L66&gt;0, "☆", "-")</f>
        <v>-</v>
      </c>
      <c r="C66" s="7">
        <v>11</v>
      </c>
      <c r="D66" s="2">
        <v>43432.490543981483</v>
      </c>
      <c r="E66" s="3" t="s">
        <v>1924</v>
      </c>
      <c r="F66" s="3">
        <v>21150</v>
      </c>
      <c r="G66" s="3" t="s">
        <v>32</v>
      </c>
      <c r="H66" s="3">
        <v>1923</v>
      </c>
      <c r="I66" s="3">
        <v>265</v>
      </c>
      <c r="J66" s="3">
        <v>11</v>
      </c>
      <c r="K66" s="3">
        <v>1</v>
      </c>
      <c r="L66" s="3"/>
      <c r="M66" s="2">
        <v>43432.49386574074</v>
      </c>
      <c r="N66" s="2">
        <v>43432.498333333337</v>
      </c>
      <c r="O66" s="3" t="s">
        <v>51</v>
      </c>
      <c r="P66" s="3" t="s">
        <v>52</v>
      </c>
      <c r="Q66" s="3" t="s">
        <v>26</v>
      </c>
      <c r="R66" s="3" t="s">
        <v>27</v>
      </c>
      <c r="S66" s="2">
        <v>43432.494212962964</v>
      </c>
      <c r="T66" s="2">
        <v>43432.494212962964</v>
      </c>
      <c r="U66" s="2">
        <v>43432.498854166668</v>
      </c>
      <c r="V66" s="2">
        <v>43432.498854166668</v>
      </c>
      <c r="W66" s="3"/>
      <c r="X66" s="8">
        <f t="shared" si="36"/>
        <v>43432.490543981483</v>
      </c>
      <c r="Y66" s="9">
        <f t="shared" si="37"/>
        <v>4.4675925964838825E-3</v>
      </c>
      <c r="Z66" s="9">
        <f t="shared" si="38"/>
        <v>4.4675925964838825E-3</v>
      </c>
      <c r="AA66" s="10"/>
      <c r="AB66" s="10">
        <f t="shared" si="18"/>
        <v>0</v>
      </c>
      <c r="AC66" s="10">
        <f t="shared" si="19"/>
        <v>3.3217592572327703E-3</v>
      </c>
      <c r="AD66" s="10"/>
      <c r="AE66" s="10"/>
    </row>
    <row r="67" spans="1:33" s="7" customFormat="1" x14ac:dyDescent="0.4">
      <c r="A67" s="16" t="str">
        <f t="shared" si="39"/>
        <v>-</v>
      </c>
      <c r="B67" s="16" t="str">
        <f t="shared" si="40"/>
        <v>-</v>
      </c>
      <c r="C67" s="7">
        <v>11</v>
      </c>
      <c r="D67" s="2">
        <v>43432.491597222222</v>
      </c>
      <c r="E67" s="3" t="s">
        <v>1935</v>
      </c>
      <c r="F67" s="3">
        <v>21151</v>
      </c>
      <c r="G67" s="3" t="s">
        <v>32</v>
      </c>
      <c r="H67" s="3">
        <v>7334</v>
      </c>
      <c r="I67" s="3">
        <v>343</v>
      </c>
      <c r="J67" s="3">
        <v>7</v>
      </c>
      <c r="K67" s="3">
        <v>3</v>
      </c>
      <c r="L67" s="3"/>
      <c r="M67" s="2">
        <v>43432.496435185189</v>
      </c>
      <c r="N67" s="2">
        <v>43432.503587962965</v>
      </c>
      <c r="O67" s="3" t="s">
        <v>63</v>
      </c>
      <c r="P67" s="3" t="s">
        <v>64</v>
      </c>
      <c r="Q67" s="3" t="s">
        <v>43</v>
      </c>
      <c r="R67" s="3" t="s">
        <v>89</v>
      </c>
      <c r="S67" s="2">
        <v>43432.496886574074</v>
      </c>
      <c r="T67" s="2">
        <v>43432.496886574074</v>
      </c>
      <c r="U67" s="2">
        <v>43432.507592592592</v>
      </c>
      <c r="V67" s="2">
        <v>43432.507592592592</v>
      </c>
      <c r="W67" s="3"/>
      <c r="X67" s="8">
        <f t="shared" si="36"/>
        <v>43432.491597222222</v>
      </c>
      <c r="Y67" s="9">
        <f t="shared" si="37"/>
        <v>7.1527777763549238E-3</v>
      </c>
      <c r="Z67" s="9">
        <f t="shared" si="38"/>
        <v>2.1458333329064772E-2</v>
      </c>
      <c r="AA67" s="10"/>
      <c r="AB67" s="10">
        <f t="shared" ref="AB67:AB132" si="41">IF(IF(A67="☆",L67-S67,M67-S67)&lt;0,0,IF(A67="☆",L67-S67,M67-S67))</f>
        <v>0</v>
      </c>
      <c r="AC67" s="10">
        <f t="shared" ref="AC67:AC132" si="42">IF(IF(B67="☆",(IF(L67&gt;S67,L67-X67,S67-X67)),M67-X67)&lt;0,0,IF(B67="☆",(IF(L67&gt;S67,L67-X67,S67-X67)),M67-X67))</f>
        <v>4.8379629661212675E-3</v>
      </c>
      <c r="AD67" s="10"/>
      <c r="AE67" s="10"/>
    </row>
    <row r="68" spans="1:33" s="7" customFormat="1" x14ac:dyDescent="0.4">
      <c r="A68" s="16" t="str">
        <f t="shared" si="39"/>
        <v>-</v>
      </c>
      <c r="B68" s="16" t="str">
        <f t="shared" si="40"/>
        <v>-</v>
      </c>
      <c r="C68" s="7">
        <v>11</v>
      </c>
      <c r="D68" s="2">
        <v>43432.492048611108</v>
      </c>
      <c r="E68" s="3" t="s">
        <v>1936</v>
      </c>
      <c r="F68" s="3">
        <v>21152</v>
      </c>
      <c r="G68" s="3" t="s">
        <v>96</v>
      </c>
      <c r="H68" s="3">
        <v>0</v>
      </c>
      <c r="I68" s="3">
        <v>18</v>
      </c>
      <c r="J68" s="3">
        <v>10</v>
      </c>
      <c r="K68" s="3">
        <v>2</v>
      </c>
      <c r="L68" s="3"/>
      <c r="M68" s="2">
        <v>43432.498460648145</v>
      </c>
      <c r="N68" s="2">
        <v>43432.50409722222</v>
      </c>
      <c r="O68" s="3" t="s">
        <v>61</v>
      </c>
      <c r="P68" s="3" t="s">
        <v>62</v>
      </c>
      <c r="Q68" s="3" t="s">
        <v>70</v>
      </c>
      <c r="R68" s="3" t="s">
        <v>107</v>
      </c>
      <c r="S68" s="2">
        <v>43432.500324074077</v>
      </c>
      <c r="T68" s="2">
        <v>43432.500324074077</v>
      </c>
      <c r="U68" s="2">
        <v>43432.50675925926</v>
      </c>
      <c r="V68" s="2">
        <v>43432.507800925923</v>
      </c>
      <c r="W68" s="3"/>
      <c r="X68" s="8">
        <f t="shared" si="36"/>
        <v>43432.492048611108</v>
      </c>
      <c r="Y68" s="9">
        <f t="shared" si="37"/>
        <v>5.6365740747423843E-3</v>
      </c>
      <c r="Z68" s="9">
        <f t="shared" si="38"/>
        <v>1.1273148149484769E-2</v>
      </c>
      <c r="AA68" s="10"/>
      <c r="AB68" s="10">
        <f t="shared" si="41"/>
        <v>0</v>
      </c>
      <c r="AC68" s="10">
        <f t="shared" si="42"/>
        <v>6.4120370370801538E-3</v>
      </c>
      <c r="AD68" s="10"/>
      <c r="AE68" s="10"/>
    </row>
    <row r="69" spans="1:33" s="7" customFormat="1" x14ac:dyDescent="0.4">
      <c r="A69" s="16" t="str">
        <f t="shared" si="39"/>
        <v>-</v>
      </c>
      <c r="B69" s="16" t="str">
        <f t="shared" si="40"/>
        <v>-</v>
      </c>
      <c r="C69" s="7">
        <v>11</v>
      </c>
      <c r="D69" s="2">
        <v>43432.493067129632</v>
      </c>
      <c r="E69" s="3" t="s">
        <v>1899</v>
      </c>
      <c r="F69" s="3">
        <v>21153</v>
      </c>
      <c r="G69" s="3" t="s">
        <v>95</v>
      </c>
      <c r="H69" s="3">
        <v>0</v>
      </c>
      <c r="I69" s="3">
        <v>21</v>
      </c>
      <c r="J69" s="3">
        <v>13</v>
      </c>
      <c r="K69" s="3">
        <v>1</v>
      </c>
      <c r="L69" s="3"/>
      <c r="M69" s="2">
        <v>43432.496527777781</v>
      </c>
      <c r="N69" s="2">
        <v>43432.502118055556</v>
      </c>
      <c r="O69" s="3" t="s">
        <v>104</v>
      </c>
      <c r="P69" s="3" t="s">
        <v>19</v>
      </c>
      <c r="Q69" s="3" t="s">
        <v>43</v>
      </c>
      <c r="R69" s="3" t="s">
        <v>89</v>
      </c>
      <c r="S69" s="2">
        <v>43432.497766203705</v>
      </c>
      <c r="T69" s="2">
        <v>43432.497766203705</v>
      </c>
      <c r="U69" s="2">
        <v>43432.504155092596</v>
      </c>
      <c r="V69" s="2">
        <v>43432.504155092596</v>
      </c>
      <c r="W69" s="3"/>
      <c r="X69" s="8">
        <f t="shared" si="36"/>
        <v>43432.493067129632</v>
      </c>
      <c r="Y69" s="9">
        <f t="shared" si="37"/>
        <v>5.5902777748997323E-3</v>
      </c>
      <c r="Z69" s="9">
        <f t="shared" si="38"/>
        <v>5.5902777748997323E-3</v>
      </c>
      <c r="AA69" s="10"/>
      <c r="AB69" s="10">
        <f t="shared" si="41"/>
        <v>0</v>
      </c>
      <c r="AC69" s="10">
        <f t="shared" si="42"/>
        <v>3.4606481494847685E-3</v>
      </c>
      <c r="AD69" s="10"/>
      <c r="AE69" s="10"/>
    </row>
    <row r="70" spans="1:33" s="7" customFormat="1" x14ac:dyDescent="0.4">
      <c r="A70" s="16" t="str">
        <f t="shared" si="39"/>
        <v>-</v>
      </c>
      <c r="B70" s="16" t="str">
        <f t="shared" si="40"/>
        <v>-</v>
      </c>
      <c r="C70" s="7">
        <v>11</v>
      </c>
      <c r="D70" s="2">
        <v>43432.493275462963</v>
      </c>
      <c r="E70" s="3" t="s">
        <v>1696</v>
      </c>
      <c r="F70" s="3">
        <v>21154</v>
      </c>
      <c r="G70" s="3" t="s">
        <v>32</v>
      </c>
      <c r="H70" s="3">
        <v>1339</v>
      </c>
      <c r="I70" s="3">
        <v>401</v>
      </c>
      <c r="J70" s="3">
        <v>9</v>
      </c>
      <c r="K70" s="3">
        <v>2</v>
      </c>
      <c r="L70" s="3"/>
      <c r="M70" s="2">
        <v>43432.5</v>
      </c>
      <c r="N70" s="2">
        <v>43432.507905092592</v>
      </c>
      <c r="O70" s="3" t="s">
        <v>63</v>
      </c>
      <c r="P70" s="3" t="s">
        <v>64</v>
      </c>
      <c r="Q70" s="3" t="s">
        <v>26</v>
      </c>
      <c r="R70" s="3" t="s">
        <v>27</v>
      </c>
      <c r="S70" s="2">
        <v>43432.501469907409</v>
      </c>
      <c r="T70" s="2">
        <v>43432.501469907409</v>
      </c>
      <c r="U70" s="2">
        <v>43432.509953703702</v>
      </c>
      <c r="V70" s="2">
        <v>43432.509953703702</v>
      </c>
      <c r="W70" s="3"/>
      <c r="X70" s="8">
        <f t="shared" si="36"/>
        <v>43432.493275462963</v>
      </c>
      <c r="Y70" s="9">
        <f t="shared" si="37"/>
        <v>7.9050925924093463E-3</v>
      </c>
      <c r="Z70" s="9">
        <f t="shared" si="38"/>
        <v>1.5810185184818693E-2</v>
      </c>
      <c r="AA70" s="10"/>
      <c r="AB70" s="10">
        <f t="shared" si="41"/>
        <v>0</v>
      </c>
      <c r="AC70" s="10">
        <f t="shared" si="42"/>
        <v>6.7245370373711921E-3</v>
      </c>
      <c r="AD70" s="10"/>
      <c r="AE70" s="10"/>
    </row>
    <row r="71" spans="1:33" s="7" customFormat="1" x14ac:dyDescent="0.4">
      <c r="A71" s="16" t="str">
        <f t="shared" si="39"/>
        <v>-</v>
      </c>
      <c r="B71" s="16" t="str">
        <f t="shared" si="40"/>
        <v>-</v>
      </c>
      <c r="C71" s="7">
        <v>11</v>
      </c>
      <c r="D71" s="2">
        <v>43432.497581018521</v>
      </c>
      <c r="E71" s="3" t="s">
        <v>1937</v>
      </c>
      <c r="F71" s="3">
        <v>21155</v>
      </c>
      <c r="G71" s="3" t="s">
        <v>95</v>
      </c>
      <c r="H71" s="3">
        <v>0</v>
      </c>
      <c r="I71" s="3">
        <v>726</v>
      </c>
      <c r="J71" s="3">
        <v>10</v>
      </c>
      <c r="K71" s="3">
        <v>3</v>
      </c>
      <c r="L71" s="3"/>
      <c r="M71" s="2">
        <v>43432.499282407407</v>
      </c>
      <c r="N71" s="2">
        <v>43432.507696759261</v>
      </c>
      <c r="O71" s="3" t="s">
        <v>61</v>
      </c>
      <c r="P71" s="3" t="s">
        <v>62</v>
      </c>
      <c r="Q71" s="3" t="s">
        <v>43</v>
      </c>
      <c r="R71" s="3" t="s">
        <v>89</v>
      </c>
      <c r="S71" s="2">
        <v>43432.501018518517</v>
      </c>
      <c r="T71" s="2">
        <v>43432.501018518517</v>
      </c>
      <c r="U71" s="2">
        <v>43432.513090277775</v>
      </c>
      <c r="V71" s="2">
        <v>43432.513090277775</v>
      </c>
      <c r="W71" s="3"/>
      <c r="X71" s="8">
        <f t="shared" si="36"/>
        <v>43432.497581018521</v>
      </c>
      <c r="Y71" s="9">
        <f t="shared" si="37"/>
        <v>8.4143518542987294E-3</v>
      </c>
      <c r="Z71" s="9">
        <f t="shared" si="38"/>
        <v>2.5243055562896188E-2</v>
      </c>
      <c r="AA71" s="10"/>
      <c r="AB71" s="10">
        <f t="shared" si="41"/>
        <v>0</v>
      </c>
      <c r="AC71" s="10">
        <f t="shared" si="42"/>
        <v>1.7013888864312321E-3</v>
      </c>
      <c r="AD71" s="10"/>
      <c r="AE71" s="10"/>
    </row>
    <row r="72" spans="1:33" s="7" customFormat="1" x14ac:dyDescent="0.4">
      <c r="A72" s="16" t="str">
        <f t="shared" ref="A72:A77" si="43">IF(W72&gt;0, "★", "-")</f>
        <v>★</v>
      </c>
      <c r="B72" s="16" t="str">
        <f t="shared" ref="B72:B77" si="44">IF(L72&gt;0, "☆", "-")</f>
        <v>☆</v>
      </c>
      <c r="C72" s="7">
        <v>11</v>
      </c>
      <c r="D72" s="2">
        <v>43432.424976851849</v>
      </c>
      <c r="E72" s="3" t="s">
        <v>1703</v>
      </c>
      <c r="F72" s="3">
        <v>21094</v>
      </c>
      <c r="G72" s="3" t="s">
        <v>97</v>
      </c>
      <c r="H72" s="3">
        <v>6002</v>
      </c>
      <c r="I72" s="3">
        <v>724</v>
      </c>
      <c r="J72" s="3">
        <v>11</v>
      </c>
      <c r="K72" s="3">
        <v>4</v>
      </c>
      <c r="L72" s="2">
        <v>43432.42523148148</v>
      </c>
      <c r="M72" s="3"/>
      <c r="N72" s="3"/>
      <c r="O72" s="3" t="s">
        <v>48</v>
      </c>
      <c r="P72" s="3" t="s">
        <v>49</v>
      </c>
      <c r="Q72" s="3" t="s">
        <v>61</v>
      </c>
      <c r="R72" s="3" t="s">
        <v>62</v>
      </c>
      <c r="S72" s="2">
        <v>43432.46597222222</v>
      </c>
      <c r="T72" s="3"/>
      <c r="U72" s="2">
        <v>43432.478935185187</v>
      </c>
      <c r="V72" s="3"/>
      <c r="W72" s="2">
        <v>43432.46597222222</v>
      </c>
      <c r="X72" s="8">
        <f>IF(W72&gt;0,W72,D72)</f>
        <v>43432.46597222222</v>
      </c>
      <c r="Y72" s="9">
        <f>N72-M72</f>
        <v>0</v>
      </c>
      <c r="Z72" s="9">
        <f>Y72*K72</f>
        <v>0</v>
      </c>
      <c r="AA72" s="10"/>
      <c r="AB72" s="10">
        <f>IF(IF(A72="☆",L72-S72,M72-S72)&lt;0,0,IF(A72="☆",L72-S72,M72-S72))</f>
        <v>0</v>
      </c>
      <c r="AC72" s="10">
        <f>IF(IF(B72="☆",(IF(L72&gt;S72,L72-X72,S72-X72)),M72-X72)&lt;0,0,IF(B72="☆",(IF(L72&gt;S72,L72-X72,S72-X72)),M72-X72))</f>
        <v>0</v>
      </c>
      <c r="AD72" s="10"/>
      <c r="AE72" s="10"/>
      <c r="AG72" s="7" t="s">
        <v>1648</v>
      </c>
    </row>
    <row r="73" spans="1:33" s="7" customFormat="1" x14ac:dyDescent="0.4">
      <c r="A73" s="16" t="str">
        <f t="shared" si="43"/>
        <v>★</v>
      </c>
      <c r="B73" s="16" t="str">
        <f t="shared" si="44"/>
        <v>☆</v>
      </c>
      <c r="C73" s="7">
        <v>11</v>
      </c>
      <c r="D73" s="2">
        <v>43432.425983796296</v>
      </c>
      <c r="E73" s="3" t="s">
        <v>1703</v>
      </c>
      <c r="F73" s="3">
        <v>21096</v>
      </c>
      <c r="G73" s="3" t="s">
        <v>98</v>
      </c>
      <c r="H73" s="3">
        <v>6002</v>
      </c>
      <c r="I73" s="3">
        <v>784</v>
      </c>
      <c r="J73" s="3">
        <v>10</v>
      </c>
      <c r="K73" s="3">
        <v>1</v>
      </c>
      <c r="L73" s="2">
        <v>43432.426828703705</v>
      </c>
      <c r="M73" s="3"/>
      <c r="N73" s="3"/>
      <c r="O73" s="3" t="s">
        <v>61</v>
      </c>
      <c r="P73" s="3" t="s">
        <v>62</v>
      </c>
      <c r="Q73" s="3" t="s">
        <v>30</v>
      </c>
      <c r="R73" s="3" t="s">
        <v>31</v>
      </c>
      <c r="S73" s="2">
        <v>43432.467638888891</v>
      </c>
      <c r="T73" s="3"/>
      <c r="U73" s="2">
        <v>43432.475590277776</v>
      </c>
      <c r="V73" s="3"/>
      <c r="W73" s="2">
        <v>43432.467638888891</v>
      </c>
      <c r="X73" s="8">
        <f>IF(W73&gt;0,W73,D73)</f>
        <v>43432.467638888891</v>
      </c>
      <c r="Y73" s="9">
        <f>N73-M73</f>
        <v>0</v>
      </c>
      <c r="Z73" s="9">
        <f>Y73*K73</f>
        <v>0</v>
      </c>
      <c r="AA73" s="10"/>
      <c r="AB73" s="10">
        <f>IF(IF(A73="☆",L73-S73,M73-S73)&lt;0,0,IF(A73="☆",L73-S73,M73-S73))</f>
        <v>0</v>
      </c>
      <c r="AC73" s="10"/>
      <c r="AD73" s="10"/>
      <c r="AE73" s="10"/>
      <c r="AG73" s="7" t="s">
        <v>2114</v>
      </c>
    </row>
    <row r="74" spans="1:33" s="7" customFormat="1" x14ac:dyDescent="0.4">
      <c r="A74" s="16" t="str">
        <f t="shared" si="43"/>
        <v>-</v>
      </c>
      <c r="B74" s="16" t="str">
        <f t="shared" si="44"/>
        <v>☆</v>
      </c>
      <c r="C74" s="7">
        <v>11</v>
      </c>
      <c r="D74" s="2">
        <v>43432.468946759262</v>
      </c>
      <c r="E74" s="3" t="s">
        <v>1921</v>
      </c>
      <c r="F74" s="3">
        <v>21129</v>
      </c>
      <c r="G74" s="3" t="s">
        <v>143</v>
      </c>
      <c r="H74" s="3">
        <v>4452</v>
      </c>
      <c r="I74" s="3">
        <v>480</v>
      </c>
      <c r="J74" s="3">
        <v>11</v>
      </c>
      <c r="K74" s="3">
        <v>1</v>
      </c>
      <c r="L74" s="2">
        <v>43432.471331018518</v>
      </c>
      <c r="M74" s="3"/>
      <c r="N74" s="3"/>
      <c r="O74" s="3" t="s">
        <v>44</v>
      </c>
      <c r="P74" s="3" t="s">
        <v>45</v>
      </c>
      <c r="Q74" s="3" t="s">
        <v>104</v>
      </c>
      <c r="R74" s="3" t="s">
        <v>19</v>
      </c>
      <c r="S74" s="2">
        <v>43432.470567129632</v>
      </c>
      <c r="T74" s="3"/>
      <c r="U74" s="2">
        <v>43432.476712962962</v>
      </c>
      <c r="V74" s="3"/>
      <c r="W74" s="3"/>
      <c r="X74" s="8">
        <f t="shared" si="36"/>
        <v>43432.468946759262</v>
      </c>
      <c r="Y74" s="9">
        <f t="shared" si="37"/>
        <v>0</v>
      </c>
      <c r="Z74" s="9">
        <f t="shared" si="38"/>
        <v>0</v>
      </c>
      <c r="AA74" s="10"/>
      <c r="AB74" s="10">
        <f t="shared" si="41"/>
        <v>0</v>
      </c>
      <c r="AC74" s="10">
        <f t="shared" si="42"/>
        <v>2.3842592563596554E-3</v>
      </c>
      <c r="AD74" s="10"/>
      <c r="AE74" s="10"/>
    </row>
    <row r="75" spans="1:33" s="7" customFormat="1" x14ac:dyDescent="0.4">
      <c r="A75" s="16" t="str">
        <f t="shared" si="43"/>
        <v>-</v>
      </c>
      <c r="B75" s="16" t="str">
        <f t="shared" si="44"/>
        <v>☆</v>
      </c>
      <c r="C75" s="7">
        <v>11</v>
      </c>
      <c r="D75" s="2">
        <v>43432.475162037037</v>
      </c>
      <c r="E75" s="3" t="s">
        <v>1681</v>
      </c>
      <c r="F75" s="3">
        <v>21136</v>
      </c>
      <c r="G75" s="3" t="s">
        <v>65</v>
      </c>
      <c r="H75" s="3">
        <v>6747</v>
      </c>
      <c r="I75" s="3">
        <v>433</v>
      </c>
      <c r="J75" s="3">
        <v>9</v>
      </c>
      <c r="K75" s="3">
        <v>1</v>
      </c>
      <c r="L75" s="2">
        <v>43432.475821759261</v>
      </c>
      <c r="M75" s="3"/>
      <c r="N75" s="3"/>
      <c r="O75" s="3" t="s">
        <v>46</v>
      </c>
      <c r="P75" s="3" t="s">
        <v>47</v>
      </c>
      <c r="Q75" s="3" t="s">
        <v>36</v>
      </c>
      <c r="R75" s="3" t="s">
        <v>37</v>
      </c>
      <c r="S75" s="2">
        <v>43432.478321759256</v>
      </c>
      <c r="T75" s="3"/>
      <c r="U75" s="2">
        <v>43432.481828703705</v>
      </c>
      <c r="V75" s="3"/>
      <c r="W75" s="3"/>
      <c r="X75" s="8">
        <f t="shared" si="36"/>
        <v>43432.475162037037</v>
      </c>
      <c r="Y75" s="9">
        <f t="shared" si="37"/>
        <v>0</v>
      </c>
      <c r="Z75" s="9">
        <f t="shared" si="38"/>
        <v>0</v>
      </c>
      <c r="AA75" s="10"/>
      <c r="AB75" s="10">
        <f t="shared" si="41"/>
        <v>0</v>
      </c>
      <c r="AC75" s="10">
        <f t="shared" si="42"/>
        <v>3.159722218697425E-3</v>
      </c>
      <c r="AD75" s="10"/>
      <c r="AE75" s="10"/>
    </row>
    <row r="76" spans="1:33" s="12" customFormat="1" ht="18" customHeight="1" x14ac:dyDescent="0.4">
      <c r="A76" s="17" t="str">
        <f t="shared" si="43"/>
        <v>-</v>
      </c>
      <c r="B76" s="17" t="str">
        <f t="shared" si="44"/>
        <v>☆</v>
      </c>
      <c r="C76" s="12">
        <v>11</v>
      </c>
      <c r="D76" s="4">
        <v>43432.489664351851</v>
      </c>
      <c r="E76" s="5" t="s">
        <v>1924</v>
      </c>
      <c r="F76" s="5">
        <v>21149</v>
      </c>
      <c r="G76" s="5" t="s">
        <v>32</v>
      </c>
      <c r="H76" s="5">
        <v>1923</v>
      </c>
      <c r="I76" s="5">
        <v>316</v>
      </c>
      <c r="J76" s="5">
        <v>11</v>
      </c>
      <c r="K76" s="5">
        <v>1</v>
      </c>
      <c r="L76" s="4">
        <v>43432.49</v>
      </c>
      <c r="M76" s="5"/>
      <c r="N76" s="5"/>
      <c r="O76" s="5" t="s">
        <v>55</v>
      </c>
      <c r="P76" s="5" t="s">
        <v>56</v>
      </c>
      <c r="Q76" s="5" t="s">
        <v>26</v>
      </c>
      <c r="R76" s="5" t="s">
        <v>27</v>
      </c>
      <c r="S76" s="4">
        <v>43432.492094907408</v>
      </c>
      <c r="T76" s="5"/>
      <c r="U76" s="4">
        <v>43432.496249999997</v>
      </c>
      <c r="V76" s="5"/>
      <c r="W76" s="5"/>
      <c r="X76" s="13">
        <f t="shared" si="36"/>
        <v>43432.489664351851</v>
      </c>
      <c r="Y76" s="18">
        <f t="shared" si="37"/>
        <v>0</v>
      </c>
      <c r="Z76" s="18">
        <f t="shared" si="38"/>
        <v>0</v>
      </c>
      <c r="AA76" s="19"/>
      <c r="AB76" s="19">
        <f t="shared" si="41"/>
        <v>0</v>
      </c>
      <c r="AC76" s="19">
        <f t="shared" si="42"/>
        <v>2.4305555562023073E-3</v>
      </c>
      <c r="AD76" s="19"/>
      <c r="AE76" s="19"/>
    </row>
    <row r="77" spans="1:33" s="23" customFormat="1" x14ac:dyDescent="0.4">
      <c r="A77" s="20" t="str">
        <f t="shared" si="43"/>
        <v>★</v>
      </c>
      <c r="B77" s="20" t="str">
        <f t="shared" si="44"/>
        <v>-</v>
      </c>
      <c r="C77" s="23">
        <v>12</v>
      </c>
      <c r="D77" s="22">
        <v>43432.481782407405</v>
      </c>
      <c r="E77" s="21" t="s">
        <v>1930</v>
      </c>
      <c r="F77" s="21">
        <v>21142</v>
      </c>
      <c r="G77" s="21" t="s">
        <v>65</v>
      </c>
      <c r="H77" s="21">
        <v>4026</v>
      </c>
      <c r="I77" s="21">
        <v>372</v>
      </c>
      <c r="J77" s="21">
        <v>15</v>
      </c>
      <c r="K77" s="21">
        <v>1</v>
      </c>
      <c r="L77" s="21"/>
      <c r="M77" s="22">
        <v>43432.522916666669</v>
      </c>
      <c r="N77" s="22">
        <v>43432.528946759259</v>
      </c>
      <c r="O77" s="21" t="s">
        <v>46</v>
      </c>
      <c r="P77" s="21" t="s">
        <v>47</v>
      </c>
      <c r="Q77" s="21" t="s">
        <v>48</v>
      </c>
      <c r="R77" s="21" t="s">
        <v>49</v>
      </c>
      <c r="S77" s="22">
        <v>43432.5234375</v>
      </c>
      <c r="T77" s="22">
        <v>43432.5234375</v>
      </c>
      <c r="U77" s="22">
        <v>43432.530833333331</v>
      </c>
      <c r="V77" s="22">
        <v>43432.530833333331</v>
      </c>
      <c r="W77" s="22">
        <v>43432.5234375</v>
      </c>
      <c r="X77" s="24">
        <f>IF(W77&gt;0,W77,D77)</f>
        <v>43432.5234375</v>
      </c>
      <c r="Y77" s="25">
        <f>N77-M77</f>
        <v>6.0300925906631164E-3</v>
      </c>
      <c r="Z77" s="25">
        <f>Y77*K77</f>
        <v>6.0300925906631164E-3</v>
      </c>
      <c r="AA77" s="26">
        <f>SUM(Z77:Z123)</f>
        <v>0.31142361108504701</v>
      </c>
      <c r="AB77" s="26">
        <f>IF(IF(A77="☆",L77-S77,M77-S77)&lt;0,0,IF(A77="☆",L77-S77,M77-S77))</f>
        <v>0</v>
      </c>
      <c r="AC77" s="26">
        <f>IF(IF(B77="☆",(IF(L77&gt;S77,L77-X77,S77-X77)),M77-X77)&lt;0,0,IF(B77="☆",(IF(L77&gt;S77,L77-X77,S77-X77)),M77-X77))</f>
        <v>0</v>
      </c>
      <c r="AD77" s="26">
        <f>AVERAGE(AC77:AC123)</f>
        <v>5.5395723105729783E-3</v>
      </c>
      <c r="AE77" s="26">
        <f>MEDIAN(AC77:AC123)</f>
        <v>4.0567129653936718E-3</v>
      </c>
    </row>
    <row r="78" spans="1:33" s="7" customFormat="1" x14ac:dyDescent="0.4">
      <c r="A78" s="16" t="str">
        <f t="shared" si="39"/>
        <v>-</v>
      </c>
      <c r="B78" s="16" t="str">
        <f t="shared" si="40"/>
        <v>-</v>
      </c>
      <c r="C78" s="7">
        <v>12</v>
      </c>
      <c r="D78" s="2">
        <v>43432.500740740739</v>
      </c>
      <c r="E78" s="3" t="s">
        <v>1790</v>
      </c>
      <c r="F78" s="3">
        <v>21156</v>
      </c>
      <c r="G78" s="3" t="s">
        <v>96</v>
      </c>
      <c r="H78" s="3">
        <v>0</v>
      </c>
      <c r="I78" s="3">
        <v>464</v>
      </c>
      <c r="J78" s="3">
        <v>11</v>
      </c>
      <c r="K78" s="3">
        <v>1</v>
      </c>
      <c r="L78" s="3"/>
      <c r="M78" s="2">
        <v>43432.503634259258</v>
      </c>
      <c r="N78" s="2">
        <v>43432.508692129632</v>
      </c>
      <c r="O78" s="3" t="s">
        <v>39</v>
      </c>
      <c r="P78" s="3" t="s">
        <v>40</v>
      </c>
      <c r="Q78" s="3" t="s">
        <v>33</v>
      </c>
      <c r="R78" s="3" t="s">
        <v>34</v>
      </c>
      <c r="S78" s="2">
        <v>43432.503368055557</v>
      </c>
      <c r="T78" s="2">
        <v>43432.503368055557</v>
      </c>
      <c r="U78" s="2">
        <v>43432.512743055559</v>
      </c>
      <c r="V78" s="2">
        <v>43432.512743055559</v>
      </c>
      <c r="W78" s="3"/>
      <c r="X78" s="8">
        <f t="shared" si="36"/>
        <v>43432.500740740739</v>
      </c>
      <c r="Y78" s="9">
        <f t="shared" si="37"/>
        <v>5.0578703740029596E-3</v>
      </c>
      <c r="Z78" s="9">
        <f t="shared" si="38"/>
        <v>5.0578703740029596E-3</v>
      </c>
      <c r="AA78" s="10"/>
      <c r="AB78" s="10">
        <f t="shared" si="41"/>
        <v>2.6620370044838637E-4</v>
      </c>
      <c r="AC78" s="10">
        <f t="shared" si="42"/>
        <v>2.8935185182490386E-3</v>
      </c>
      <c r="AD78" s="10"/>
      <c r="AE78" s="10"/>
    </row>
    <row r="79" spans="1:33" s="7" customFormat="1" x14ac:dyDescent="0.4">
      <c r="A79" s="16" t="str">
        <f t="shared" ref="A79" si="45">IF(W79&gt;0, "★", "-")</f>
        <v>-</v>
      </c>
      <c r="B79" s="16" t="str">
        <f t="shared" ref="B79" si="46">IF(L79&gt;0, "☆", "-")</f>
        <v>-</v>
      </c>
      <c r="C79" s="7">
        <v>12</v>
      </c>
      <c r="D79" s="2">
        <v>43432.501493055555</v>
      </c>
      <c r="E79" s="3" t="s">
        <v>1903</v>
      </c>
      <c r="F79" s="3">
        <v>21157</v>
      </c>
      <c r="G79" s="3" t="s">
        <v>96</v>
      </c>
      <c r="H79" s="3">
        <v>0</v>
      </c>
      <c r="I79" s="3">
        <v>610</v>
      </c>
      <c r="J79" s="3">
        <v>1</v>
      </c>
      <c r="K79" s="3">
        <v>1</v>
      </c>
      <c r="L79" s="3"/>
      <c r="M79" s="2">
        <v>43432.504502314812</v>
      </c>
      <c r="N79" s="2">
        <v>43432.508680555555</v>
      </c>
      <c r="O79" s="3" t="s">
        <v>28</v>
      </c>
      <c r="P79" s="3" t="s">
        <v>29</v>
      </c>
      <c r="Q79" s="3" t="s">
        <v>22</v>
      </c>
      <c r="R79" s="3" t="s">
        <v>23</v>
      </c>
      <c r="S79" s="2">
        <v>43432.506493055553</v>
      </c>
      <c r="T79" s="2">
        <v>43432.506493055553</v>
      </c>
      <c r="U79" s="2">
        <v>43432.51090277778</v>
      </c>
      <c r="V79" s="2">
        <v>43432.51090277778</v>
      </c>
      <c r="W79" s="3"/>
      <c r="X79" s="8">
        <f t="shared" si="36"/>
        <v>43432.501493055555</v>
      </c>
      <c r="Y79" s="9">
        <f t="shared" si="37"/>
        <v>4.1782407424761914E-3</v>
      </c>
      <c r="Z79" s="9">
        <f t="shared" si="38"/>
        <v>4.1782407424761914E-3</v>
      </c>
      <c r="AA79" s="10"/>
      <c r="AB79" s="10">
        <f t="shared" si="41"/>
        <v>0</v>
      </c>
      <c r="AC79" s="10">
        <f t="shared" si="42"/>
        <v>3.009259256941732E-3</v>
      </c>
      <c r="AD79" s="10"/>
      <c r="AE79" s="10"/>
    </row>
    <row r="80" spans="1:33" s="7" customFormat="1" x14ac:dyDescent="0.4">
      <c r="A80" s="16" t="str">
        <f t="shared" si="32"/>
        <v>-</v>
      </c>
      <c r="B80" s="16" t="str">
        <f t="shared" si="33"/>
        <v>-</v>
      </c>
      <c r="C80" s="7">
        <v>12</v>
      </c>
      <c r="D80" s="2">
        <v>43432.501817129632</v>
      </c>
      <c r="E80" s="3" t="s">
        <v>1938</v>
      </c>
      <c r="F80" s="3">
        <v>21158</v>
      </c>
      <c r="G80" s="3" t="s">
        <v>95</v>
      </c>
      <c r="H80" s="3">
        <v>0</v>
      </c>
      <c r="I80" s="3">
        <v>54</v>
      </c>
      <c r="J80" s="3">
        <v>1</v>
      </c>
      <c r="K80" s="3">
        <v>3</v>
      </c>
      <c r="L80" s="3"/>
      <c r="M80" s="2">
        <v>43432.513819444444</v>
      </c>
      <c r="N80" s="2">
        <v>43432.516377314816</v>
      </c>
      <c r="O80" s="3" t="s">
        <v>61</v>
      </c>
      <c r="P80" s="3" t="s">
        <v>62</v>
      </c>
      <c r="Q80" s="3" t="s">
        <v>104</v>
      </c>
      <c r="R80" s="3" t="s">
        <v>19</v>
      </c>
      <c r="S80" s="2">
        <v>43432.515092592592</v>
      </c>
      <c r="T80" s="2">
        <v>43432.515092592592</v>
      </c>
      <c r="U80" s="2">
        <v>43432.522766203707</v>
      </c>
      <c r="V80" s="2">
        <v>43432.522766203707</v>
      </c>
      <c r="W80" s="3"/>
      <c r="X80" s="8">
        <f t="shared" si="36"/>
        <v>43432.501817129632</v>
      </c>
      <c r="Y80" s="9">
        <f t="shared" si="37"/>
        <v>2.5578703716746531E-3</v>
      </c>
      <c r="Z80" s="9">
        <f t="shared" si="38"/>
        <v>7.6736111150239594E-3</v>
      </c>
      <c r="AA80" s="10"/>
      <c r="AB80" s="10">
        <f t="shared" si="41"/>
        <v>0</v>
      </c>
      <c r="AC80" s="10">
        <f t="shared" si="42"/>
        <v>1.2002314811979886E-2</v>
      </c>
      <c r="AD80" s="10"/>
      <c r="AE80" s="10"/>
    </row>
    <row r="81" spans="1:31" s="7" customFormat="1" x14ac:dyDescent="0.4">
      <c r="A81" s="16" t="str">
        <f>IF(W81&gt;0, "★", "-")</f>
        <v>-</v>
      </c>
      <c r="B81" s="16" t="str">
        <f>IF(L81&gt;0, "☆", "-")</f>
        <v>-</v>
      </c>
      <c r="C81" s="7">
        <v>12</v>
      </c>
      <c r="D81" s="2">
        <v>43432.502349537041</v>
      </c>
      <c r="E81" s="3" t="s">
        <v>1912</v>
      </c>
      <c r="F81" s="3">
        <v>21159</v>
      </c>
      <c r="G81" s="3" t="s">
        <v>95</v>
      </c>
      <c r="H81" s="3">
        <v>0</v>
      </c>
      <c r="I81" s="3">
        <v>640</v>
      </c>
      <c r="J81" s="3">
        <v>13</v>
      </c>
      <c r="K81" s="3">
        <v>1</v>
      </c>
      <c r="L81" s="3"/>
      <c r="M81" s="2">
        <v>43432.505937499998</v>
      </c>
      <c r="N81" s="2">
        <v>43432.521435185183</v>
      </c>
      <c r="O81" s="3" t="s">
        <v>55</v>
      </c>
      <c r="P81" s="3" t="s">
        <v>56</v>
      </c>
      <c r="Q81" s="3" t="s">
        <v>22</v>
      </c>
      <c r="R81" s="3" t="s">
        <v>23</v>
      </c>
      <c r="S81" s="2">
        <v>43432.504687499997</v>
      </c>
      <c r="T81" s="2">
        <v>43432.504687499997</v>
      </c>
      <c r="U81" s="2">
        <v>43432.517141203702</v>
      </c>
      <c r="V81" s="2">
        <v>43432.528148148151</v>
      </c>
      <c r="W81" s="3"/>
      <c r="X81" s="8">
        <f t="shared" si="36"/>
        <v>43432.502349537041</v>
      </c>
      <c r="Y81" s="9">
        <f t="shared" si="37"/>
        <v>1.5497685184527654E-2</v>
      </c>
      <c r="Z81" s="9">
        <f t="shared" si="38"/>
        <v>1.5497685184527654E-2</v>
      </c>
      <c r="AA81" s="10"/>
      <c r="AB81" s="10">
        <f t="shared" si="41"/>
        <v>1.2500000011641532E-3</v>
      </c>
      <c r="AC81" s="10">
        <f t="shared" si="42"/>
        <v>3.5879629576811567E-3</v>
      </c>
      <c r="AD81" s="10"/>
      <c r="AE81" s="10"/>
    </row>
    <row r="82" spans="1:31" s="7" customFormat="1" x14ac:dyDescent="0.4">
      <c r="A82" s="16" t="str">
        <f t="shared" si="32"/>
        <v>-</v>
      </c>
      <c r="B82" s="16" t="str">
        <f t="shared" si="33"/>
        <v>-</v>
      </c>
      <c r="C82" s="7">
        <v>12</v>
      </c>
      <c r="D82" s="2">
        <v>43432.503761574073</v>
      </c>
      <c r="E82" s="3" t="s">
        <v>1913</v>
      </c>
      <c r="F82" s="3">
        <v>21161</v>
      </c>
      <c r="G82" s="3" t="s">
        <v>18</v>
      </c>
      <c r="H82" s="3">
        <v>6775</v>
      </c>
      <c r="I82" s="3">
        <v>572</v>
      </c>
      <c r="J82" s="3">
        <v>2</v>
      </c>
      <c r="K82" s="3">
        <v>1</v>
      </c>
      <c r="L82" s="3"/>
      <c r="M82" s="2">
        <v>43432.506874999999</v>
      </c>
      <c r="N82" s="2">
        <v>43432.511006944442</v>
      </c>
      <c r="O82" s="3" t="s">
        <v>88</v>
      </c>
      <c r="P82" s="3" t="s">
        <v>35</v>
      </c>
      <c r="Q82" s="3" t="s">
        <v>20</v>
      </c>
      <c r="R82" s="3" t="s">
        <v>21</v>
      </c>
      <c r="S82" s="2">
        <v>43432.508715277778</v>
      </c>
      <c r="T82" s="2">
        <v>43432.508715277778</v>
      </c>
      <c r="U82" s="2">
        <v>43432.516296296293</v>
      </c>
      <c r="V82" s="2">
        <v>43432.516296296293</v>
      </c>
      <c r="W82" s="3"/>
      <c r="X82" s="8">
        <f t="shared" si="36"/>
        <v>43432.503761574073</v>
      </c>
      <c r="Y82" s="9">
        <f t="shared" si="37"/>
        <v>4.1319444426335394E-3</v>
      </c>
      <c r="Z82" s="9">
        <f t="shared" si="38"/>
        <v>4.1319444426335394E-3</v>
      </c>
      <c r="AA82" s="10"/>
      <c r="AB82" s="10">
        <f t="shared" si="41"/>
        <v>0</v>
      </c>
      <c r="AC82" s="10">
        <f t="shared" si="42"/>
        <v>3.1134259261307307E-3</v>
      </c>
      <c r="AD82" s="10"/>
      <c r="AE82" s="10"/>
    </row>
    <row r="83" spans="1:31" s="7" customFormat="1" x14ac:dyDescent="0.4">
      <c r="A83" s="16" t="str">
        <f>IF(W83&gt;0, "★", "-")</f>
        <v>-</v>
      </c>
      <c r="B83" s="16" t="str">
        <f>IF(L83&gt;0, "☆", "-")</f>
        <v>-</v>
      </c>
      <c r="C83" s="7">
        <v>12</v>
      </c>
      <c r="D83" s="2">
        <v>43432.505694444444</v>
      </c>
      <c r="E83" s="3" t="s">
        <v>1714</v>
      </c>
      <c r="F83" s="3">
        <v>21163</v>
      </c>
      <c r="G83" s="3" t="s">
        <v>32</v>
      </c>
      <c r="H83" s="3">
        <v>6840</v>
      </c>
      <c r="I83" s="3">
        <v>194</v>
      </c>
      <c r="J83" s="3">
        <v>13</v>
      </c>
      <c r="K83" s="3">
        <v>1</v>
      </c>
      <c r="L83" s="3"/>
      <c r="M83" s="2">
        <v>43432.510127314818</v>
      </c>
      <c r="N83" s="2">
        <v>43432.516296296293</v>
      </c>
      <c r="O83" s="3" t="s">
        <v>43</v>
      </c>
      <c r="P83" s="3" t="s">
        <v>89</v>
      </c>
      <c r="Q83" s="3" t="s">
        <v>46</v>
      </c>
      <c r="R83" s="3" t="s">
        <v>47</v>
      </c>
      <c r="S83" s="2">
        <v>43432.50949074074</v>
      </c>
      <c r="T83" s="2">
        <v>43432.50949074074</v>
      </c>
      <c r="U83" s="2">
        <v>43432.521296296298</v>
      </c>
      <c r="V83" s="2">
        <v>43432.521296296298</v>
      </c>
      <c r="W83" s="3"/>
      <c r="X83" s="8">
        <f t="shared" si="36"/>
        <v>43432.505694444444</v>
      </c>
      <c r="Y83" s="9">
        <f t="shared" si="37"/>
        <v>6.168981475639157E-3</v>
      </c>
      <c r="Z83" s="9">
        <f t="shared" si="38"/>
        <v>6.168981475639157E-3</v>
      </c>
      <c r="AA83" s="10"/>
      <c r="AB83" s="10">
        <f t="shared" si="41"/>
        <v>6.36574077361729E-4</v>
      </c>
      <c r="AC83" s="10">
        <f t="shared" si="42"/>
        <v>4.432870373420883E-3</v>
      </c>
      <c r="AD83" s="10"/>
      <c r="AE83" s="10"/>
    </row>
    <row r="84" spans="1:31" s="7" customFormat="1" x14ac:dyDescent="0.4">
      <c r="A84" s="16" t="str">
        <f t="shared" si="32"/>
        <v>-</v>
      </c>
      <c r="B84" s="16" t="str">
        <f t="shared" si="33"/>
        <v>-</v>
      </c>
      <c r="C84" s="7">
        <v>12</v>
      </c>
      <c r="D84" s="2">
        <v>43432.508877314816</v>
      </c>
      <c r="E84" s="3" t="s">
        <v>1940</v>
      </c>
      <c r="F84" s="3">
        <v>21164</v>
      </c>
      <c r="G84" s="3" t="s">
        <v>18</v>
      </c>
      <c r="H84" s="3">
        <v>5476</v>
      </c>
      <c r="I84" s="3">
        <v>147</v>
      </c>
      <c r="J84" s="3">
        <v>10</v>
      </c>
      <c r="K84" s="3">
        <v>2</v>
      </c>
      <c r="L84" s="3"/>
      <c r="M84" s="2">
        <v>43432.510462962964</v>
      </c>
      <c r="N84" s="2">
        <v>43432.51494212963</v>
      </c>
      <c r="O84" s="3" t="s">
        <v>43</v>
      </c>
      <c r="P84" s="3" t="s">
        <v>89</v>
      </c>
      <c r="Q84" s="3" t="s">
        <v>33</v>
      </c>
      <c r="R84" s="3" t="s">
        <v>34</v>
      </c>
      <c r="S84" s="2">
        <v>43432.509918981479</v>
      </c>
      <c r="T84" s="2">
        <v>43432.509918981479</v>
      </c>
      <c r="U84" s="2">
        <v>43432.519560185188</v>
      </c>
      <c r="V84" s="2">
        <v>43432.519560185188</v>
      </c>
      <c r="W84" s="3"/>
      <c r="X84" s="8">
        <f t="shared" si="36"/>
        <v>43432.508877314816</v>
      </c>
      <c r="Y84" s="9">
        <f t="shared" si="37"/>
        <v>4.4791666659875773E-3</v>
      </c>
      <c r="Z84" s="9">
        <f t="shared" si="38"/>
        <v>8.9583333319751546E-3</v>
      </c>
      <c r="AA84" s="10"/>
      <c r="AB84" s="10">
        <f t="shared" si="41"/>
        <v>5.4398148495238274E-4</v>
      </c>
      <c r="AC84" s="10">
        <f t="shared" si="42"/>
        <v>1.5856481477385387E-3</v>
      </c>
      <c r="AD84" s="10"/>
      <c r="AE84" s="10"/>
    </row>
    <row r="85" spans="1:31" s="7" customFormat="1" x14ac:dyDescent="0.4">
      <c r="A85" s="16" t="str">
        <f>IF(W85&gt;0, "★", "-")</f>
        <v>-</v>
      </c>
      <c r="B85" s="16" t="str">
        <f>IF(L85&gt;0, "☆", "-")</f>
        <v>-</v>
      </c>
      <c r="C85" s="7">
        <v>12</v>
      </c>
      <c r="D85" s="2">
        <v>43432.510972222219</v>
      </c>
      <c r="E85" s="3" t="s">
        <v>1941</v>
      </c>
      <c r="F85" s="3">
        <v>21165</v>
      </c>
      <c r="G85" s="3" t="s">
        <v>32</v>
      </c>
      <c r="H85" s="3">
        <v>7626</v>
      </c>
      <c r="I85" s="3">
        <v>648</v>
      </c>
      <c r="J85" s="3">
        <v>3</v>
      </c>
      <c r="K85" s="3">
        <v>1</v>
      </c>
      <c r="L85" s="3"/>
      <c r="M85" s="2">
        <v>43432.514456018522</v>
      </c>
      <c r="N85" s="2">
        <v>43432.520127314812</v>
      </c>
      <c r="O85" s="3" t="s">
        <v>71</v>
      </c>
      <c r="P85" s="3" t="s">
        <v>72</v>
      </c>
      <c r="Q85" s="3" t="s">
        <v>28</v>
      </c>
      <c r="R85" s="3" t="s">
        <v>29</v>
      </c>
      <c r="S85" s="2">
        <v>43432.512812499997</v>
      </c>
      <c r="T85" s="2">
        <v>43432.512812499997</v>
      </c>
      <c r="U85" s="2">
        <v>43432.522210648145</v>
      </c>
      <c r="V85" s="2">
        <v>43432.522210648145</v>
      </c>
      <c r="W85" s="3"/>
      <c r="X85" s="8">
        <f t="shared" si="36"/>
        <v>43432.510972222219</v>
      </c>
      <c r="Y85" s="9">
        <f t="shared" si="37"/>
        <v>5.6712962905294262E-3</v>
      </c>
      <c r="Z85" s="9">
        <f t="shared" si="38"/>
        <v>5.6712962905294262E-3</v>
      </c>
      <c r="AA85" s="10"/>
      <c r="AB85" s="10">
        <f t="shared" si="41"/>
        <v>1.643518524360843E-3</v>
      </c>
      <c r="AC85" s="10">
        <f t="shared" si="42"/>
        <v>3.4837963030440733E-3</v>
      </c>
      <c r="AD85" s="10"/>
      <c r="AE85" s="10"/>
    </row>
    <row r="86" spans="1:31" s="7" customFormat="1" x14ac:dyDescent="0.4">
      <c r="A86" s="16" t="str">
        <f t="shared" ref="A86:A88" si="47">IF(W86&gt;0, "★", "-")</f>
        <v>-</v>
      </c>
      <c r="B86" s="16" t="str">
        <f t="shared" ref="B86:B88" si="48">IF(L86&gt;0, "☆", "-")</f>
        <v>-</v>
      </c>
      <c r="C86" s="7">
        <v>12</v>
      </c>
      <c r="D86" s="2">
        <v>43432.512083333335</v>
      </c>
      <c r="E86" s="3" t="s">
        <v>1942</v>
      </c>
      <c r="F86" s="3">
        <v>21166</v>
      </c>
      <c r="G86" s="3" t="s">
        <v>95</v>
      </c>
      <c r="H86" s="3">
        <v>0</v>
      </c>
      <c r="I86" s="3">
        <v>274</v>
      </c>
      <c r="J86" s="3">
        <v>2</v>
      </c>
      <c r="K86" s="3">
        <v>1</v>
      </c>
      <c r="L86" s="3"/>
      <c r="M86" s="2">
        <v>43432.514687499999</v>
      </c>
      <c r="N86" s="2">
        <v>43432.517962962964</v>
      </c>
      <c r="O86" s="3" t="s">
        <v>44</v>
      </c>
      <c r="P86" s="3" t="s">
        <v>45</v>
      </c>
      <c r="Q86" s="3" t="s">
        <v>70</v>
      </c>
      <c r="R86" s="3" t="s">
        <v>107</v>
      </c>
      <c r="S86" s="2">
        <v>43432.514016203706</v>
      </c>
      <c r="T86" s="2">
        <v>43432.514016203706</v>
      </c>
      <c r="U86" s="2">
        <v>43432.520104166666</v>
      </c>
      <c r="V86" s="2">
        <v>43432.520104166666</v>
      </c>
      <c r="W86" s="3"/>
      <c r="X86" s="8">
        <f t="shared" si="36"/>
        <v>43432.512083333335</v>
      </c>
      <c r="Y86" s="9">
        <f t="shared" si="37"/>
        <v>3.275462964666076E-3</v>
      </c>
      <c r="Z86" s="9">
        <f t="shared" si="38"/>
        <v>3.275462964666076E-3</v>
      </c>
      <c r="AA86" s="10"/>
      <c r="AB86" s="10">
        <f t="shared" si="41"/>
        <v>6.7129629314877093E-4</v>
      </c>
      <c r="AC86" s="10">
        <f t="shared" si="42"/>
        <v>2.6041666642413475E-3</v>
      </c>
      <c r="AD86" s="10"/>
      <c r="AE86" s="10"/>
    </row>
    <row r="87" spans="1:31" s="7" customFormat="1" x14ac:dyDescent="0.4">
      <c r="A87" s="16" t="str">
        <f t="shared" si="47"/>
        <v>-</v>
      </c>
      <c r="B87" s="16" t="str">
        <f t="shared" si="48"/>
        <v>-</v>
      </c>
      <c r="C87" s="7">
        <v>12</v>
      </c>
      <c r="D87" s="2">
        <v>43432.514988425923</v>
      </c>
      <c r="E87" s="3" t="s">
        <v>1928</v>
      </c>
      <c r="F87" s="3">
        <v>21167</v>
      </c>
      <c r="G87" s="3" t="s">
        <v>18</v>
      </c>
      <c r="H87" s="3">
        <v>5284</v>
      </c>
      <c r="I87" s="3">
        <v>203</v>
      </c>
      <c r="J87" s="3">
        <v>11</v>
      </c>
      <c r="K87" s="3">
        <v>1</v>
      </c>
      <c r="L87" s="3"/>
      <c r="M87" s="2">
        <v>43432.518912037034</v>
      </c>
      <c r="N87" s="2">
        <v>43432.523518518516</v>
      </c>
      <c r="O87" s="3" t="s">
        <v>30</v>
      </c>
      <c r="P87" s="3" t="s">
        <v>31</v>
      </c>
      <c r="Q87" s="3" t="s">
        <v>68</v>
      </c>
      <c r="R87" s="3" t="s">
        <v>69</v>
      </c>
      <c r="S87" s="2">
        <v>43432.519976851851</v>
      </c>
      <c r="T87" s="2">
        <v>43432.519976851851</v>
      </c>
      <c r="U87" s="2">
        <v>43432.527962962966</v>
      </c>
      <c r="V87" s="2">
        <v>43432.527962962966</v>
      </c>
      <c r="W87" s="3"/>
      <c r="X87" s="8">
        <f t="shared" si="36"/>
        <v>43432.514988425923</v>
      </c>
      <c r="Y87" s="9">
        <f t="shared" si="37"/>
        <v>4.6064814814599231E-3</v>
      </c>
      <c r="Z87" s="9">
        <f t="shared" si="38"/>
        <v>4.6064814814599231E-3</v>
      </c>
      <c r="AA87" s="10"/>
      <c r="AB87" s="10">
        <f t="shared" si="41"/>
        <v>0</v>
      </c>
      <c r="AC87" s="10">
        <f t="shared" si="42"/>
        <v>3.9236111115314998E-3</v>
      </c>
      <c r="AD87" s="10"/>
      <c r="AE87" s="10"/>
    </row>
    <row r="88" spans="1:31" s="7" customFormat="1" x14ac:dyDescent="0.4">
      <c r="A88" s="16" t="str">
        <f t="shared" si="47"/>
        <v>-</v>
      </c>
      <c r="B88" s="16" t="str">
        <f t="shared" si="48"/>
        <v>-</v>
      </c>
      <c r="C88" s="7">
        <v>12</v>
      </c>
      <c r="D88" s="2">
        <v>43432.518784722219</v>
      </c>
      <c r="E88" s="3" t="s">
        <v>1902</v>
      </c>
      <c r="F88" s="3">
        <v>21168</v>
      </c>
      <c r="G88" s="3" t="s">
        <v>32</v>
      </c>
      <c r="H88" s="3">
        <v>1751</v>
      </c>
      <c r="I88" s="3">
        <v>926</v>
      </c>
      <c r="J88" s="3">
        <v>4</v>
      </c>
      <c r="K88" s="3">
        <v>1</v>
      </c>
      <c r="L88" s="3"/>
      <c r="M88" s="2">
        <v>43432.522905092592</v>
      </c>
      <c r="N88" s="2">
        <v>43432.53733796296</v>
      </c>
      <c r="O88" s="3" t="s">
        <v>77</v>
      </c>
      <c r="P88" s="3" t="s">
        <v>78</v>
      </c>
      <c r="Q88" s="3" t="s">
        <v>70</v>
      </c>
      <c r="R88" s="3" t="s">
        <v>107</v>
      </c>
      <c r="S88" s="2">
        <v>43432.521990740737</v>
      </c>
      <c r="T88" s="2">
        <v>43432.522326388891</v>
      </c>
      <c r="U88" s="2">
        <v>43432.529780092591</v>
      </c>
      <c r="V88" s="2">
        <v>43432.538032407407</v>
      </c>
      <c r="W88" s="3"/>
      <c r="X88" s="8">
        <f t="shared" si="36"/>
        <v>43432.518784722219</v>
      </c>
      <c r="Y88" s="9">
        <f t="shared" si="37"/>
        <v>1.4432870368182193E-2</v>
      </c>
      <c r="Z88" s="9">
        <f t="shared" si="38"/>
        <v>1.4432870368182193E-2</v>
      </c>
      <c r="AA88" s="10"/>
      <c r="AB88" s="10">
        <f t="shared" si="41"/>
        <v>9.1435185458976775E-4</v>
      </c>
      <c r="AC88" s="10">
        <f t="shared" si="42"/>
        <v>4.1203703731298447E-3</v>
      </c>
      <c r="AD88" s="10"/>
      <c r="AE88" s="10"/>
    </row>
    <row r="89" spans="1:31" s="7" customFormat="1" x14ac:dyDescent="0.4">
      <c r="A89" s="16" t="str">
        <f t="shared" ref="A89:A101" si="49">IF(W89&gt;0, "★", "-")</f>
        <v>★</v>
      </c>
      <c r="B89" s="16" t="str">
        <f t="shared" ref="B89:B101" si="50">IF(L89&gt;0, "☆", "-")</f>
        <v>-</v>
      </c>
      <c r="C89" s="7">
        <v>12</v>
      </c>
      <c r="D89" s="2">
        <v>43432.519317129627</v>
      </c>
      <c r="E89" s="3" t="s">
        <v>1939</v>
      </c>
      <c r="F89" s="3">
        <v>21169</v>
      </c>
      <c r="G89" s="3" t="s">
        <v>18</v>
      </c>
      <c r="H89" s="3">
        <v>6858</v>
      </c>
      <c r="I89" s="3">
        <v>97</v>
      </c>
      <c r="J89" s="3">
        <v>2</v>
      </c>
      <c r="K89" s="3">
        <v>1</v>
      </c>
      <c r="L89" s="3"/>
      <c r="M89" s="2">
        <v>43432.531342592592</v>
      </c>
      <c r="N89" s="2">
        <v>43432.531909722224</v>
      </c>
      <c r="O89" s="3" t="s">
        <v>30</v>
      </c>
      <c r="P89" s="3" t="s">
        <v>31</v>
      </c>
      <c r="Q89" s="3" t="s">
        <v>70</v>
      </c>
      <c r="R89" s="3" t="s">
        <v>107</v>
      </c>
      <c r="S89" s="2">
        <v>43432.526423611111</v>
      </c>
      <c r="T89" s="2">
        <v>43432.536886574075</v>
      </c>
      <c r="U89" s="2">
        <v>43432.533414351848</v>
      </c>
      <c r="V89" s="2">
        <v>43432.543877314813</v>
      </c>
      <c r="W89" s="2">
        <v>43432.526423611111</v>
      </c>
      <c r="X89" s="8">
        <f t="shared" si="36"/>
        <v>43432.526423611111</v>
      </c>
      <c r="Y89" s="9">
        <f t="shared" si="37"/>
        <v>5.671296312357299E-4</v>
      </c>
      <c r="Z89" s="9">
        <f t="shared" si="38"/>
        <v>5.671296312357299E-4</v>
      </c>
      <c r="AA89" s="10"/>
      <c r="AB89" s="10">
        <f t="shared" si="41"/>
        <v>4.9189814817509614E-3</v>
      </c>
      <c r="AC89" s="10">
        <f t="shared" si="42"/>
        <v>4.9189814817509614E-3</v>
      </c>
      <c r="AD89" s="10"/>
      <c r="AE89" s="10"/>
    </row>
    <row r="90" spans="1:31" s="7" customFormat="1" x14ac:dyDescent="0.4">
      <c r="A90" s="16" t="str">
        <f t="shared" si="49"/>
        <v>-</v>
      </c>
      <c r="B90" s="16" t="str">
        <f t="shared" si="50"/>
        <v>-</v>
      </c>
      <c r="C90" s="7">
        <v>12</v>
      </c>
      <c r="D90" s="2">
        <v>43432.521273148152</v>
      </c>
      <c r="E90" s="3" t="s">
        <v>1919</v>
      </c>
      <c r="F90" s="3">
        <v>21171</v>
      </c>
      <c r="G90" s="3" t="s">
        <v>97</v>
      </c>
      <c r="H90" s="3">
        <v>7621</v>
      </c>
      <c r="I90" s="3">
        <v>101</v>
      </c>
      <c r="J90" s="3">
        <v>3</v>
      </c>
      <c r="K90" s="3">
        <v>3</v>
      </c>
      <c r="L90" s="3"/>
      <c r="M90" s="2">
        <v>43432.529178240744</v>
      </c>
      <c r="N90" s="2">
        <v>43432.533506944441</v>
      </c>
      <c r="O90" s="3" t="s">
        <v>88</v>
      </c>
      <c r="P90" s="3" t="s">
        <v>35</v>
      </c>
      <c r="Q90" s="3" t="s">
        <v>33</v>
      </c>
      <c r="R90" s="3" t="s">
        <v>34</v>
      </c>
      <c r="S90" s="2">
        <v>43432.529016203705</v>
      </c>
      <c r="T90" s="2">
        <v>43432.529016203705</v>
      </c>
      <c r="U90" s="2">
        <v>43432.53769675926</v>
      </c>
      <c r="V90" s="2">
        <v>43432.53769675926</v>
      </c>
      <c r="W90" s="3"/>
      <c r="X90" s="8">
        <f t="shared" si="36"/>
        <v>43432.521273148152</v>
      </c>
      <c r="Y90" s="9">
        <f t="shared" si="37"/>
        <v>4.3287036969559267E-3</v>
      </c>
      <c r="Z90" s="9">
        <f t="shared" si="38"/>
        <v>1.298611109086778E-2</v>
      </c>
      <c r="AA90" s="10"/>
      <c r="AB90" s="10">
        <f t="shared" si="41"/>
        <v>1.6203703853534535E-4</v>
      </c>
      <c r="AC90" s="10">
        <f t="shared" si="42"/>
        <v>7.9050925924093463E-3</v>
      </c>
      <c r="AD90" s="10"/>
      <c r="AE90" s="10"/>
    </row>
    <row r="91" spans="1:31" s="7" customFormat="1" x14ac:dyDescent="0.4">
      <c r="A91" s="16" t="str">
        <f t="shared" si="49"/>
        <v>-</v>
      </c>
      <c r="B91" s="16" t="str">
        <f t="shared" si="50"/>
        <v>-</v>
      </c>
      <c r="C91" s="7">
        <v>12</v>
      </c>
      <c r="D91" s="2">
        <v>43432.522407407407</v>
      </c>
      <c r="E91" s="3" t="s">
        <v>1943</v>
      </c>
      <c r="F91" s="3">
        <v>21172</v>
      </c>
      <c r="G91" s="3" t="s">
        <v>96</v>
      </c>
      <c r="H91" s="3">
        <v>0</v>
      </c>
      <c r="I91" s="3">
        <v>298</v>
      </c>
      <c r="J91" s="3">
        <v>5</v>
      </c>
      <c r="K91" s="3">
        <v>1</v>
      </c>
      <c r="L91" s="3"/>
      <c r="M91" s="2">
        <v>43432.526631944442</v>
      </c>
      <c r="N91" s="2">
        <v>43432.532986111109</v>
      </c>
      <c r="O91" s="3" t="s">
        <v>36</v>
      </c>
      <c r="P91" s="3" t="s">
        <v>37</v>
      </c>
      <c r="Q91" s="3" t="s">
        <v>41</v>
      </c>
      <c r="R91" s="3" t="s">
        <v>42</v>
      </c>
      <c r="S91" s="2">
        <v>43432.527986111112</v>
      </c>
      <c r="T91" s="2">
        <v>43432.527986111112</v>
      </c>
      <c r="U91" s="2">
        <v>43432.538726851853</v>
      </c>
      <c r="V91" s="2">
        <v>43432.538726851853</v>
      </c>
      <c r="W91" s="3"/>
      <c r="X91" s="8">
        <f t="shared" si="36"/>
        <v>43432.522407407407</v>
      </c>
      <c r="Y91" s="9">
        <f t="shared" si="37"/>
        <v>6.3541666677338071E-3</v>
      </c>
      <c r="Z91" s="9">
        <f t="shared" si="38"/>
        <v>6.3541666677338071E-3</v>
      </c>
      <c r="AA91" s="10"/>
      <c r="AB91" s="10">
        <f t="shared" si="41"/>
        <v>0</v>
      </c>
      <c r="AC91" s="10">
        <f t="shared" si="42"/>
        <v>4.2245370350428857E-3</v>
      </c>
      <c r="AD91" s="10"/>
      <c r="AE91" s="10"/>
    </row>
    <row r="92" spans="1:31" s="7" customFormat="1" x14ac:dyDescent="0.4">
      <c r="A92" s="16" t="str">
        <f t="shared" si="49"/>
        <v>★</v>
      </c>
      <c r="B92" s="16" t="str">
        <f t="shared" si="50"/>
        <v>-</v>
      </c>
      <c r="C92" s="7">
        <v>12</v>
      </c>
      <c r="D92" s="2">
        <v>43432.522800925923</v>
      </c>
      <c r="E92" s="3" t="s">
        <v>1932</v>
      </c>
      <c r="F92" s="3">
        <v>21173</v>
      </c>
      <c r="G92" s="3" t="s">
        <v>143</v>
      </c>
      <c r="H92" s="3">
        <v>4719</v>
      </c>
      <c r="I92" s="3">
        <v>304</v>
      </c>
      <c r="J92" s="3">
        <v>4</v>
      </c>
      <c r="K92" s="3">
        <v>1</v>
      </c>
      <c r="L92" s="3"/>
      <c r="M92" s="2">
        <v>43432.527696759258</v>
      </c>
      <c r="N92" s="2">
        <v>43432.541562500002</v>
      </c>
      <c r="O92" s="3" t="s">
        <v>43</v>
      </c>
      <c r="P92" s="3" t="s">
        <v>89</v>
      </c>
      <c r="Q92" s="3" t="s">
        <v>63</v>
      </c>
      <c r="R92" s="3" t="s">
        <v>64</v>
      </c>
      <c r="S92" s="2">
        <v>43432.529733796298</v>
      </c>
      <c r="T92" s="2">
        <v>43432.529733796298</v>
      </c>
      <c r="U92" s="2">
        <v>43432.546238425923</v>
      </c>
      <c r="V92" s="2">
        <v>43432.548900462964</v>
      </c>
      <c r="W92" s="2">
        <v>43432.529733796298</v>
      </c>
      <c r="X92" s="8">
        <f t="shared" si="36"/>
        <v>43432.529733796298</v>
      </c>
      <c r="Y92" s="9">
        <f t="shared" si="37"/>
        <v>1.3865740744222421E-2</v>
      </c>
      <c r="Z92" s="9">
        <f t="shared" si="38"/>
        <v>1.3865740744222421E-2</v>
      </c>
      <c r="AA92" s="10"/>
      <c r="AB92" s="10">
        <f t="shared" si="41"/>
        <v>0</v>
      </c>
      <c r="AC92" s="10">
        <f t="shared" si="42"/>
        <v>0</v>
      </c>
      <c r="AD92" s="10"/>
      <c r="AE92" s="10"/>
    </row>
    <row r="93" spans="1:31" s="7" customFormat="1" x14ac:dyDescent="0.4">
      <c r="A93" s="16" t="str">
        <f t="shared" si="49"/>
        <v>★</v>
      </c>
      <c r="B93" s="16" t="str">
        <f t="shared" si="50"/>
        <v>-</v>
      </c>
      <c r="C93" s="7">
        <v>12</v>
      </c>
      <c r="D93" s="2">
        <v>43432.522847222222</v>
      </c>
      <c r="E93" s="3" t="s">
        <v>1944</v>
      </c>
      <c r="F93" s="3">
        <v>21174</v>
      </c>
      <c r="G93" s="3" t="s">
        <v>18</v>
      </c>
      <c r="H93" s="3">
        <v>7595</v>
      </c>
      <c r="I93" s="3">
        <v>15</v>
      </c>
      <c r="J93" s="3">
        <v>6</v>
      </c>
      <c r="K93" s="3">
        <v>2</v>
      </c>
      <c r="L93" s="3"/>
      <c r="M93" s="2">
        <v>43432.529942129629</v>
      </c>
      <c r="N93" s="2">
        <v>43432.538055555553</v>
      </c>
      <c r="O93" s="3" t="s">
        <v>53</v>
      </c>
      <c r="P93" s="3" t="s">
        <v>54</v>
      </c>
      <c r="Q93" s="3" t="s">
        <v>30</v>
      </c>
      <c r="R93" s="3" t="s">
        <v>31</v>
      </c>
      <c r="S93" s="2">
        <v>43432.532951388886</v>
      </c>
      <c r="T93" s="2">
        <v>43432.532951388886</v>
      </c>
      <c r="U93" s="2">
        <v>43432.544988425929</v>
      </c>
      <c r="V93" s="2">
        <v>43432.544988425929</v>
      </c>
      <c r="W93" s="2">
        <v>43432.529780092591</v>
      </c>
      <c r="X93" s="8">
        <f t="shared" si="36"/>
        <v>43432.529780092591</v>
      </c>
      <c r="Y93" s="9">
        <f t="shared" si="37"/>
        <v>8.1134259235113859E-3</v>
      </c>
      <c r="Z93" s="9">
        <f t="shared" si="38"/>
        <v>1.6226851847022772E-2</v>
      </c>
      <c r="AA93" s="10"/>
      <c r="AB93" s="10">
        <f t="shared" si="41"/>
        <v>0</v>
      </c>
      <c r="AC93" s="10">
        <f t="shared" si="42"/>
        <v>1.6203703853534535E-4</v>
      </c>
      <c r="AD93" s="10"/>
      <c r="AE93" s="10"/>
    </row>
    <row r="94" spans="1:31" s="7" customFormat="1" x14ac:dyDescent="0.4">
      <c r="A94" s="16" t="str">
        <f t="shared" si="49"/>
        <v>★</v>
      </c>
      <c r="B94" s="16" t="str">
        <f t="shared" si="50"/>
        <v>-</v>
      </c>
      <c r="C94" s="7">
        <v>12</v>
      </c>
      <c r="D94" s="2">
        <v>43432.524421296293</v>
      </c>
      <c r="E94" s="3" t="s">
        <v>1888</v>
      </c>
      <c r="F94" s="3">
        <v>21175</v>
      </c>
      <c r="G94" s="3" t="s">
        <v>32</v>
      </c>
      <c r="H94" s="3">
        <v>7614</v>
      </c>
      <c r="I94" s="3">
        <v>845</v>
      </c>
      <c r="J94" s="3">
        <v>4</v>
      </c>
      <c r="K94" s="3">
        <v>4</v>
      </c>
      <c r="L94" s="3"/>
      <c r="M94" s="2">
        <v>43432.532719907409</v>
      </c>
      <c r="N94" s="2">
        <v>43432.544062499997</v>
      </c>
      <c r="O94" s="3" t="s">
        <v>43</v>
      </c>
      <c r="P94" s="3" t="s">
        <v>89</v>
      </c>
      <c r="Q94" s="3" t="s">
        <v>73</v>
      </c>
      <c r="R94" s="3" t="s">
        <v>74</v>
      </c>
      <c r="S94" s="2">
        <v>43432.531354166669</v>
      </c>
      <c r="T94" s="2">
        <v>43432.531354166669</v>
      </c>
      <c r="U94" s="2">
        <v>43432.554837962962</v>
      </c>
      <c r="V94" s="2">
        <v>43432.554837962962</v>
      </c>
      <c r="W94" s="2">
        <v>43432.531354166669</v>
      </c>
      <c r="X94" s="8">
        <f t="shared" si="36"/>
        <v>43432.531354166669</v>
      </c>
      <c r="Y94" s="9">
        <f t="shared" si="37"/>
        <v>1.134259258833481E-2</v>
      </c>
      <c r="Z94" s="9">
        <f t="shared" si="38"/>
        <v>4.537037035333924E-2</v>
      </c>
      <c r="AA94" s="10"/>
      <c r="AB94" s="10">
        <f t="shared" si="41"/>
        <v>1.3657407398568466E-3</v>
      </c>
      <c r="AC94" s="10">
        <f t="shared" si="42"/>
        <v>1.3657407398568466E-3</v>
      </c>
      <c r="AD94" s="10"/>
      <c r="AE94" s="10"/>
    </row>
    <row r="95" spans="1:31" s="7" customFormat="1" x14ac:dyDescent="0.4">
      <c r="A95" s="16" t="str">
        <f t="shared" si="49"/>
        <v>-</v>
      </c>
      <c r="B95" s="16" t="str">
        <f t="shared" si="50"/>
        <v>-</v>
      </c>
      <c r="C95" s="7">
        <v>12</v>
      </c>
      <c r="D95" s="2">
        <v>43432.524594907409</v>
      </c>
      <c r="E95" s="3" t="s">
        <v>1945</v>
      </c>
      <c r="F95" s="3">
        <v>21176</v>
      </c>
      <c r="G95" s="3" t="s">
        <v>95</v>
      </c>
      <c r="H95" s="3">
        <v>0</v>
      </c>
      <c r="I95" s="3">
        <v>555</v>
      </c>
      <c r="J95" s="3">
        <v>1</v>
      </c>
      <c r="K95" s="3">
        <v>1</v>
      </c>
      <c r="L95" s="3"/>
      <c r="M95" s="2">
        <v>43432.528958333336</v>
      </c>
      <c r="N95" s="2">
        <v>43432.533518518518</v>
      </c>
      <c r="O95" s="3" t="s">
        <v>61</v>
      </c>
      <c r="P95" s="3" t="s">
        <v>62</v>
      </c>
      <c r="Q95" s="3" t="s">
        <v>73</v>
      </c>
      <c r="R95" s="3" t="s">
        <v>74</v>
      </c>
      <c r="S95" s="2">
        <v>43432.529039351852</v>
      </c>
      <c r="T95" s="2">
        <v>43432.530925925923</v>
      </c>
      <c r="U95" s="2">
        <v>43432.535810185182</v>
      </c>
      <c r="V95" s="2">
        <v>43432.538391203707</v>
      </c>
      <c r="W95" s="3"/>
      <c r="X95" s="8">
        <f t="shared" si="36"/>
        <v>43432.524594907409</v>
      </c>
      <c r="Y95" s="9">
        <f t="shared" si="37"/>
        <v>4.5601851816172712E-3</v>
      </c>
      <c r="Z95" s="9">
        <f t="shared" si="38"/>
        <v>4.5601851816172712E-3</v>
      </c>
      <c r="AA95" s="10"/>
      <c r="AB95" s="10">
        <f t="shared" si="41"/>
        <v>0</v>
      </c>
      <c r="AC95" s="10">
        <f t="shared" si="42"/>
        <v>4.3634259272948839E-3</v>
      </c>
      <c r="AD95" s="10"/>
      <c r="AE95" s="10"/>
    </row>
    <row r="96" spans="1:31" s="7" customFormat="1" x14ac:dyDescent="0.4">
      <c r="A96" s="16" t="str">
        <f t="shared" si="49"/>
        <v>-</v>
      </c>
      <c r="B96" s="16" t="str">
        <f t="shared" si="50"/>
        <v>-</v>
      </c>
      <c r="C96" s="7">
        <v>12</v>
      </c>
      <c r="D96" s="2">
        <v>43432.525081018517</v>
      </c>
      <c r="E96" s="3" t="s">
        <v>1929</v>
      </c>
      <c r="F96" s="3">
        <v>21177</v>
      </c>
      <c r="G96" s="3" t="s">
        <v>32</v>
      </c>
      <c r="H96" s="3">
        <v>1338</v>
      </c>
      <c r="I96" s="3">
        <v>111</v>
      </c>
      <c r="J96" s="3">
        <v>15</v>
      </c>
      <c r="K96" s="3">
        <v>1</v>
      </c>
      <c r="L96" s="3"/>
      <c r="M96" s="2">
        <v>43432.533460648148</v>
      </c>
      <c r="N96" s="2">
        <v>43432.542870370373</v>
      </c>
      <c r="O96" s="3" t="s">
        <v>88</v>
      </c>
      <c r="P96" s="3" t="s">
        <v>35</v>
      </c>
      <c r="Q96" s="3" t="s">
        <v>63</v>
      </c>
      <c r="R96" s="3" t="s">
        <v>64</v>
      </c>
      <c r="S96" s="2">
        <v>43432.532731481479</v>
      </c>
      <c r="T96" s="2">
        <v>43432.532800925925</v>
      </c>
      <c r="U96" s="2">
        <v>43432.543275462966</v>
      </c>
      <c r="V96" s="2">
        <v>43432.546111111114</v>
      </c>
      <c r="W96" s="3"/>
      <c r="X96" s="8">
        <f t="shared" si="36"/>
        <v>43432.525081018517</v>
      </c>
      <c r="Y96" s="9">
        <f t="shared" si="37"/>
        <v>9.4097222245181911E-3</v>
      </c>
      <c r="Z96" s="9">
        <f t="shared" si="38"/>
        <v>9.4097222245181911E-3</v>
      </c>
      <c r="AA96" s="10"/>
      <c r="AB96" s="10">
        <f t="shared" si="41"/>
        <v>7.2916666977107525E-4</v>
      </c>
      <c r="AC96" s="10">
        <f t="shared" si="42"/>
        <v>8.3796296312357299E-3</v>
      </c>
      <c r="AD96" s="10"/>
      <c r="AE96" s="10"/>
    </row>
    <row r="97" spans="1:31" s="7" customFormat="1" x14ac:dyDescent="0.4">
      <c r="A97" s="16" t="str">
        <f t="shared" si="49"/>
        <v>-</v>
      </c>
      <c r="B97" s="16" t="str">
        <f t="shared" si="50"/>
        <v>-</v>
      </c>
      <c r="C97" s="7">
        <v>12</v>
      </c>
      <c r="D97" s="2">
        <v>43432.525706018518</v>
      </c>
      <c r="E97" s="3" t="s">
        <v>1946</v>
      </c>
      <c r="F97" s="3">
        <v>21178</v>
      </c>
      <c r="G97" s="3" t="s">
        <v>96</v>
      </c>
      <c r="H97" s="3">
        <v>0</v>
      </c>
      <c r="I97" s="3">
        <v>588</v>
      </c>
      <c r="J97" s="3">
        <v>1</v>
      </c>
      <c r="K97" s="3">
        <v>2</v>
      </c>
      <c r="L97" s="3"/>
      <c r="M97" s="2">
        <v>43432.529004629629</v>
      </c>
      <c r="N97" s="2">
        <v>43432.537199074075</v>
      </c>
      <c r="O97" s="3" t="s">
        <v>61</v>
      </c>
      <c r="P97" s="3" t="s">
        <v>62</v>
      </c>
      <c r="Q97" s="3" t="s">
        <v>104</v>
      </c>
      <c r="R97" s="3" t="s">
        <v>19</v>
      </c>
      <c r="S97" s="2">
        <v>43432.531273148146</v>
      </c>
      <c r="T97" s="2">
        <v>43432.531273148146</v>
      </c>
      <c r="U97" s="2">
        <v>43432.545671296299</v>
      </c>
      <c r="V97" s="2">
        <v>43432.545671296299</v>
      </c>
      <c r="W97" s="3"/>
      <c r="X97" s="8">
        <f t="shared" si="36"/>
        <v>43432.525706018518</v>
      </c>
      <c r="Y97" s="9">
        <f t="shared" si="37"/>
        <v>8.1944444464170374E-3</v>
      </c>
      <c r="Z97" s="9">
        <f t="shared" si="38"/>
        <v>1.6388888892834075E-2</v>
      </c>
      <c r="AA97" s="10"/>
      <c r="AB97" s="10">
        <f t="shared" si="41"/>
        <v>0</v>
      </c>
      <c r="AC97" s="10">
        <f t="shared" si="42"/>
        <v>3.2986111109494232E-3</v>
      </c>
      <c r="AD97" s="10"/>
      <c r="AE97" s="10"/>
    </row>
    <row r="98" spans="1:31" s="7" customFormat="1" x14ac:dyDescent="0.4">
      <c r="A98" s="16" t="str">
        <f t="shared" si="49"/>
        <v>★</v>
      </c>
      <c r="B98" s="16" t="str">
        <f t="shared" si="50"/>
        <v>-</v>
      </c>
      <c r="C98" s="7">
        <v>12</v>
      </c>
      <c r="D98" s="2">
        <v>43432.529965277776</v>
      </c>
      <c r="E98" s="3" t="s">
        <v>1947</v>
      </c>
      <c r="F98" s="3">
        <v>21181</v>
      </c>
      <c r="G98" s="3" t="s">
        <v>32</v>
      </c>
      <c r="H98" s="3">
        <v>1705</v>
      </c>
      <c r="I98" s="3">
        <v>414</v>
      </c>
      <c r="J98" s="3">
        <v>3</v>
      </c>
      <c r="K98" s="3">
        <v>1</v>
      </c>
      <c r="L98" s="3"/>
      <c r="M98" s="2">
        <v>43432.538854166669</v>
      </c>
      <c r="N98" s="2">
        <v>43432.540960648148</v>
      </c>
      <c r="O98" s="3" t="s">
        <v>24</v>
      </c>
      <c r="P98" s="3" t="s">
        <v>25</v>
      </c>
      <c r="Q98" s="3" t="s">
        <v>36</v>
      </c>
      <c r="R98" s="3" t="s">
        <v>37</v>
      </c>
      <c r="S98" s="2">
        <v>43432.536886574075</v>
      </c>
      <c r="T98" s="2">
        <v>43432.536886574075</v>
      </c>
      <c r="U98" s="2">
        <v>43432.549988425926</v>
      </c>
      <c r="V98" s="2">
        <v>43432.549988425926</v>
      </c>
      <c r="W98" s="2">
        <v>43432.536886574075</v>
      </c>
      <c r="X98" s="8">
        <f t="shared" si="36"/>
        <v>43432.536886574075</v>
      </c>
      <c r="Y98" s="9">
        <f t="shared" si="37"/>
        <v>2.1064814791316167E-3</v>
      </c>
      <c r="Z98" s="9">
        <f t="shared" si="38"/>
        <v>2.1064814791316167E-3</v>
      </c>
      <c r="AA98" s="10"/>
      <c r="AB98" s="10">
        <f t="shared" si="41"/>
        <v>1.9675925941555761E-3</v>
      </c>
      <c r="AC98" s="10">
        <f t="shared" si="42"/>
        <v>1.9675925941555761E-3</v>
      </c>
      <c r="AD98" s="10"/>
      <c r="AE98" s="10"/>
    </row>
    <row r="99" spans="1:31" s="7" customFormat="1" x14ac:dyDescent="0.4">
      <c r="A99" s="16" t="str">
        <f t="shared" si="49"/>
        <v>-</v>
      </c>
      <c r="B99" s="16" t="str">
        <f t="shared" si="50"/>
        <v>-</v>
      </c>
      <c r="C99" s="7">
        <v>12</v>
      </c>
      <c r="D99" s="2">
        <v>43432.530324074076</v>
      </c>
      <c r="E99" s="3" t="s">
        <v>1948</v>
      </c>
      <c r="F99" s="3">
        <v>21182</v>
      </c>
      <c r="G99" s="3" t="s">
        <v>32</v>
      </c>
      <c r="H99" s="3">
        <v>1756</v>
      </c>
      <c r="I99" s="3">
        <v>391</v>
      </c>
      <c r="J99" s="3">
        <v>5</v>
      </c>
      <c r="K99" s="3">
        <v>1</v>
      </c>
      <c r="L99" s="3"/>
      <c r="M99" s="2">
        <v>43432.536944444444</v>
      </c>
      <c r="N99" s="2">
        <v>43432.540150462963</v>
      </c>
      <c r="O99" s="3" t="s">
        <v>55</v>
      </c>
      <c r="P99" s="3" t="s">
        <v>56</v>
      </c>
      <c r="Q99" s="3" t="s">
        <v>66</v>
      </c>
      <c r="R99" s="3" t="s">
        <v>67</v>
      </c>
      <c r="S99" s="2">
        <v>43432.537581018521</v>
      </c>
      <c r="T99" s="2">
        <v>43432.537581018521</v>
      </c>
      <c r="U99" s="2">
        <v>43432.541979166665</v>
      </c>
      <c r="V99" s="2">
        <v>43432.541979166665</v>
      </c>
      <c r="W99" s="3"/>
      <c r="X99" s="8">
        <f t="shared" si="36"/>
        <v>43432.530324074076</v>
      </c>
      <c r="Y99" s="9">
        <f t="shared" si="37"/>
        <v>3.2060185185400769E-3</v>
      </c>
      <c r="Z99" s="9">
        <f t="shared" si="38"/>
        <v>3.2060185185400769E-3</v>
      </c>
      <c r="AA99" s="10"/>
      <c r="AB99" s="10">
        <f t="shared" si="41"/>
        <v>0</v>
      </c>
      <c r="AC99" s="10">
        <f t="shared" si="42"/>
        <v>6.6203703681821935E-3</v>
      </c>
      <c r="AD99" s="10"/>
      <c r="AE99" s="10"/>
    </row>
    <row r="100" spans="1:31" s="7" customFormat="1" x14ac:dyDescent="0.4">
      <c r="A100" s="16" t="str">
        <f t="shared" si="49"/>
        <v>-</v>
      </c>
      <c r="B100" s="16" t="str">
        <f t="shared" si="50"/>
        <v>-</v>
      </c>
      <c r="C100" s="7">
        <v>12</v>
      </c>
      <c r="D100" s="2">
        <v>43432.530405092592</v>
      </c>
      <c r="E100" s="3" t="s">
        <v>1942</v>
      </c>
      <c r="F100" s="3">
        <v>21183</v>
      </c>
      <c r="G100" s="3" t="s">
        <v>95</v>
      </c>
      <c r="H100" s="3">
        <v>0</v>
      </c>
      <c r="I100" s="3">
        <v>180</v>
      </c>
      <c r="J100" s="3">
        <v>2</v>
      </c>
      <c r="K100" s="3">
        <v>1</v>
      </c>
      <c r="L100" s="3"/>
      <c r="M100" s="2">
        <v>43432.532581018517</v>
      </c>
      <c r="N100" s="2">
        <v>43432.536516203705</v>
      </c>
      <c r="O100" s="3" t="s">
        <v>70</v>
      </c>
      <c r="P100" s="3" t="s">
        <v>107</v>
      </c>
      <c r="Q100" s="3" t="s">
        <v>20</v>
      </c>
      <c r="R100" s="3" t="s">
        <v>21</v>
      </c>
      <c r="S100" s="2">
        <v>43432.543877314813</v>
      </c>
      <c r="T100" s="2">
        <v>43432.543877314813</v>
      </c>
      <c r="U100" s="2">
        <v>43432.549456018518</v>
      </c>
      <c r="V100" s="2">
        <v>43432.549456018518</v>
      </c>
      <c r="W100" s="3"/>
      <c r="X100" s="8">
        <f t="shared" si="36"/>
        <v>43432.530405092592</v>
      </c>
      <c r="Y100" s="9">
        <f t="shared" si="37"/>
        <v>3.9351851883111522E-3</v>
      </c>
      <c r="Z100" s="9">
        <f t="shared" si="38"/>
        <v>3.9351851883111522E-3</v>
      </c>
      <c r="AA100" s="10"/>
      <c r="AB100" s="10">
        <f t="shared" si="41"/>
        <v>0</v>
      </c>
      <c r="AC100" s="10">
        <f t="shared" si="42"/>
        <v>2.1759259252576157E-3</v>
      </c>
      <c r="AD100" s="10"/>
      <c r="AE100" s="10"/>
    </row>
    <row r="101" spans="1:31" s="7" customFormat="1" x14ac:dyDescent="0.4">
      <c r="A101" s="16" t="str">
        <f t="shared" si="49"/>
        <v>-</v>
      </c>
      <c r="B101" s="16" t="str">
        <f t="shared" si="50"/>
        <v>-</v>
      </c>
      <c r="C101" s="7">
        <v>12</v>
      </c>
      <c r="D101" s="2">
        <v>43432.531689814816</v>
      </c>
      <c r="E101" s="3" t="s">
        <v>1949</v>
      </c>
      <c r="F101" s="3">
        <v>21185</v>
      </c>
      <c r="G101" s="3" t="s">
        <v>95</v>
      </c>
      <c r="H101" s="3">
        <v>0</v>
      </c>
      <c r="I101" s="3">
        <v>857</v>
      </c>
      <c r="J101" s="3">
        <v>7</v>
      </c>
      <c r="K101" s="3">
        <v>2</v>
      </c>
      <c r="L101" s="3"/>
      <c r="M101" s="2">
        <v>43432.537673611114</v>
      </c>
      <c r="N101" s="2">
        <v>43432.547164351854</v>
      </c>
      <c r="O101" s="3" t="s">
        <v>33</v>
      </c>
      <c r="P101" s="3" t="s">
        <v>34</v>
      </c>
      <c r="Q101" s="3" t="s">
        <v>75</v>
      </c>
      <c r="R101" s="3" t="s">
        <v>76</v>
      </c>
      <c r="S101" s="2">
        <v>43432.537997685184</v>
      </c>
      <c r="T101" s="2">
        <v>43432.537997685184</v>
      </c>
      <c r="U101" s="2">
        <v>43432.550138888888</v>
      </c>
      <c r="V101" s="2">
        <v>43432.550138888888</v>
      </c>
      <c r="W101" s="3"/>
      <c r="X101" s="8">
        <f t="shared" si="36"/>
        <v>43432.531689814816</v>
      </c>
      <c r="Y101" s="9">
        <f t="shared" si="37"/>
        <v>9.4907407401478849E-3</v>
      </c>
      <c r="Z101" s="9">
        <f t="shared" si="38"/>
        <v>1.898148148029577E-2</v>
      </c>
      <c r="AA101" s="10"/>
      <c r="AB101" s="10">
        <f t="shared" si="41"/>
        <v>0</v>
      </c>
      <c r="AC101" s="10">
        <f t="shared" si="42"/>
        <v>5.9837962980964221E-3</v>
      </c>
      <c r="AD101" s="10"/>
      <c r="AE101" s="10"/>
    </row>
    <row r="102" spans="1:31" s="7" customFormat="1" x14ac:dyDescent="0.4">
      <c r="A102" s="16" t="str">
        <f t="shared" ref="A102:A109" si="51">IF(W102&gt;0, "★", "-")</f>
        <v>★</v>
      </c>
      <c r="B102" s="16" t="str">
        <f t="shared" ref="B102:B109" si="52">IF(L102&gt;0, "☆", "-")</f>
        <v>-</v>
      </c>
      <c r="C102" s="7">
        <v>12</v>
      </c>
      <c r="D102" s="2">
        <v>43432.532175925924</v>
      </c>
      <c r="E102" s="3" t="s">
        <v>1950</v>
      </c>
      <c r="F102" s="3">
        <v>21187</v>
      </c>
      <c r="G102" s="3" t="s">
        <v>143</v>
      </c>
      <c r="H102" s="3">
        <v>1358</v>
      </c>
      <c r="I102" s="3">
        <v>161</v>
      </c>
      <c r="J102" s="3">
        <v>15</v>
      </c>
      <c r="K102" s="3">
        <v>1</v>
      </c>
      <c r="L102" s="3"/>
      <c r="M102" s="2">
        <v>43432.538148148145</v>
      </c>
      <c r="N102" s="2">
        <v>43432.550266203703</v>
      </c>
      <c r="O102" s="3" t="s">
        <v>104</v>
      </c>
      <c r="P102" s="3" t="s">
        <v>19</v>
      </c>
      <c r="Q102" s="3" t="s">
        <v>30</v>
      </c>
      <c r="R102" s="3" t="s">
        <v>31</v>
      </c>
      <c r="S102" s="2">
        <v>43432.5391087963</v>
      </c>
      <c r="T102" s="2">
        <v>43432.5391087963</v>
      </c>
      <c r="U102" s="2">
        <v>43432.553993055553</v>
      </c>
      <c r="V102" s="2">
        <v>43432.553993055553</v>
      </c>
      <c r="W102" s="2">
        <v>43432.5391087963</v>
      </c>
      <c r="X102" s="8">
        <f t="shared" si="36"/>
        <v>43432.5391087963</v>
      </c>
      <c r="Y102" s="9">
        <f t="shared" si="37"/>
        <v>1.2118055557948537E-2</v>
      </c>
      <c r="Z102" s="9">
        <f t="shared" si="38"/>
        <v>1.2118055557948537E-2</v>
      </c>
      <c r="AA102" s="10"/>
      <c r="AB102" s="10">
        <f t="shared" si="41"/>
        <v>0</v>
      </c>
      <c r="AC102" s="10">
        <f t="shared" si="42"/>
        <v>0</v>
      </c>
      <c r="AD102" s="10"/>
      <c r="AE102" s="10"/>
    </row>
    <row r="103" spans="1:31" s="7" customFormat="1" x14ac:dyDescent="0.4">
      <c r="A103" s="16" t="str">
        <f t="shared" si="51"/>
        <v>-</v>
      </c>
      <c r="B103" s="16" t="str">
        <f t="shared" si="52"/>
        <v>-</v>
      </c>
      <c r="C103" s="7">
        <v>12</v>
      </c>
      <c r="D103" s="2">
        <v>43432.533171296294</v>
      </c>
      <c r="E103" s="3" t="s">
        <v>1951</v>
      </c>
      <c r="F103" s="3">
        <v>21189</v>
      </c>
      <c r="G103" s="3" t="s">
        <v>32</v>
      </c>
      <c r="H103" s="3">
        <v>6911</v>
      </c>
      <c r="I103" s="3">
        <v>837</v>
      </c>
      <c r="J103" s="3">
        <v>2</v>
      </c>
      <c r="K103" s="3">
        <v>1</v>
      </c>
      <c r="L103" s="3"/>
      <c r="M103" s="2">
        <v>43432.536631944444</v>
      </c>
      <c r="N103" s="2">
        <v>43432.541412037041</v>
      </c>
      <c r="O103" s="3" t="s">
        <v>30</v>
      </c>
      <c r="P103" s="3" t="s">
        <v>31</v>
      </c>
      <c r="Q103" s="3" t="s">
        <v>48</v>
      </c>
      <c r="R103" s="3" t="s">
        <v>49</v>
      </c>
      <c r="S103" s="2">
        <v>43432.539814814816</v>
      </c>
      <c r="T103" s="2">
        <v>43432.539814814816</v>
      </c>
      <c r="U103" s="2">
        <v>43432.546134259261</v>
      </c>
      <c r="V103" s="2">
        <v>43432.546134259261</v>
      </c>
      <c r="W103" s="3"/>
      <c r="X103" s="8">
        <f t="shared" si="36"/>
        <v>43432.533171296294</v>
      </c>
      <c r="Y103" s="9">
        <f t="shared" si="37"/>
        <v>4.7800925967749208E-3</v>
      </c>
      <c r="Z103" s="9">
        <f t="shared" si="38"/>
        <v>4.7800925967749208E-3</v>
      </c>
      <c r="AA103" s="10"/>
      <c r="AB103" s="10">
        <f t="shared" si="41"/>
        <v>0</v>
      </c>
      <c r="AC103" s="10">
        <f t="shared" si="42"/>
        <v>3.4606481494847685E-3</v>
      </c>
      <c r="AD103" s="10"/>
      <c r="AE103" s="10"/>
    </row>
    <row r="104" spans="1:31" s="7" customFormat="1" x14ac:dyDescent="0.4">
      <c r="A104" s="16" t="str">
        <f t="shared" si="51"/>
        <v>-</v>
      </c>
      <c r="B104" s="16" t="str">
        <f t="shared" si="52"/>
        <v>-</v>
      </c>
      <c r="C104" s="7">
        <v>12</v>
      </c>
      <c r="D104" s="2">
        <v>43432.533553240741</v>
      </c>
      <c r="E104" s="3" t="s">
        <v>1792</v>
      </c>
      <c r="F104" s="3">
        <v>21190</v>
      </c>
      <c r="G104" s="3" t="s">
        <v>96</v>
      </c>
      <c r="H104" s="3">
        <v>0</v>
      </c>
      <c r="I104" s="3">
        <v>7</v>
      </c>
      <c r="J104" s="3">
        <v>1</v>
      </c>
      <c r="K104" s="3">
        <v>1</v>
      </c>
      <c r="L104" s="3"/>
      <c r="M104" s="2">
        <v>43432.537546296298</v>
      </c>
      <c r="N104" s="2">
        <v>43432.541921296295</v>
      </c>
      <c r="O104" s="3" t="s">
        <v>104</v>
      </c>
      <c r="P104" s="3" t="s">
        <v>19</v>
      </c>
      <c r="Q104" s="3" t="s">
        <v>48</v>
      </c>
      <c r="R104" s="3" t="s">
        <v>49</v>
      </c>
      <c r="S104" s="2">
        <v>43432.539618055554</v>
      </c>
      <c r="T104" s="2">
        <v>43432.539618055554</v>
      </c>
      <c r="U104" s="2">
        <v>43432.546689814815</v>
      </c>
      <c r="V104" s="2">
        <v>43432.543356481481</v>
      </c>
      <c r="W104" s="3"/>
      <c r="X104" s="8">
        <f t="shared" si="36"/>
        <v>43432.533553240741</v>
      </c>
      <c r="Y104" s="9">
        <f t="shared" si="37"/>
        <v>4.3749999967985786E-3</v>
      </c>
      <c r="Z104" s="9">
        <f t="shared" si="38"/>
        <v>4.3749999967985786E-3</v>
      </c>
      <c r="AA104" s="10"/>
      <c r="AB104" s="10">
        <f t="shared" si="41"/>
        <v>0</v>
      </c>
      <c r="AC104" s="10">
        <f t="shared" si="42"/>
        <v>3.9930555576574989E-3</v>
      </c>
      <c r="AD104" s="10"/>
      <c r="AE104" s="10"/>
    </row>
    <row r="105" spans="1:31" s="7" customFormat="1" x14ac:dyDescent="0.4">
      <c r="A105" s="16" t="str">
        <f t="shared" si="51"/>
        <v>-</v>
      </c>
      <c r="B105" s="16" t="str">
        <f t="shared" si="52"/>
        <v>-</v>
      </c>
      <c r="C105" s="7">
        <v>12</v>
      </c>
      <c r="D105" s="2">
        <v>43432.535729166666</v>
      </c>
      <c r="E105" s="3" t="s">
        <v>1953</v>
      </c>
      <c r="F105" s="3">
        <v>21193</v>
      </c>
      <c r="G105" s="3" t="s">
        <v>95</v>
      </c>
      <c r="H105" s="3">
        <v>0</v>
      </c>
      <c r="I105" s="3">
        <v>809</v>
      </c>
      <c r="J105" s="3">
        <v>6</v>
      </c>
      <c r="K105" s="3">
        <v>1</v>
      </c>
      <c r="L105" s="3"/>
      <c r="M105" s="2">
        <v>43432.545104166667</v>
      </c>
      <c r="N105" s="2">
        <v>43432.549062500002</v>
      </c>
      <c r="O105" s="3" t="s">
        <v>28</v>
      </c>
      <c r="P105" s="3" t="s">
        <v>29</v>
      </c>
      <c r="Q105" s="3" t="s">
        <v>22</v>
      </c>
      <c r="R105" s="3" t="s">
        <v>23</v>
      </c>
      <c r="S105" s="2">
        <v>43432.547662037039</v>
      </c>
      <c r="T105" s="2">
        <v>43432.547662037039</v>
      </c>
      <c r="U105" s="2">
        <v>43432.552071759259</v>
      </c>
      <c r="V105" s="2">
        <v>43432.552071759259</v>
      </c>
      <c r="W105" s="3"/>
      <c r="X105" s="8">
        <f t="shared" si="36"/>
        <v>43432.535729166666</v>
      </c>
      <c r="Y105" s="9">
        <f t="shared" si="37"/>
        <v>3.9583333345944993E-3</v>
      </c>
      <c r="Z105" s="9">
        <f t="shared" si="38"/>
        <v>3.9583333345944993E-3</v>
      </c>
      <c r="AA105" s="10"/>
      <c r="AB105" s="10">
        <f t="shared" si="41"/>
        <v>0</v>
      </c>
      <c r="AC105" s="10">
        <f t="shared" si="42"/>
        <v>9.3750000014551915E-3</v>
      </c>
      <c r="AD105" s="10"/>
      <c r="AE105" s="10"/>
    </row>
    <row r="106" spans="1:31" s="7" customFormat="1" x14ac:dyDescent="0.4">
      <c r="A106" s="16" t="str">
        <f t="shared" si="51"/>
        <v>-</v>
      </c>
      <c r="B106" s="16" t="str">
        <f t="shared" si="52"/>
        <v>-</v>
      </c>
      <c r="C106" s="7">
        <v>12</v>
      </c>
      <c r="D106" s="2">
        <v>43432.536400462966</v>
      </c>
      <c r="E106" s="3" t="s">
        <v>1955</v>
      </c>
      <c r="F106" s="3">
        <v>21196</v>
      </c>
      <c r="G106" s="3" t="s">
        <v>96</v>
      </c>
      <c r="H106" s="3">
        <v>0</v>
      </c>
      <c r="I106" s="3">
        <v>842</v>
      </c>
      <c r="J106" s="3">
        <v>5</v>
      </c>
      <c r="K106" s="3">
        <v>1</v>
      </c>
      <c r="L106" s="3"/>
      <c r="M106" s="2">
        <v>43432.546180555553</v>
      </c>
      <c r="N106" s="2">
        <v>43432.54960648148</v>
      </c>
      <c r="O106" s="3" t="s">
        <v>46</v>
      </c>
      <c r="P106" s="3" t="s">
        <v>47</v>
      </c>
      <c r="Q106" s="3" t="s">
        <v>55</v>
      </c>
      <c r="R106" s="3" t="s">
        <v>56</v>
      </c>
      <c r="S106" s="2">
        <v>43432.549930555557</v>
      </c>
      <c r="T106" s="2">
        <v>43432.549930555557</v>
      </c>
      <c r="U106" s="2">
        <v>43432.558159722219</v>
      </c>
      <c r="V106" s="2">
        <v>43432.558159722219</v>
      </c>
      <c r="W106" s="3"/>
      <c r="X106" s="8">
        <f t="shared" si="36"/>
        <v>43432.536400462966</v>
      </c>
      <c r="Y106" s="9">
        <f t="shared" si="37"/>
        <v>3.425925926421769E-3</v>
      </c>
      <c r="Z106" s="9">
        <f t="shared" si="38"/>
        <v>3.425925926421769E-3</v>
      </c>
      <c r="AA106" s="10"/>
      <c r="AB106" s="10">
        <f t="shared" si="41"/>
        <v>0</v>
      </c>
      <c r="AC106" s="10">
        <f t="shared" si="42"/>
        <v>9.7800925868796185E-3</v>
      </c>
      <c r="AD106" s="10"/>
      <c r="AE106" s="10"/>
    </row>
    <row r="107" spans="1:31" s="7" customFormat="1" x14ac:dyDescent="0.4">
      <c r="A107" s="16" t="str">
        <f t="shared" si="51"/>
        <v>-</v>
      </c>
      <c r="B107" s="16" t="str">
        <f t="shared" si="52"/>
        <v>-</v>
      </c>
      <c r="C107" s="7">
        <v>12</v>
      </c>
      <c r="D107" s="2">
        <v>43432.536956018521</v>
      </c>
      <c r="E107" s="3" t="s">
        <v>1928</v>
      </c>
      <c r="F107" s="3">
        <v>21197</v>
      </c>
      <c r="G107" s="3" t="s">
        <v>18</v>
      </c>
      <c r="H107" s="3">
        <v>5284</v>
      </c>
      <c r="I107" s="3">
        <v>925</v>
      </c>
      <c r="J107" s="3">
        <v>2</v>
      </c>
      <c r="K107" s="3">
        <v>1</v>
      </c>
      <c r="L107" s="3"/>
      <c r="M107" s="2">
        <v>43432.545717592591</v>
      </c>
      <c r="N107" s="2">
        <v>43432.557013888887</v>
      </c>
      <c r="O107" s="3" t="s">
        <v>53</v>
      </c>
      <c r="P107" s="3" t="s">
        <v>54</v>
      </c>
      <c r="Q107" s="3" t="s">
        <v>39</v>
      </c>
      <c r="R107" s="3" t="s">
        <v>40</v>
      </c>
      <c r="S107" s="2">
        <v>43432.546805555554</v>
      </c>
      <c r="T107" s="2">
        <v>43432.546805555554</v>
      </c>
      <c r="U107" s="2">
        <v>43432.553611111114</v>
      </c>
      <c r="V107" s="2">
        <v>43432.554560185185</v>
      </c>
      <c r="W107" s="3"/>
      <c r="X107" s="8">
        <f t="shared" si="36"/>
        <v>43432.536956018521</v>
      </c>
      <c r="Y107" s="9">
        <f t="shared" si="37"/>
        <v>1.1296296295768116E-2</v>
      </c>
      <c r="Z107" s="9">
        <f t="shared" si="38"/>
        <v>1.1296296295768116E-2</v>
      </c>
      <c r="AA107" s="10"/>
      <c r="AB107" s="10">
        <f t="shared" si="41"/>
        <v>0</v>
      </c>
      <c r="AC107" s="10">
        <f t="shared" si="42"/>
        <v>8.7615740703768097E-3</v>
      </c>
      <c r="AD107" s="10"/>
      <c r="AE107" s="10"/>
    </row>
    <row r="108" spans="1:31" s="7" customFormat="1" x14ac:dyDescent="0.4">
      <c r="A108" s="16" t="str">
        <f t="shared" si="51"/>
        <v>-</v>
      </c>
      <c r="B108" s="16" t="str">
        <f t="shared" si="52"/>
        <v>-</v>
      </c>
      <c r="C108" s="7">
        <v>12</v>
      </c>
      <c r="D108" s="2">
        <v>43432.53702546296</v>
      </c>
      <c r="E108" s="3" t="s">
        <v>1920</v>
      </c>
      <c r="F108" s="3">
        <v>21198</v>
      </c>
      <c r="G108" s="3" t="s">
        <v>96</v>
      </c>
      <c r="H108" s="3">
        <v>0</v>
      </c>
      <c r="I108" s="3">
        <v>6</v>
      </c>
      <c r="J108" s="3">
        <v>7</v>
      </c>
      <c r="K108" s="3">
        <v>2</v>
      </c>
      <c r="L108" s="3"/>
      <c r="M108" s="2">
        <v>43432.550439814811</v>
      </c>
      <c r="N108" s="2">
        <v>43432.557500000003</v>
      </c>
      <c r="O108" s="3" t="s">
        <v>41</v>
      </c>
      <c r="P108" s="3" t="s">
        <v>42</v>
      </c>
      <c r="Q108" s="3" t="s">
        <v>33</v>
      </c>
      <c r="R108" s="3" t="s">
        <v>34</v>
      </c>
      <c r="S108" s="2">
        <v>43432.550543981481</v>
      </c>
      <c r="T108" s="2">
        <v>43432.550543981481</v>
      </c>
      <c r="U108" s="2">
        <v>43432.562534722223</v>
      </c>
      <c r="V108" s="2">
        <v>43432.562534722223</v>
      </c>
      <c r="W108" s="3"/>
      <c r="X108" s="8">
        <f t="shared" si="36"/>
        <v>43432.53702546296</v>
      </c>
      <c r="Y108" s="9">
        <f t="shared" si="37"/>
        <v>7.0601851912215352E-3</v>
      </c>
      <c r="Z108" s="9">
        <f t="shared" si="38"/>
        <v>1.412037038244307E-2</v>
      </c>
      <c r="AA108" s="10"/>
      <c r="AB108" s="10">
        <f t="shared" si="41"/>
        <v>0</v>
      </c>
      <c r="AC108" s="10">
        <f t="shared" si="42"/>
        <v>1.3414351851679385E-2</v>
      </c>
      <c r="AD108" s="10"/>
      <c r="AE108" s="10"/>
    </row>
    <row r="109" spans="1:31" s="7" customFormat="1" x14ac:dyDescent="0.4">
      <c r="A109" s="16" t="str">
        <f t="shared" si="51"/>
        <v>-</v>
      </c>
      <c r="B109" s="16" t="str">
        <f t="shared" si="52"/>
        <v>-</v>
      </c>
      <c r="C109" s="7">
        <v>12</v>
      </c>
      <c r="D109" s="2">
        <v>43432.537835648145</v>
      </c>
      <c r="E109" s="3" t="s">
        <v>1956</v>
      </c>
      <c r="F109" s="3">
        <v>21199</v>
      </c>
      <c r="G109" s="3" t="s">
        <v>32</v>
      </c>
      <c r="H109" s="3">
        <v>7540</v>
      </c>
      <c r="I109" s="3">
        <v>818</v>
      </c>
      <c r="J109" s="3">
        <v>1</v>
      </c>
      <c r="K109" s="3">
        <v>1</v>
      </c>
      <c r="L109" s="3"/>
      <c r="M109" s="2">
        <v>43432.546365740738</v>
      </c>
      <c r="N109" s="2">
        <v>43432.551307870373</v>
      </c>
      <c r="O109" s="3" t="s">
        <v>104</v>
      </c>
      <c r="P109" s="3" t="s">
        <v>19</v>
      </c>
      <c r="Q109" s="3" t="s">
        <v>38</v>
      </c>
      <c r="R109" s="3" t="s">
        <v>108</v>
      </c>
      <c r="S109" s="2">
        <v>43432.550185185188</v>
      </c>
      <c r="T109" s="2">
        <v>43432.550185185188</v>
      </c>
      <c r="U109" s="2">
        <v>43432.558749999997</v>
      </c>
      <c r="V109" s="2">
        <v>43432.558749999997</v>
      </c>
      <c r="W109" s="3"/>
      <c r="X109" s="8">
        <f t="shared" si="36"/>
        <v>43432.537835648145</v>
      </c>
      <c r="Y109" s="9">
        <f t="shared" si="37"/>
        <v>4.9421296353102662E-3</v>
      </c>
      <c r="Z109" s="9">
        <f t="shared" si="38"/>
        <v>4.9421296353102662E-3</v>
      </c>
      <c r="AA109" s="10"/>
      <c r="AB109" s="10">
        <f t="shared" si="41"/>
        <v>0</v>
      </c>
      <c r="AC109" s="10">
        <f t="shared" si="42"/>
        <v>8.5300925929914229E-3</v>
      </c>
      <c r="AD109" s="10"/>
      <c r="AE109" s="10"/>
    </row>
    <row r="110" spans="1:31" s="7" customFormat="1" x14ac:dyDescent="0.4">
      <c r="A110" s="16" t="str">
        <f t="shared" ref="A110:A171" si="53">IF(W110&gt;0, "★", "-")</f>
        <v>-</v>
      </c>
      <c r="B110" s="16" t="str">
        <f t="shared" ref="B110:B160" si="54">IF(L110&gt;0, "☆", "-")</f>
        <v>-</v>
      </c>
      <c r="C110" s="7">
        <v>12</v>
      </c>
      <c r="D110" s="2">
        <v>43432.541435185187</v>
      </c>
      <c r="E110" s="3" t="s">
        <v>1958</v>
      </c>
      <c r="F110" s="3">
        <v>21204</v>
      </c>
      <c r="G110" s="3" t="s">
        <v>32</v>
      </c>
      <c r="H110" s="3">
        <v>5351</v>
      </c>
      <c r="I110" s="3">
        <v>735</v>
      </c>
      <c r="J110" s="3">
        <v>3</v>
      </c>
      <c r="K110" s="3">
        <v>1</v>
      </c>
      <c r="L110" s="3"/>
      <c r="M110" s="2">
        <v>43432.543807870374</v>
      </c>
      <c r="N110" s="2">
        <v>43432.556574074071</v>
      </c>
      <c r="O110" s="3" t="s">
        <v>63</v>
      </c>
      <c r="P110" s="3" t="s">
        <v>64</v>
      </c>
      <c r="Q110" s="3" t="s">
        <v>26</v>
      </c>
      <c r="R110" s="3" t="s">
        <v>27</v>
      </c>
      <c r="S110" s="2">
        <v>43432.545729166668</v>
      </c>
      <c r="T110" s="2">
        <v>43432.545729166668</v>
      </c>
      <c r="U110" s="2">
        <v>43432.555289351854</v>
      </c>
      <c r="V110" s="2">
        <v>43432.555289351854</v>
      </c>
      <c r="W110" s="3"/>
      <c r="X110" s="8">
        <f t="shared" si="36"/>
        <v>43432.541435185187</v>
      </c>
      <c r="Y110" s="9">
        <f t="shared" si="37"/>
        <v>1.2766203697538003E-2</v>
      </c>
      <c r="Z110" s="9">
        <f t="shared" si="38"/>
        <v>1.2766203697538003E-2</v>
      </c>
      <c r="AA110" s="10"/>
      <c r="AB110" s="10">
        <f t="shared" si="41"/>
        <v>0</v>
      </c>
      <c r="AC110" s="10">
        <f t="shared" si="42"/>
        <v>2.3726851868559606E-3</v>
      </c>
      <c r="AD110" s="10"/>
      <c r="AE110" s="10"/>
    </row>
    <row r="111" spans="1:31" s="7" customFormat="1" x14ac:dyDescent="0.4">
      <c r="A111" s="16" t="str">
        <f t="shared" ref="A111:A126" si="55">IF(W111&gt;0, "★", "-")</f>
        <v>★</v>
      </c>
      <c r="B111" s="16" t="str">
        <f t="shared" ref="B111:B126" si="56">IF(L111&gt;0, "☆", "-")</f>
        <v>☆</v>
      </c>
      <c r="C111" s="7">
        <v>12</v>
      </c>
      <c r="D111" s="2">
        <v>43432.464768518519</v>
      </c>
      <c r="E111" s="3" t="s">
        <v>1917</v>
      </c>
      <c r="F111" s="3">
        <v>21125</v>
      </c>
      <c r="G111" s="3" t="s">
        <v>98</v>
      </c>
      <c r="H111" s="3">
        <v>4566</v>
      </c>
      <c r="I111" s="3">
        <v>876</v>
      </c>
      <c r="J111" s="3">
        <v>13</v>
      </c>
      <c r="K111" s="3">
        <v>4</v>
      </c>
      <c r="L111" s="2">
        <v>43432.466400462959</v>
      </c>
      <c r="M111" s="3"/>
      <c r="N111" s="3"/>
      <c r="O111" s="3" t="s">
        <v>48</v>
      </c>
      <c r="P111" s="3" t="s">
        <v>49</v>
      </c>
      <c r="Q111" s="3" t="s">
        <v>30</v>
      </c>
      <c r="R111" s="3" t="s">
        <v>31</v>
      </c>
      <c r="S111" s="2">
        <v>43432.506423611114</v>
      </c>
      <c r="T111" s="3"/>
      <c r="U111" s="2">
        <v>43432.516331018516</v>
      </c>
      <c r="V111" s="3"/>
      <c r="W111" s="2">
        <v>43432.506423611114</v>
      </c>
      <c r="X111" s="8">
        <f>IF(W111&gt;0,W111,D111)</f>
        <v>43432.506423611114</v>
      </c>
      <c r="Y111" s="9">
        <f>N111-M111</f>
        <v>0</v>
      </c>
      <c r="Z111" s="9">
        <f>Y111*K111</f>
        <v>0</v>
      </c>
      <c r="AA111" s="10"/>
      <c r="AB111" s="10">
        <f>IF(IF(A111="☆",L111-S111,M111-S111)&lt;0,0,IF(A111="☆",L111-S111,M111-S111))</f>
        <v>0</v>
      </c>
      <c r="AC111" s="10">
        <f>IF(IF(B111="☆",(IF(L111&gt;S111,L111-X111,S111-X111)),M111-X111)&lt;0,0,IF(B111="☆",(IF(L111&gt;S111,L111-X111,S111-X111)),M111-X111))</f>
        <v>0</v>
      </c>
      <c r="AD111" s="10"/>
      <c r="AE111" s="10"/>
    </row>
    <row r="112" spans="1:31" s="7" customFormat="1" x14ac:dyDescent="0.4">
      <c r="A112" s="16" t="str">
        <f t="shared" si="55"/>
        <v>-</v>
      </c>
      <c r="B112" s="16" t="str">
        <f t="shared" si="56"/>
        <v>☆</v>
      </c>
      <c r="C112" s="7">
        <v>12</v>
      </c>
      <c r="D112" s="2">
        <v>43432.503842592596</v>
      </c>
      <c r="E112" s="3" t="s">
        <v>1939</v>
      </c>
      <c r="F112" s="3">
        <v>21162</v>
      </c>
      <c r="G112" s="3" t="s">
        <v>65</v>
      </c>
      <c r="H112" s="3">
        <v>6858</v>
      </c>
      <c r="I112" s="3">
        <v>75</v>
      </c>
      <c r="J112" s="3">
        <v>2</v>
      </c>
      <c r="K112" s="3">
        <v>1</v>
      </c>
      <c r="L112" s="2">
        <v>43432.506122685183</v>
      </c>
      <c r="M112" s="3"/>
      <c r="N112" s="3"/>
      <c r="O112" s="3" t="s">
        <v>20</v>
      </c>
      <c r="P112" s="3" t="s">
        <v>21</v>
      </c>
      <c r="Q112" s="3" t="s">
        <v>70</v>
      </c>
      <c r="R112" s="3" t="s">
        <v>107</v>
      </c>
      <c r="S112" s="2">
        <v>43432.516296296293</v>
      </c>
      <c r="T112" s="3"/>
      <c r="U112" s="2">
        <v>43432.523425925923</v>
      </c>
      <c r="V112" s="3"/>
      <c r="W112" s="3"/>
      <c r="X112" s="8">
        <f t="shared" si="36"/>
        <v>43432.503842592596</v>
      </c>
      <c r="Y112" s="9">
        <f t="shared" si="37"/>
        <v>0</v>
      </c>
      <c r="Z112" s="9">
        <f t="shared" si="38"/>
        <v>0</v>
      </c>
      <c r="AA112" s="10"/>
      <c r="AB112" s="10">
        <f t="shared" si="41"/>
        <v>0</v>
      </c>
      <c r="AC112" s="10">
        <f t="shared" si="42"/>
        <v>1.2453703697246965E-2</v>
      </c>
      <c r="AD112" s="10"/>
      <c r="AE112" s="10"/>
    </row>
    <row r="113" spans="1:33" s="7" customFormat="1" x14ac:dyDescent="0.4">
      <c r="A113" s="16" t="str">
        <f t="shared" si="55"/>
        <v>★</v>
      </c>
      <c r="B113" s="16" t="str">
        <f t="shared" si="56"/>
        <v>☆</v>
      </c>
      <c r="C113" s="7">
        <v>12</v>
      </c>
      <c r="D113" s="2">
        <v>43432.520324074074</v>
      </c>
      <c r="E113" s="3" t="s">
        <v>1919</v>
      </c>
      <c r="F113" s="3">
        <v>21170</v>
      </c>
      <c r="G113" s="3" t="s">
        <v>97</v>
      </c>
      <c r="H113" s="3">
        <v>7621</v>
      </c>
      <c r="I113" s="3">
        <v>728</v>
      </c>
      <c r="J113" s="3">
        <v>4</v>
      </c>
      <c r="K113" s="3">
        <v>1</v>
      </c>
      <c r="L113" s="2">
        <v>43432.520497685182</v>
      </c>
      <c r="M113" s="3"/>
      <c r="N113" s="3"/>
      <c r="O113" s="3" t="s">
        <v>88</v>
      </c>
      <c r="P113" s="3" t="s">
        <v>35</v>
      </c>
      <c r="Q113" s="3" t="s">
        <v>33</v>
      </c>
      <c r="R113" s="3" t="s">
        <v>34</v>
      </c>
      <c r="S113" s="2">
        <v>43432.527083333334</v>
      </c>
      <c r="T113" s="3"/>
      <c r="U113" s="2">
        <v>43432.538842592592</v>
      </c>
      <c r="V113" s="3"/>
      <c r="W113" s="2">
        <v>43432.527083333334</v>
      </c>
      <c r="X113" s="8">
        <f t="shared" si="36"/>
        <v>43432.527083333334</v>
      </c>
      <c r="Y113" s="9">
        <f t="shared" si="37"/>
        <v>0</v>
      </c>
      <c r="Z113" s="9">
        <f t="shared" si="38"/>
        <v>0</v>
      </c>
      <c r="AA113" s="10"/>
      <c r="AB113" s="10">
        <f t="shared" si="41"/>
        <v>0</v>
      </c>
      <c r="AC113" s="10">
        <f t="shared" si="42"/>
        <v>0</v>
      </c>
      <c r="AD113" s="10"/>
      <c r="AE113" s="10"/>
    </row>
    <row r="114" spans="1:33" s="7" customFormat="1" x14ac:dyDescent="0.4">
      <c r="A114" s="16" t="str">
        <f t="shared" si="55"/>
        <v>-</v>
      </c>
      <c r="B114" s="16" t="str">
        <f t="shared" si="56"/>
        <v>☆</v>
      </c>
      <c r="C114" s="7">
        <v>12</v>
      </c>
      <c r="D114" s="2">
        <v>43432.529293981483</v>
      </c>
      <c r="E114" s="3" t="s">
        <v>1673</v>
      </c>
      <c r="F114" s="3">
        <v>21179</v>
      </c>
      <c r="G114" s="3" t="s">
        <v>143</v>
      </c>
      <c r="H114" s="3">
        <v>2137</v>
      </c>
      <c r="I114" s="3">
        <v>150</v>
      </c>
      <c r="J114" s="3">
        <v>5</v>
      </c>
      <c r="K114" s="3">
        <v>1</v>
      </c>
      <c r="L114" s="2">
        <v>43432.529432870368</v>
      </c>
      <c r="M114" s="3"/>
      <c r="N114" s="3"/>
      <c r="O114" s="3" t="s">
        <v>26</v>
      </c>
      <c r="P114" s="3" t="s">
        <v>27</v>
      </c>
      <c r="Q114" s="3" t="s">
        <v>68</v>
      </c>
      <c r="R114" s="3" t="s">
        <v>69</v>
      </c>
      <c r="S114" s="2">
        <v>43432.54105324074</v>
      </c>
      <c r="T114" s="3"/>
      <c r="U114" s="2">
        <v>43432.547800925924</v>
      </c>
      <c r="V114" s="3"/>
      <c r="W114" s="3"/>
      <c r="X114" s="8">
        <f t="shared" si="36"/>
        <v>43432.529293981483</v>
      </c>
      <c r="Y114" s="9">
        <f t="shared" si="37"/>
        <v>0</v>
      </c>
      <c r="Z114" s="9">
        <f t="shared" si="38"/>
        <v>0</v>
      </c>
      <c r="AA114" s="10"/>
      <c r="AB114" s="10">
        <f t="shared" si="41"/>
        <v>0</v>
      </c>
      <c r="AC114" s="10">
        <f t="shared" si="42"/>
        <v>1.1759259257814847E-2</v>
      </c>
      <c r="AD114" s="10"/>
      <c r="AE114" s="10"/>
      <c r="AG114" s="7" t="s">
        <v>94</v>
      </c>
    </row>
    <row r="115" spans="1:33" s="7" customFormat="1" x14ac:dyDescent="0.4">
      <c r="A115" s="16" t="str">
        <f t="shared" si="55"/>
        <v>-</v>
      </c>
      <c r="B115" s="16" t="str">
        <f t="shared" si="56"/>
        <v>☆</v>
      </c>
      <c r="C115" s="7">
        <v>12</v>
      </c>
      <c r="D115" s="2">
        <v>43432.529560185183</v>
      </c>
      <c r="E115" s="3" t="s">
        <v>1673</v>
      </c>
      <c r="F115" s="3">
        <v>21180</v>
      </c>
      <c r="G115" s="3" t="s">
        <v>143</v>
      </c>
      <c r="H115" s="3">
        <v>2137</v>
      </c>
      <c r="I115" s="3">
        <v>800</v>
      </c>
      <c r="J115" s="3">
        <v>5</v>
      </c>
      <c r="K115" s="3">
        <v>1</v>
      </c>
      <c r="L115" s="2">
        <v>43432.529710648145</v>
      </c>
      <c r="M115" s="3"/>
      <c r="N115" s="3"/>
      <c r="O115" s="3" t="s">
        <v>26</v>
      </c>
      <c r="P115" s="3" t="s">
        <v>27</v>
      </c>
      <c r="Q115" s="3" t="s">
        <v>68</v>
      </c>
      <c r="R115" s="3" t="s">
        <v>69</v>
      </c>
      <c r="S115" s="2">
        <v>43432.541331018518</v>
      </c>
      <c r="T115" s="3"/>
      <c r="U115" s="2">
        <v>43432.548078703701</v>
      </c>
      <c r="V115" s="3"/>
      <c r="W115" s="3"/>
      <c r="X115" s="8">
        <f t="shared" si="36"/>
        <v>43432.529560185183</v>
      </c>
      <c r="Y115" s="9">
        <f t="shared" si="37"/>
        <v>0</v>
      </c>
      <c r="Z115" s="9">
        <f t="shared" si="38"/>
        <v>0</v>
      </c>
      <c r="AA115" s="10"/>
      <c r="AB115" s="10">
        <f t="shared" si="41"/>
        <v>0</v>
      </c>
      <c r="AC115" s="10"/>
      <c r="AD115" s="10"/>
      <c r="AE115" s="10"/>
      <c r="AG115" s="7" t="s">
        <v>94</v>
      </c>
    </row>
    <row r="116" spans="1:33" s="7" customFormat="1" x14ac:dyDescent="0.4">
      <c r="A116" s="16" t="str">
        <f t="shared" si="55"/>
        <v>★</v>
      </c>
      <c r="B116" s="16" t="str">
        <f t="shared" si="56"/>
        <v>☆</v>
      </c>
      <c r="C116" s="7">
        <v>12</v>
      </c>
      <c r="D116" s="2">
        <v>43432.5312037037</v>
      </c>
      <c r="E116" s="3" t="s">
        <v>1866</v>
      </c>
      <c r="F116" s="3">
        <v>21184</v>
      </c>
      <c r="G116" s="3" t="s">
        <v>32</v>
      </c>
      <c r="H116" s="3">
        <v>7601</v>
      </c>
      <c r="I116" s="3">
        <v>213</v>
      </c>
      <c r="J116" s="3">
        <v>15</v>
      </c>
      <c r="K116" s="3">
        <v>1</v>
      </c>
      <c r="L116" s="2">
        <v>43432.532152777778</v>
      </c>
      <c r="M116" s="3"/>
      <c r="N116" s="3"/>
      <c r="O116" s="3" t="s">
        <v>22</v>
      </c>
      <c r="P116" s="3" t="s">
        <v>23</v>
      </c>
      <c r="Q116" s="3" t="s">
        <v>63</v>
      </c>
      <c r="R116" s="3" t="s">
        <v>64</v>
      </c>
      <c r="S116" s="2">
        <v>43432.547071759262</v>
      </c>
      <c r="T116" s="3"/>
      <c r="U116" s="2">
        <v>43432.551226851851</v>
      </c>
      <c r="V116" s="3"/>
      <c r="W116" s="2">
        <v>43432.538124999999</v>
      </c>
      <c r="X116" s="8">
        <f t="shared" si="36"/>
        <v>43432.538124999999</v>
      </c>
      <c r="Y116" s="9">
        <f t="shared" si="37"/>
        <v>0</v>
      </c>
      <c r="Z116" s="9">
        <f t="shared" si="38"/>
        <v>0</v>
      </c>
      <c r="AA116" s="10"/>
      <c r="AB116" s="10">
        <f t="shared" si="41"/>
        <v>0</v>
      </c>
      <c r="AC116" s="10">
        <f t="shared" si="42"/>
        <v>8.9467592624714598E-3</v>
      </c>
      <c r="AD116" s="10"/>
      <c r="AE116" s="10"/>
      <c r="AG116" s="7" t="s">
        <v>114</v>
      </c>
    </row>
    <row r="117" spans="1:33" s="7" customFormat="1" x14ac:dyDescent="0.4">
      <c r="A117" s="16" t="str">
        <f t="shared" si="55"/>
        <v>-</v>
      </c>
      <c r="B117" s="16" t="str">
        <f t="shared" si="56"/>
        <v>☆</v>
      </c>
      <c r="C117" s="7">
        <v>12</v>
      </c>
      <c r="D117" s="2">
        <v>43432.531817129631</v>
      </c>
      <c r="E117" s="3" t="s">
        <v>1673</v>
      </c>
      <c r="F117" s="3">
        <v>21186</v>
      </c>
      <c r="G117" s="3" t="s">
        <v>143</v>
      </c>
      <c r="H117" s="3">
        <v>2137</v>
      </c>
      <c r="I117" s="3">
        <v>908</v>
      </c>
      <c r="J117" s="3">
        <v>5</v>
      </c>
      <c r="K117" s="3">
        <v>1</v>
      </c>
      <c r="L117" s="2">
        <v>43432.531944444447</v>
      </c>
      <c r="M117" s="3"/>
      <c r="N117" s="3"/>
      <c r="O117" s="3" t="s">
        <v>26</v>
      </c>
      <c r="P117" s="3" t="s">
        <v>27</v>
      </c>
      <c r="Q117" s="3" t="s">
        <v>68</v>
      </c>
      <c r="R117" s="3" t="s">
        <v>69</v>
      </c>
      <c r="S117" s="2">
        <v>43432.547476851854</v>
      </c>
      <c r="T117" s="3"/>
      <c r="U117" s="2">
        <v>43432.554224537038</v>
      </c>
      <c r="V117" s="3"/>
      <c r="W117" s="3"/>
      <c r="X117" s="8">
        <f t="shared" si="36"/>
        <v>43432.531817129631</v>
      </c>
      <c r="Y117" s="9">
        <f t="shared" si="37"/>
        <v>0</v>
      </c>
      <c r="Z117" s="9">
        <f t="shared" si="38"/>
        <v>0</v>
      </c>
      <c r="AA117" s="10"/>
      <c r="AB117" s="10">
        <f t="shared" si="41"/>
        <v>0</v>
      </c>
      <c r="AC117" s="10"/>
      <c r="AD117" s="10"/>
      <c r="AE117" s="10"/>
      <c r="AG117" s="7" t="s">
        <v>94</v>
      </c>
    </row>
    <row r="118" spans="1:33" s="7" customFormat="1" x14ac:dyDescent="0.4">
      <c r="A118" s="16" t="str">
        <f t="shared" si="55"/>
        <v>-</v>
      </c>
      <c r="B118" s="16" t="str">
        <f t="shared" si="56"/>
        <v>☆</v>
      </c>
      <c r="C118" s="7">
        <v>12</v>
      </c>
      <c r="D118" s="2">
        <v>43432.532534722224</v>
      </c>
      <c r="E118" s="3" t="s">
        <v>1673</v>
      </c>
      <c r="F118" s="3">
        <v>21188</v>
      </c>
      <c r="G118" s="3" t="s">
        <v>143</v>
      </c>
      <c r="H118" s="3">
        <v>2137</v>
      </c>
      <c r="I118" s="3">
        <v>92</v>
      </c>
      <c r="J118" s="3">
        <v>1</v>
      </c>
      <c r="K118" s="3">
        <v>1</v>
      </c>
      <c r="L118" s="2">
        <v>43432.532650462963</v>
      </c>
      <c r="M118" s="3"/>
      <c r="N118" s="3"/>
      <c r="O118" s="3" t="s">
        <v>26</v>
      </c>
      <c r="P118" s="3" t="s">
        <v>27</v>
      </c>
      <c r="Q118" s="3" t="s">
        <v>68</v>
      </c>
      <c r="R118" s="3" t="s">
        <v>69</v>
      </c>
      <c r="S118" s="2">
        <v>43432.547500000001</v>
      </c>
      <c r="T118" s="3"/>
      <c r="U118" s="2">
        <v>43432.554247685184</v>
      </c>
      <c r="V118" s="3"/>
      <c r="W118" s="3"/>
      <c r="X118" s="8">
        <f t="shared" si="36"/>
        <v>43432.532534722224</v>
      </c>
      <c r="Y118" s="9">
        <f t="shared" si="37"/>
        <v>0</v>
      </c>
      <c r="Z118" s="9">
        <f t="shared" si="38"/>
        <v>0</v>
      </c>
      <c r="AA118" s="10"/>
      <c r="AB118" s="10">
        <f t="shared" si="41"/>
        <v>0</v>
      </c>
      <c r="AC118" s="10"/>
      <c r="AD118" s="10"/>
      <c r="AE118" s="10"/>
      <c r="AG118" s="7" t="s">
        <v>94</v>
      </c>
    </row>
    <row r="119" spans="1:33" s="7" customFormat="1" x14ac:dyDescent="0.4">
      <c r="A119" s="16" t="str">
        <f t="shared" si="55"/>
        <v>-</v>
      </c>
      <c r="B119" s="16" t="str">
        <f t="shared" si="56"/>
        <v>☆</v>
      </c>
      <c r="C119" s="7">
        <v>12</v>
      </c>
      <c r="D119" s="2">
        <v>43432.533831018518</v>
      </c>
      <c r="E119" s="3" t="s">
        <v>1952</v>
      </c>
      <c r="F119" s="3">
        <v>21191</v>
      </c>
      <c r="G119" s="3" t="s">
        <v>65</v>
      </c>
      <c r="H119" s="3">
        <v>4223</v>
      </c>
      <c r="I119" s="3">
        <v>254</v>
      </c>
      <c r="J119" s="3">
        <v>5</v>
      </c>
      <c r="K119" s="3">
        <v>2</v>
      </c>
      <c r="L119" s="2">
        <v>43432.535763888889</v>
      </c>
      <c r="M119" s="3"/>
      <c r="N119" s="3"/>
      <c r="O119" s="3" t="s">
        <v>61</v>
      </c>
      <c r="P119" s="3" t="s">
        <v>62</v>
      </c>
      <c r="Q119" s="3" t="s">
        <v>63</v>
      </c>
      <c r="R119" s="3" t="s">
        <v>64</v>
      </c>
      <c r="S119" s="2">
        <v>43432.552303240744</v>
      </c>
      <c r="T119" s="3"/>
      <c r="U119" s="2">
        <v>43432.555289351854</v>
      </c>
      <c r="V119" s="3"/>
      <c r="W119" s="3"/>
      <c r="X119" s="8">
        <f t="shared" si="36"/>
        <v>43432.533831018518</v>
      </c>
      <c r="Y119" s="9">
        <f t="shared" si="37"/>
        <v>0</v>
      </c>
      <c r="Z119" s="9">
        <f t="shared" si="38"/>
        <v>0</v>
      </c>
      <c r="AA119" s="10"/>
      <c r="AB119" s="10">
        <f t="shared" si="41"/>
        <v>0</v>
      </c>
      <c r="AC119" s="10">
        <f t="shared" si="42"/>
        <v>1.8472222225682344E-2</v>
      </c>
      <c r="AD119" s="10"/>
      <c r="AE119" s="10"/>
    </row>
    <row r="120" spans="1:33" s="7" customFormat="1" x14ac:dyDescent="0.4">
      <c r="A120" s="16" t="str">
        <f t="shared" si="55"/>
        <v>-</v>
      </c>
      <c r="B120" s="16" t="str">
        <f t="shared" si="56"/>
        <v>☆</v>
      </c>
      <c r="C120" s="7">
        <v>12</v>
      </c>
      <c r="D120" s="2">
        <v>43432.534317129626</v>
      </c>
      <c r="E120" s="3" t="s">
        <v>1866</v>
      </c>
      <c r="F120" s="3">
        <v>21192</v>
      </c>
      <c r="G120" s="3" t="s">
        <v>32</v>
      </c>
      <c r="H120" s="3">
        <v>7601</v>
      </c>
      <c r="I120" s="3">
        <v>356</v>
      </c>
      <c r="J120" s="3">
        <v>6</v>
      </c>
      <c r="K120" s="3">
        <v>1</v>
      </c>
      <c r="L120" s="2">
        <v>43432.534444444442</v>
      </c>
      <c r="M120" s="3"/>
      <c r="N120" s="3"/>
      <c r="O120" s="3" t="s">
        <v>28</v>
      </c>
      <c r="P120" s="3" t="s">
        <v>29</v>
      </c>
      <c r="Q120" s="3" t="s">
        <v>63</v>
      </c>
      <c r="R120" s="3" t="s">
        <v>64</v>
      </c>
      <c r="S120" s="2">
        <v>43432.549085648148</v>
      </c>
      <c r="T120" s="3"/>
      <c r="U120" s="2">
        <v>43432.554097222222</v>
      </c>
      <c r="V120" s="3"/>
      <c r="W120" s="3"/>
      <c r="X120" s="8">
        <f t="shared" si="36"/>
        <v>43432.534317129626</v>
      </c>
      <c r="Y120" s="9">
        <f t="shared" si="37"/>
        <v>0</v>
      </c>
      <c r="Z120" s="9">
        <f t="shared" si="38"/>
        <v>0</v>
      </c>
      <c r="AA120" s="10"/>
      <c r="AB120" s="10">
        <f t="shared" si="41"/>
        <v>0</v>
      </c>
      <c r="AC120" s="10"/>
      <c r="AD120" s="10"/>
      <c r="AE120" s="10"/>
      <c r="AG120" s="7" t="s">
        <v>2115</v>
      </c>
    </row>
    <row r="121" spans="1:33" s="7" customFormat="1" x14ac:dyDescent="0.4">
      <c r="A121" s="16" t="str">
        <f t="shared" si="55"/>
        <v>-</v>
      </c>
      <c r="B121" s="16" t="str">
        <f t="shared" si="56"/>
        <v>☆</v>
      </c>
      <c r="C121" s="7">
        <v>12</v>
      </c>
      <c r="D121" s="2">
        <v>43432.535787037035</v>
      </c>
      <c r="E121" s="3" t="s">
        <v>1928</v>
      </c>
      <c r="F121" s="3">
        <v>21194</v>
      </c>
      <c r="G121" s="3" t="s">
        <v>18</v>
      </c>
      <c r="H121" s="3">
        <v>5284</v>
      </c>
      <c r="I121" s="3">
        <v>150</v>
      </c>
      <c r="J121" s="3">
        <v>5</v>
      </c>
      <c r="K121" s="3">
        <v>1</v>
      </c>
      <c r="L121" s="2">
        <v>43432.536134259259</v>
      </c>
      <c r="M121" s="3"/>
      <c r="N121" s="3"/>
      <c r="O121" s="3" t="s">
        <v>68</v>
      </c>
      <c r="P121" s="3" t="s">
        <v>69</v>
      </c>
      <c r="Q121" s="3" t="s">
        <v>39</v>
      </c>
      <c r="R121" s="3" t="s">
        <v>40</v>
      </c>
      <c r="S121" s="2">
        <v>43432.548819444448</v>
      </c>
      <c r="T121" s="3"/>
      <c r="U121" s="2">
        <v>43432.554537037038</v>
      </c>
      <c r="V121" s="3"/>
      <c r="W121" s="3"/>
      <c r="X121" s="8">
        <f t="shared" si="36"/>
        <v>43432.535787037035</v>
      </c>
      <c r="Y121" s="9">
        <f t="shared" si="37"/>
        <v>0</v>
      </c>
      <c r="Z121" s="9">
        <f t="shared" si="38"/>
        <v>0</v>
      </c>
      <c r="AA121" s="10"/>
      <c r="AB121" s="10">
        <f t="shared" si="41"/>
        <v>0</v>
      </c>
      <c r="AC121" s="10">
        <f t="shared" si="42"/>
        <v>1.3032407412538305E-2</v>
      </c>
      <c r="AD121" s="10"/>
      <c r="AE121" s="10"/>
    </row>
    <row r="122" spans="1:33" s="7" customFormat="1" x14ac:dyDescent="0.4">
      <c r="A122" s="16" t="str">
        <f t="shared" si="55"/>
        <v>-</v>
      </c>
      <c r="B122" s="16" t="str">
        <f t="shared" si="56"/>
        <v>☆</v>
      </c>
      <c r="C122" s="7">
        <v>12</v>
      </c>
      <c r="D122" s="2">
        <v>43432.538437499999</v>
      </c>
      <c r="E122" s="3" t="s">
        <v>1905</v>
      </c>
      <c r="F122" s="3">
        <v>21200</v>
      </c>
      <c r="G122" s="3" t="s">
        <v>32</v>
      </c>
      <c r="H122" s="3">
        <v>7611</v>
      </c>
      <c r="I122" s="3">
        <v>427</v>
      </c>
      <c r="J122" s="3">
        <v>2</v>
      </c>
      <c r="K122" s="3">
        <v>2</v>
      </c>
      <c r="L122" s="2">
        <v>43432.538599537038</v>
      </c>
      <c r="M122" s="3"/>
      <c r="N122" s="3"/>
      <c r="O122" s="3" t="s">
        <v>68</v>
      </c>
      <c r="P122" s="3" t="s">
        <v>69</v>
      </c>
      <c r="Q122" s="3" t="s">
        <v>36</v>
      </c>
      <c r="R122" s="3" t="s">
        <v>37</v>
      </c>
      <c r="S122" s="2">
        <v>43432.550625000003</v>
      </c>
      <c r="T122" s="3"/>
      <c r="U122" s="2">
        <v>43432.570439814815</v>
      </c>
      <c r="V122" s="3"/>
      <c r="W122" s="3"/>
      <c r="X122" s="8">
        <f t="shared" si="36"/>
        <v>43432.538437499999</v>
      </c>
      <c r="Y122" s="9">
        <f t="shared" si="37"/>
        <v>0</v>
      </c>
      <c r="Z122" s="9">
        <f t="shared" si="38"/>
        <v>0</v>
      </c>
      <c r="AA122" s="10"/>
      <c r="AB122" s="10">
        <f t="shared" si="41"/>
        <v>0</v>
      </c>
      <c r="AC122" s="10">
        <f t="shared" si="42"/>
        <v>1.2187500004074536E-2</v>
      </c>
      <c r="AD122" s="10"/>
      <c r="AE122" s="10"/>
      <c r="AG122" s="7" t="s">
        <v>2116</v>
      </c>
    </row>
    <row r="123" spans="1:33" s="12" customFormat="1" x14ac:dyDescent="0.4">
      <c r="A123" s="17" t="str">
        <f t="shared" si="55"/>
        <v>-</v>
      </c>
      <c r="B123" s="17" t="str">
        <f t="shared" si="56"/>
        <v>☆</v>
      </c>
      <c r="C123" s="12">
        <v>12</v>
      </c>
      <c r="D123" s="4">
        <v>43432.538923611108</v>
      </c>
      <c r="E123" s="5" t="s">
        <v>1905</v>
      </c>
      <c r="F123" s="5">
        <v>21201</v>
      </c>
      <c r="G123" s="5" t="s">
        <v>32</v>
      </c>
      <c r="H123" s="5">
        <v>7611</v>
      </c>
      <c r="I123" s="5">
        <v>322</v>
      </c>
      <c r="J123" s="5">
        <v>3</v>
      </c>
      <c r="K123" s="5">
        <v>2</v>
      </c>
      <c r="L123" s="4">
        <v>43432.539143518516</v>
      </c>
      <c r="M123" s="5"/>
      <c r="N123" s="5"/>
      <c r="O123" s="5" t="s">
        <v>43</v>
      </c>
      <c r="P123" s="5" t="s">
        <v>89</v>
      </c>
      <c r="Q123" s="5" t="s">
        <v>36</v>
      </c>
      <c r="R123" s="5" t="s">
        <v>37</v>
      </c>
      <c r="S123" s="4">
        <v>43432.555983796294</v>
      </c>
      <c r="T123" s="5"/>
      <c r="U123" s="4">
        <v>43432.57</v>
      </c>
      <c r="V123" s="5"/>
      <c r="W123" s="5"/>
      <c r="X123" s="13">
        <f t="shared" si="36"/>
        <v>43432.538923611108</v>
      </c>
      <c r="Y123" s="18">
        <f t="shared" si="37"/>
        <v>0</v>
      </c>
      <c r="Z123" s="18">
        <f t="shared" si="38"/>
        <v>0</v>
      </c>
      <c r="AA123" s="19"/>
      <c r="AB123" s="19">
        <f t="shared" si="41"/>
        <v>0</v>
      </c>
      <c r="AC123" s="19"/>
      <c r="AD123" s="19"/>
      <c r="AE123" s="19"/>
      <c r="AG123" s="7" t="s">
        <v>2117</v>
      </c>
    </row>
    <row r="124" spans="1:33" s="23" customFormat="1" x14ac:dyDescent="0.4">
      <c r="A124" s="20" t="str">
        <f t="shared" si="55"/>
        <v>★</v>
      </c>
      <c r="B124" s="20" t="str">
        <f t="shared" si="56"/>
        <v>-</v>
      </c>
      <c r="C124" s="23">
        <v>13</v>
      </c>
      <c r="D124" s="22">
        <v>43432.536249999997</v>
      </c>
      <c r="E124" s="21" t="s">
        <v>1954</v>
      </c>
      <c r="F124" s="21">
        <v>21195</v>
      </c>
      <c r="G124" s="21" t="s">
        <v>18</v>
      </c>
      <c r="H124" s="21">
        <v>4966</v>
      </c>
      <c r="I124" s="21">
        <v>257</v>
      </c>
      <c r="J124" s="21">
        <v>8</v>
      </c>
      <c r="K124" s="21">
        <v>2</v>
      </c>
      <c r="L124" s="21"/>
      <c r="M124" s="22">
        <v>43432.543483796297</v>
      </c>
      <c r="N124" s="22">
        <v>43432.551030092596</v>
      </c>
      <c r="O124" s="21" t="s">
        <v>22</v>
      </c>
      <c r="P124" s="21" t="s">
        <v>23</v>
      </c>
      <c r="Q124" s="21" t="s">
        <v>53</v>
      </c>
      <c r="R124" s="21" t="s">
        <v>54</v>
      </c>
      <c r="S124" s="22">
        <v>43432.543182870373</v>
      </c>
      <c r="T124" s="22">
        <v>43432.543182870373</v>
      </c>
      <c r="U124" s="22">
        <v>43432.557951388888</v>
      </c>
      <c r="V124" s="22">
        <v>43432.557951388888</v>
      </c>
      <c r="W124" s="22">
        <v>43432.543182870373</v>
      </c>
      <c r="X124" s="24">
        <f>IF(W124&gt;0,W124,D124)</f>
        <v>43432.543182870373</v>
      </c>
      <c r="Y124" s="25">
        <f>N124-M124</f>
        <v>7.5462962995516136E-3</v>
      </c>
      <c r="Z124" s="25">
        <f>Y124*K124</f>
        <v>1.5092592599103227E-2</v>
      </c>
      <c r="AA124" s="26">
        <f>SUM(Z124:Z170)</f>
        <v>0.44298611106933095</v>
      </c>
      <c r="AB124" s="26">
        <f>IF(IF(A124="☆",L124-S124,M124-S124)&lt;0,0,IF(A124="☆",L124-S124,M124-S124))</f>
        <v>3.0092592351138592E-4</v>
      </c>
      <c r="AC124" s="26">
        <f>IF(IF(B124="☆",(IF(L124&gt;S124,L124-X124,S124-X124)),M124-X124)&lt;0,0,IF(B124="☆",(IF(L124&gt;S124,L124-X124,S124-X124)),M124-X124))</f>
        <v>3.0092592351138592E-4</v>
      </c>
      <c r="AD124" s="26">
        <f>AVERAGE(AC124:AC170)</f>
        <v>3.8948045269029939E-3</v>
      </c>
      <c r="AE124" s="26">
        <f>MEDIAN(AC124:AC170)</f>
        <v>3.4027777801384218E-3</v>
      </c>
    </row>
    <row r="125" spans="1:33" s="7" customFormat="1" x14ac:dyDescent="0.4">
      <c r="A125" s="16" t="str">
        <f t="shared" si="55"/>
        <v>★</v>
      </c>
      <c r="B125" s="16" t="str">
        <f t="shared" si="56"/>
        <v>-</v>
      </c>
      <c r="C125" s="7">
        <v>13</v>
      </c>
      <c r="D125" s="2">
        <v>43432.539490740739</v>
      </c>
      <c r="E125" s="3" t="s">
        <v>1905</v>
      </c>
      <c r="F125" s="3">
        <v>21202</v>
      </c>
      <c r="G125" s="3" t="s">
        <v>32</v>
      </c>
      <c r="H125" s="3">
        <v>7611</v>
      </c>
      <c r="I125" s="3">
        <v>305</v>
      </c>
      <c r="J125" s="3">
        <v>2</v>
      </c>
      <c r="K125" s="3">
        <v>2</v>
      </c>
      <c r="L125" s="3"/>
      <c r="M125" s="2">
        <v>43432.548009259262</v>
      </c>
      <c r="N125" s="2">
        <v>43432.5625462963</v>
      </c>
      <c r="O125" s="3" t="s">
        <v>68</v>
      </c>
      <c r="P125" s="3" t="s">
        <v>69</v>
      </c>
      <c r="Q125" s="3" t="s">
        <v>36</v>
      </c>
      <c r="R125" s="3" t="s">
        <v>37</v>
      </c>
      <c r="S125" s="2">
        <v>43432.548495370371</v>
      </c>
      <c r="T125" s="2">
        <v>43432.548495370371</v>
      </c>
      <c r="U125" s="2">
        <v>43432.568310185183</v>
      </c>
      <c r="V125" s="2">
        <v>43432.572152777779</v>
      </c>
      <c r="W125" s="2">
        <v>43432.546423611115</v>
      </c>
      <c r="X125" s="8">
        <f>IF(W125&gt;0,W125,D125)</f>
        <v>43432.546423611115</v>
      </c>
      <c r="Y125" s="9">
        <f>N125-M125</f>
        <v>1.4537037037371192E-2</v>
      </c>
      <c r="Z125" s="9">
        <f>Y125*K125</f>
        <v>2.9074074074742384E-2</v>
      </c>
      <c r="AA125" s="10"/>
      <c r="AB125" s="10">
        <f>IF(IF(A125="☆",L125-S125,M125-S125)&lt;0,0,IF(A125="☆",L125-S125,M125-S125))</f>
        <v>0</v>
      </c>
      <c r="AC125" s="10">
        <f>IF(IF(B125="☆",(IF(L125&gt;S125,L125-X125,S125-X125)),M125-X125)&lt;0,0,IF(B125="☆",(IF(L125&gt;S125,L125-X125,S125-X125)),M125-X125))</f>
        <v>1.5856481477385387E-3</v>
      </c>
      <c r="AD125" s="10"/>
      <c r="AE125" s="10"/>
    </row>
    <row r="126" spans="1:33" s="7" customFormat="1" x14ac:dyDescent="0.4">
      <c r="A126" s="16" t="str">
        <f t="shared" si="55"/>
        <v>★</v>
      </c>
      <c r="B126" s="16" t="str">
        <f t="shared" si="56"/>
        <v>-</v>
      </c>
      <c r="C126" s="7">
        <v>13</v>
      </c>
      <c r="D126" s="2">
        <v>43432.541250000002</v>
      </c>
      <c r="E126" s="3" t="s">
        <v>1957</v>
      </c>
      <c r="F126" s="3">
        <v>21203</v>
      </c>
      <c r="G126" s="3" t="s">
        <v>32</v>
      </c>
      <c r="H126" s="3">
        <v>6760</v>
      </c>
      <c r="I126" s="3">
        <v>940</v>
      </c>
      <c r="J126" s="3">
        <v>15</v>
      </c>
      <c r="K126" s="3">
        <v>2</v>
      </c>
      <c r="L126" s="3"/>
      <c r="M126" s="2">
        <v>43432.546122685184</v>
      </c>
      <c r="N126" s="2">
        <v>43432.556238425925</v>
      </c>
      <c r="O126" s="3" t="s">
        <v>63</v>
      </c>
      <c r="P126" s="3" t="s">
        <v>64</v>
      </c>
      <c r="Q126" s="3" t="s">
        <v>53</v>
      </c>
      <c r="R126" s="3" t="s">
        <v>54</v>
      </c>
      <c r="S126" s="2">
        <v>43432.548182870371</v>
      </c>
      <c r="T126" s="2">
        <v>43432.548182870371</v>
      </c>
      <c r="U126" s="2">
        <v>43432.565324074072</v>
      </c>
      <c r="V126" s="2">
        <v>43432.565324074072</v>
      </c>
      <c r="W126" s="2">
        <v>43432.548182870371</v>
      </c>
      <c r="X126" s="8">
        <f>IF(W126&gt;0,W126,D126)</f>
        <v>43432.548182870371</v>
      </c>
      <c r="Y126" s="9">
        <f>N126-M126</f>
        <v>1.0115740740729962E-2</v>
      </c>
      <c r="Z126" s="9">
        <f>Y126*K126</f>
        <v>2.0231481481459923E-2</v>
      </c>
      <c r="AA126" s="10"/>
      <c r="AB126" s="10">
        <f>IF(IF(A126="☆",L126-S126,M126-S126)&lt;0,0,IF(A126="☆",L126-S126,M126-S126))</f>
        <v>0</v>
      </c>
      <c r="AC126" s="10">
        <f>IF(IF(B126="☆",(IF(L126&gt;S126,L126-X126,S126-X126)),M126-X126)&lt;0,0,IF(B126="☆",(IF(L126&gt;S126,L126-X126,S126-X126)),M126-X126))</f>
        <v>0</v>
      </c>
      <c r="AD126" s="10"/>
      <c r="AE126" s="10"/>
    </row>
    <row r="127" spans="1:33" s="7" customFormat="1" x14ac:dyDescent="0.4">
      <c r="A127" s="16" t="str">
        <f t="shared" si="53"/>
        <v>-</v>
      </c>
      <c r="B127" s="16" t="str">
        <f t="shared" si="54"/>
        <v>-</v>
      </c>
      <c r="C127" s="7">
        <v>13</v>
      </c>
      <c r="D127" s="2">
        <v>43432.545370370368</v>
      </c>
      <c r="E127" s="3" t="s">
        <v>1959</v>
      </c>
      <c r="F127" s="3">
        <v>21205</v>
      </c>
      <c r="G127" s="3" t="s">
        <v>95</v>
      </c>
      <c r="H127" s="3">
        <v>0</v>
      </c>
      <c r="I127" s="3">
        <v>751</v>
      </c>
      <c r="J127" s="3">
        <v>4</v>
      </c>
      <c r="K127" s="3">
        <v>1</v>
      </c>
      <c r="L127" s="3"/>
      <c r="M127" s="2">
        <v>43432.550428240742</v>
      </c>
      <c r="N127" s="2">
        <v>43432.555138888885</v>
      </c>
      <c r="O127" s="3" t="s">
        <v>28</v>
      </c>
      <c r="P127" s="3" t="s">
        <v>29</v>
      </c>
      <c r="Q127" s="3" t="s">
        <v>61</v>
      </c>
      <c r="R127" s="3" t="s">
        <v>62</v>
      </c>
      <c r="S127" s="2">
        <v>43432.550046296295</v>
      </c>
      <c r="T127" s="2">
        <v>43432.550046296295</v>
      </c>
      <c r="U127" s="2">
        <v>43432.556111111109</v>
      </c>
      <c r="V127" s="2">
        <v>43432.556250000001</v>
      </c>
      <c r="W127" s="3"/>
      <c r="X127" s="8">
        <f t="shared" si="36"/>
        <v>43432.545370370368</v>
      </c>
      <c r="Y127" s="9">
        <f t="shared" si="37"/>
        <v>4.7106481433729641E-3</v>
      </c>
      <c r="Z127" s="9">
        <f t="shared" si="38"/>
        <v>4.7106481433729641E-3</v>
      </c>
      <c r="AA127" s="10"/>
      <c r="AB127" s="10">
        <f t="shared" si="41"/>
        <v>3.819444464170374E-4</v>
      </c>
      <c r="AC127" s="10">
        <f t="shared" si="42"/>
        <v>5.0578703740029596E-3</v>
      </c>
      <c r="AD127" s="10"/>
      <c r="AE127" s="10"/>
    </row>
    <row r="128" spans="1:33" s="7" customFormat="1" x14ac:dyDescent="0.4">
      <c r="A128" s="16" t="str">
        <f t="shared" si="53"/>
        <v>-</v>
      </c>
      <c r="B128" s="16" t="str">
        <f t="shared" si="54"/>
        <v>-</v>
      </c>
      <c r="C128" s="7">
        <v>13</v>
      </c>
      <c r="D128" s="2">
        <v>43432.545798611114</v>
      </c>
      <c r="E128" s="3" t="s">
        <v>1960</v>
      </c>
      <c r="F128" s="3">
        <v>21206</v>
      </c>
      <c r="G128" s="3" t="s">
        <v>96</v>
      </c>
      <c r="H128" s="3">
        <v>0</v>
      </c>
      <c r="I128" s="3">
        <v>827</v>
      </c>
      <c r="J128" s="3">
        <v>3</v>
      </c>
      <c r="K128" s="3">
        <v>1</v>
      </c>
      <c r="L128" s="3"/>
      <c r="M128" s="2">
        <v>43432.550798611112</v>
      </c>
      <c r="N128" s="2">
        <v>43432.556516203702</v>
      </c>
      <c r="O128" s="3" t="s">
        <v>36</v>
      </c>
      <c r="P128" s="3" t="s">
        <v>37</v>
      </c>
      <c r="Q128" s="3" t="s">
        <v>26</v>
      </c>
      <c r="R128" s="3" t="s">
        <v>27</v>
      </c>
      <c r="S128" s="2">
        <v>43432.549814814818</v>
      </c>
      <c r="T128" s="2">
        <v>43432.549814814818</v>
      </c>
      <c r="U128" s="2">
        <v>43432.559652777774</v>
      </c>
      <c r="V128" s="2">
        <v>43432.559652777774</v>
      </c>
      <c r="W128" s="3"/>
      <c r="X128" s="8">
        <f t="shared" si="36"/>
        <v>43432.545798611114</v>
      </c>
      <c r="Y128" s="9">
        <f t="shared" si="37"/>
        <v>5.7175925903720781E-3</v>
      </c>
      <c r="Z128" s="9">
        <f t="shared" si="38"/>
        <v>5.7175925903720781E-3</v>
      </c>
      <c r="AA128" s="10"/>
      <c r="AB128" s="10">
        <f t="shared" si="41"/>
        <v>9.8379629343980923E-4</v>
      </c>
      <c r="AC128" s="10">
        <f t="shared" si="42"/>
        <v>4.9999999973806553E-3</v>
      </c>
      <c r="AD128" s="10"/>
      <c r="AE128" s="10"/>
    </row>
    <row r="129" spans="1:31" s="7" customFormat="1" x14ac:dyDescent="0.4">
      <c r="A129" s="16" t="str">
        <f t="shared" ref="A129" si="57">IF(W129&gt;0, "★", "-")</f>
        <v>-</v>
      </c>
      <c r="B129" s="16" t="str">
        <f t="shared" ref="B129" si="58">IF(L129&gt;0, "☆", "-")</f>
        <v>-</v>
      </c>
      <c r="C129" s="7">
        <v>13</v>
      </c>
      <c r="D129" s="2">
        <v>43432.545995370368</v>
      </c>
      <c r="E129" s="3" t="s">
        <v>1961</v>
      </c>
      <c r="F129" s="3">
        <v>21207</v>
      </c>
      <c r="G129" s="3" t="s">
        <v>95</v>
      </c>
      <c r="H129" s="3">
        <v>0</v>
      </c>
      <c r="I129" s="3">
        <v>213</v>
      </c>
      <c r="J129" s="3">
        <v>6</v>
      </c>
      <c r="K129" s="3">
        <v>1</v>
      </c>
      <c r="L129" s="3"/>
      <c r="M129" s="2">
        <v>43432.55201388889</v>
      </c>
      <c r="N129" s="2">
        <v>43432.55914351852</v>
      </c>
      <c r="O129" s="3" t="s">
        <v>28</v>
      </c>
      <c r="P129" s="3" t="s">
        <v>29</v>
      </c>
      <c r="Q129" s="3" t="s">
        <v>26</v>
      </c>
      <c r="R129" s="3" t="s">
        <v>27</v>
      </c>
      <c r="S129" s="2">
        <v>43432.551979166667</v>
      </c>
      <c r="T129" s="2">
        <v>43432.551979166667</v>
      </c>
      <c r="U129" s="2">
        <v>43432.562708333331</v>
      </c>
      <c r="V129" s="2">
        <v>43432.562708333331</v>
      </c>
      <c r="W129" s="3"/>
      <c r="X129" s="8">
        <f t="shared" si="36"/>
        <v>43432.545995370368</v>
      </c>
      <c r="Y129" s="9">
        <f t="shared" si="37"/>
        <v>7.1296296300715767E-3</v>
      </c>
      <c r="Z129" s="9">
        <f t="shared" si="38"/>
        <v>7.1296296300715767E-3</v>
      </c>
      <c r="AA129" s="10"/>
      <c r="AB129" s="10">
        <f t="shared" si="41"/>
        <v>3.4722223062999547E-5</v>
      </c>
      <c r="AC129" s="10">
        <f t="shared" si="42"/>
        <v>6.0185185211594217E-3</v>
      </c>
      <c r="AD129" s="10"/>
      <c r="AE129" s="10"/>
    </row>
    <row r="130" spans="1:31" s="7" customFormat="1" x14ac:dyDescent="0.4">
      <c r="A130" s="16" t="str">
        <f t="shared" si="53"/>
        <v>-</v>
      </c>
      <c r="B130" s="16" t="str">
        <f t="shared" si="54"/>
        <v>-</v>
      </c>
      <c r="C130" s="7">
        <v>13</v>
      </c>
      <c r="D130" s="2">
        <v>43432.546296296299</v>
      </c>
      <c r="E130" s="3" t="s">
        <v>1903</v>
      </c>
      <c r="F130" s="3">
        <v>21208</v>
      </c>
      <c r="G130" s="3" t="s">
        <v>18</v>
      </c>
      <c r="H130" s="3">
        <v>3162</v>
      </c>
      <c r="I130" s="3">
        <v>618</v>
      </c>
      <c r="J130" s="3">
        <v>10</v>
      </c>
      <c r="K130" s="3">
        <v>1</v>
      </c>
      <c r="L130" s="3"/>
      <c r="M130" s="2">
        <v>43432.552581018521</v>
      </c>
      <c r="N130" s="2">
        <v>43432.558738425927</v>
      </c>
      <c r="O130" s="3" t="s">
        <v>63</v>
      </c>
      <c r="P130" s="3" t="s">
        <v>64</v>
      </c>
      <c r="Q130" s="3" t="s">
        <v>88</v>
      </c>
      <c r="R130" s="3" t="s">
        <v>35</v>
      </c>
      <c r="S130" s="2">
        <v>43432.555775462963</v>
      </c>
      <c r="T130" s="2">
        <v>43432.555775462963</v>
      </c>
      <c r="U130" s="2">
        <v>43432.565671296295</v>
      </c>
      <c r="V130" s="2">
        <v>43432.565671296295</v>
      </c>
      <c r="W130" s="3"/>
      <c r="X130" s="8">
        <f t="shared" si="36"/>
        <v>43432.546296296299</v>
      </c>
      <c r="Y130" s="9">
        <f t="shared" si="37"/>
        <v>6.1574074061354622E-3</v>
      </c>
      <c r="Z130" s="9">
        <f t="shared" si="38"/>
        <v>6.1574074061354622E-3</v>
      </c>
      <c r="AA130" s="10"/>
      <c r="AB130" s="10">
        <f t="shared" si="41"/>
        <v>0</v>
      </c>
      <c r="AC130" s="10">
        <f t="shared" si="42"/>
        <v>6.284722221607808E-3</v>
      </c>
      <c r="AD130" s="10"/>
      <c r="AE130" s="10"/>
    </row>
    <row r="131" spans="1:31" s="7" customFormat="1" x14ac:dyDescent="0.4">
      <c r="A131" s="16" t="str">
        <f t="shared" ref="A131:A134" si="59">IF(W131&gt;0, "★", "-")</f>
        <v>-</v>
      </c>
      <c r="B131" s="16" t="str">
        <f t="shared" ref="B131:B134" si="60">IF(L131&gt;0, "☆", "-")</f>
        <v>-</v>
      </c>
      <c r="C131" s="7">
        <v>13</v>
      </c>
      <c r="D131" s="2">
        <v>43432.547152777777</v>
      </c>
      <c r="E131" s="3" t="s">
        <v>1937</v>
      </c>
      <c r="F131" s="3">
        <v>21209</v>
      </c>
      <c r="G131" s="3" t="s">
        <v>32</v>
      </c>
      <c r="H131" s="3">
        <v>7637</v>
      </c>
      <c r="I131" s="3">
        <v>41</v>
      </c>
      <c r="J131" s="3">
        <v>9</v>
      </c>
      <c r="K131" s="3">
        <v>3</v>
      </c>
      <c r="L131" s="3"/>
      <c r="M131" s="2">
        <v>43432.55263888889</v>
      </c>
      <c r="N131" s="2">
        <v>43432.561956018515</v>
      </c>
      <c r="O131" s="3" t="s">
        <v>43</v>
      </c>
      <c r="P131" s="3" t="s">
        <v>89</v>
      </c>
      <c r="Q131" s="3" t="s">
        <v>57</v>
      </c>
      <c r="R131" s="3" t="s">
        <v>58</v>
      </c>
      <c r="S131" s="2">
        <v>43432.549849537034</v>
      </c>
      <c r="T131" s="2">
        <v>43432.549849537034</v>
      </c>
      <c r="U131" s="2">
        <v>43432.562673611108</v>
      </c>
      <c r="V131" s="2">
        <v>43432.562673611108</v>
      </c>
      <c r="W131" s="3"/>
      <c r="X131" s="8">
        <f t="shared" ref="X131:X195" si="61">IF(W131&gt;0,W131,D131)</f>
        <v>43432.547152777777</v>
      </c>
      <c r="Y131" s="9">
        <f t="shared" ref="Y131:Y195" si="62">N131-M131</f>
        <v>9.3171296248328872E-3</v>
      </c>
      <c r="Z131" s="9">
        <f t="shared" ref="Z131:Z195" si="63">Y131*K131</f>
        <v>2.7951388874498662E-2</v>
      </c>
      <c r="AA131" s="10"/>
      <c r="AB131" s="10">
        <f t="shared" si="41"/>
        <v>2.7893518563359976E-3</v>
      </c>
      <c r="AC131" s="10">
        <f t="shared" si="42"/>
        <v>5.4861111129866913E-3</v>
      </c>
      <c r="AD131" s="10"/>
      <c r="AE131" s="10"/>
    </row>
    <row r="132" spans="1:31" s="7" customFormat="1" x14ac:dyDescent="0.4">
      <c r="A132" s="16" t="str">
        <f t="shared" si="59"/>
        <v>★</v>
      </c>
      <c r="B132" s="16" t="str">
        <f t="shared" si="60"/>
        <v>-</v>
      </c>
      <c r="C132" s="7">
        <v>13</v>
      </c>
      <c r="D132" s="2">
        <v>43432.547164351854</v>
      </c>
      <c r="E132" s="3" t="s">
        <v>1717</v>
      </c>
      <c r="F132" s="3">
        <v>21210</v>
      </c>
      <c r="G132" s="3" t="s">
        <v>143</v>
      </c>
      <c r="H132" s="3">
        <v>2892</v>
      </c>
      <c r="I132" s="3">
        <v>793</v>
      </c>
      <c r="J132" s="3">
        <v>2</v>
      </c>
      <c r="K132" s="3">
        <v>2</v>
      </c>
      <c r="L132" s="3"/>
      <c r="M132" s="2">
        <v>43432.552847222221</v>
      </c>
      <c r="N132" s="2">
        <v>43432.562418981484</v>
      </c>
      <c r="O132" s="3" t="s">
        <v>55</v>
      </c>
      <c r="P132" s="3" t="s">
        <v>56</v>
      </c>
      <c r="Q132" s="3" t="s">
        <v>36</v>
      </c>
      <c r="R132" s="3" t="s">
        <v>37</v>
      </c>
      <c r="S132" s="2">
        <v>43432.554097222222</v>
      </c>
      <c r="T132" s="2">
        <v>43432.554097222222</v>
      </c>
      <c r="U132" s="2">
        <v>43432.571458333332</v>
      </c>
      <c r="V132" s="2">
        <v>43432.571458333332</v>
      </c>
      <c r="W132" s="2">
        <v>43432.554097222222</v>
      </c>
      <c r="X132" s="8">
        <f t="shared" si="61"/>
        <v>43432.554097222222</v>
      </c>
      <c r="Y132" s="9">
        <f t="shared" si="62"/>
        <v>9.5717592630535364E-3</v>
      </c>
      <c r="Z132" s="9">
        <f t="shared" si="63"/>
        <v>1.9143518526107073E-2</v>
      </c>
      <c r="AA132" s="10"/>
      <c r="AB132" s="10">
        <f t="shared" si="41"/>
        <v>0</v>
      </c>
      <c r="AC132" s="10">
        <f t="shared" si="42"/>
        <v>0</v>
      </c>
      <c r="AD132" s="10"/>
      <c r="AE132" s="10"/>
    </row>
    <row r="133" spans="1:31" s="7" customFormat="1" x14ac:dyDescent="0.4">
      <c r="A133" s="16" t="str">
        <f t="shared" si="59"/>
        <v>-</v>
      </c>
      <c r="B133" s="16" t="str">
        <f t="shared" si="60"/>
        <v>-</v>
      </c>
      <c r="C133" s="7">
        <v>13</v>
      </c>
      <c r="D133" s="2">
        <v>43432.548125000001</v>
      </c>
      <c r="E133" s="3" t="s">
        <v>1962</v>
      </c>
      <c r="F133" s="3">
        <v>21211</v>
      </c>
      <c r="G133" s="3" t="s">
        <v>96</v>
      </c>
      <c r="H133" s="3">
        <v>0</v>
      </c>
      <c r="I133" s="3">
        <v>208</v>
      </c>
      <c r="J133" s="3">
        <v>5</v>
      </c>
      <c r="K133" s="3">
        <v>2</v>
      </c>
      <c r="L133" s="3"/>
      <c r="M133" s="2">
        <v>43432.556192129632</v>
      </c>
      <c r="N133" s="2">
        <v>43432.558009259257</v>
      </c>
      <c r="O133" s="3" t="s">
        <v>70</v>
      </c>
      <c r="P133" s="3" t="s">
        <v>107</v>
      </c>
      <c r="Q133" s="3" t="s">
        <v>30</v>
      </c>
      <c r="R133" s="3" t="s">
        <v>31</v>
      </c>
      <c r="S133" s="2">
        <v>43432.558865740742</v>
      </c>
      <c r="T133" s="2">
        <v>43432.558865740742</v>
      </c>
      <c r="U133" s="2">
        <v>43432.565312500003</v>
      </c>
      <c r="V133" s="2">
        <v>43432.565312500003</v>
      </c>
      <c r="W133" s="3"/>
      <c r="X133" s="8">
        <f t="shared" si="61"/>
        <v>43432.548125000001</v>
      </c>
      <c r="Y133" s="9">
        <f t="shared" si="62"/>
        <v>1.8171296251239255E-3</v>
      </c>
      <c r="Z133" s="9">
        <f t="shared" si="63"/>
        <v>3.634259250247851E-3</v>
      </c>
      <c r="AA133" s="10"/>
      <c r="AB133" s="10">
        <f t="shared" ref="AB133:AB197" si="64">IF(IF(A133="☆",L133-S133,M133-S133)&lt;0,0,IF(A133="☆",L133-S133,M133-S133))</f>
        <v>0</v>
      </c>
      <c r="AC133" s="10">
        <f t="shared" ref="AC133:AC197" si="65">IF(IF(B133="☆",(IF(L133&gt;S133,L133-X133,S133-X133)),M133-X133)&lt;0,0,IF(B133="☆",(IF(L133&gt;S133,L133-X133,S133-X133)),M133-X133))</f>
        <v>8.0671296309446916E-3</v>
      </c>
      <c r="AD133" s="10"/>
      <c r="AE133" s="10"/>
    </row>
    <row r="134" spans="1:31" s="7" customFormat="1" x14ac:dyDescent="0.4">
      <c r="A134" s="16" t="str">
        <f t="shared" si="59"/>
        <v>-</v>
      </c>
      <c r="B134" s="16" t="str">
        <f t="shared" si="60"/>
        <v>-</v>
      </c>
      <c r="C134" s="7">
        <v>13</v>
      </c>
      <c r="D134" s="2">
        <v>43432.548576388886</v>
      </c>
      <c r="E134" s="3" t="s">
        <v>1849</v>
      </c>
      <c r="F134" s="3">
        <v>21212</v>
      </c>
      <c r="G134" s="3" t="s">
        <v>18</v>
      </c>
      <c r="H134" s="3">
        <v>7589</v>
      </c>
      <c r="I134" s="3">
        <v>368</v>
      </c>
      <c r="J134" s="3">
        <v>4</v>
      </c>
      <c r="K134" s="3">
        <v>3</v>
      </c>
      <c r="L134" s="3"/>
      <c r="M134" s="2">
        <v>43432.555428240739</v>
      </c>
      <c r="N134" s="2">
        <v>43432.558344907404</v>
      </c>
      <c r="O134" s="3" t="s">
        <v>61</v>
      </c>
      <c r="P134" s="3" t="s">
        <v>62</v>
      </c>
      <c r="Q134" s="3" t="s">
        <v>36</v>
      </c>
      <c r="R134" s="3" t="s">
        <v>37</v>
      </c>
      <c r="S134" s="2">
        <v>43432.556111111109</v>
      </c>
      <c r="T134" s="2">
        <v>43432.556250000001</v>
      </c>
      <c r="U134" s="2">
        <v>43432.564212962963</v>
      </c>
      <c r="V134" s="2">
        <v>43432.564351851855</v>
      </c>
      <c r="W134" s="3"/>
      <c r="X134" s="8">
        <f t="shared" si="61"/>
        <v>43432.548576388886</v>
      </c>
      <c r="Y134" s="9">
        <f t="shared" si="62"/>
        <v>2.9166666645323858E-3</v>
      </c>
      <c r="Z134" s="9">
        <f t="shared" si="63"/>
        <v>8.7499999935971573E-3</v>
      </c>
      <c r="AB134" s="10">
        <f t="shared" si="64"/>
        <v>0</v>
      </c>
      <c r="AC134" s="10">
        <f t="shared" si="65"/>
        <v>6.8518518528435379E-3</v>
      </c>
    </row>
    <row r="135" spans="1:31" s="7" customFormat="1" x14ac:dyDescent="0.4">
      <c r="A135" s="16" t="str">
        <f t="shared" ref="A135:A144" si="66">IF(W135&gt;0, "★", "-")</f>
        <v>-</v>
      </c>
      <c r="B135" s="16" t="str">
        <f t="shared" ref="B135:B144" si="67">IF(L135&gt;0, "☆", "-")</f>
        <v>-</v>
      </c>
      <c r="C135" s="7">
        <v>13</v>
      </c>
      <c r="D135" s="2">
        <v>43432.549710648149</v>
      </c>
      <c r="E135" s="3" t="s">
        <v>1963</v>
      </c>
      <c r="F135" s="3">
        <v>21213</v>
      </c>
      <c r="G135" s="3" t="s">
        <v>95</v>
      </c>
      <c r="H135" s="3">
        <v>0</v>
      </c>
      <c r="I135" s="3">
        <v>982</v>
      </c>
      <c r="J135" s="3">
        <v>8</v>
      </c>
      <c r="K135" s="3">
        <v>1</v>
      </c>
      <c r="L135" s="3"/>
      <c r="M135" s="2">
        <v>43432.555555555555</v>
      </c>
      <c r="N135" s="2">
        <v>43432.558622685188</v>
      </c>
      <c r="O135" s="3" t="s">
        <v>48</v>
      </c>
      <c r="P135" s="3" t="s">
        <v>49</v>
      </c>
      <c r="Q135" s="3" t="s">
        <v>26</v>
      </c>
      <c r="R135" s="3" t="s">
        <v>27</v>
      </c>
      <c r="S135" s="2">
        <v>43432.555451388886</v>
      </c>
      <c r="T135" s="2">
        <v>43432.55641203704</v>
      </c>
      <c r="U135" s="2">
        <v>43432.559467592589</v>
      </c>
      <c r="V135" s="2">
        <v>43432.560428240744</v>
      </c>
      <c r="W135" s="3"/>
      <c r="X135" s="8">
        <f t="shared" si="61"/>
        <v>43432.549710648149</v>
      </c>
      <c r="Y135" s="9">
        <f t="shared" si="62"/>
        <v>3.0671296335640363E-3</v>
      </c>
      <c r="Z135" s="9">
        <f t="shared" si="63"/>
        <v>3.0671296335640363E-3</v>
      </c>
      <c r="AA135" s="10"/>
      <c r="AB135" s="10">
        <f t="shared" si="64"/>
        <v>1.0416666918899864E-4</v>
      </c>
      <c r="AC135" s="10">
        <f t="shared" si="65"/>
        <v>5.8449074058444239E-3</v>
      </c>
      <c r="AD135" s="10"/>
      <c r="AE135" s="10"/>
    </row>
    <row r="136" spans="1:31" s="7" customFormat="1" x14ac:dyDescent="0.4">
      <c r="A136" s="16" t="str">
        <f>IF(W136&gt;0, "★", "-")</f>
        <v>★</v>
      </c>
      <c r="B136" s="16" t="str">
        <f>IF(L136&gt;0, "☆", "-")</f>
        <v>-</v>
      </c>
      <c r="C136" s="7">
        <v>13</v>
      </c>
      <c r="D136" s="2">
        <v>43432.550069444442</v>
      </c>
      <c r="E136" s="3" t="s">
        <v>1964</v>
      </c>
      <c r="F136" s="3">
        <v>21214</v>
      </c>
      <c r="G136" s="3" t="s">
        <v>65</v>
      </c>
      <c r="H136" s="3">
        <v>6747</v>
      </c>
      <c r="I136" s="3">
        <v>956</v>
      </c>
      <c r="J136" s="3">
        <v>4</v>
      </c>
      <c r="K136" s="3">
        <v>1</v>
      </c>
      <c r="L136" s="3"/>
      <c r="M136" s="2">
        <v>43432.563518518517</v>
      </c>
      <c r="N136" s="2">
        <v>43432.565370370372</v>
      </c>
      <c r="O136" s="3" t="s">
        <v>36</v>
      </c>
      <c r="P136" s="3" t="s">
        <v>37</v>
      </c>
      <c r="Q136" s="3" t="s">
        <v>33</v>
      </c>
      <c r="R136" s="3" t="s">
        <v>34</v>
      </c>
      <c r="S136" s="2">
        <v>43432.564351851855</v>
      </c>
      <c r="T136" s="2">
        <v>43432.564351851855</v>
      </c>
      <c r="U136" s="2">
        <v>43432.570833333331</v>
      </c>
      <c r="V136" s="2">
        <v>43432.570833333331</v>
      </c>
      <c r="W136" s="2">
        <v>43432.557013888887</v>
      </c>
      <c r="X136" s="8">
        <f t="shared" si="61"/>
        <v>43432.557013888887</v>
      </c>
      <c r="Y136" s="9">
        <f t="shared" si="62"/>
        <v>1.8518518554628827E-3</v>
      </c>
      <c r="Z136" s="9">
        <f t="shared" si="63"/>
        <v>1.8518518554628827E-3</v>
      </c>
      <c r="AA136" s="10"/>
      <c r="AB136" s="10">
        <f t="shared" si="64"/>
        <v>0</v>
      </c>
      <c r="AC136" s="10">
        <f t="shared" si="65"/>
        <v>6.5046296294895001E-3</v>
      </c>
      <c r="AD136" s="10"/>
      <c r="AE136" s="10"/>
    </row>
    <row r="137" spans="1:31" s="7" customFormat="1" x14ac:dyDescent="0.4">
      <c r="A137" s="16" t="str">
        <f>IF(W137&gt;0, "★", "-")</f>
        <v>-</v>
      </c>
      <c r="B137" s="16" t="str">
        <f>IF(L137&gt;0, "☆", "-")</f>
        <v>-</v>
      </c>
      <c r="C137" s="7">
        <v>13</v>
      </c>
      <c r="D137" s="2">
        <v>43432.550821759258</v>
      </c>
      <c r="E137" s="3" t="s">
        <v>1966</v>
      </c>
      <c r="F137" s="3">
        <v>21216</v>
      </c>
      <c r="G137" s="3" t="s">
        <v>32</v>
      </c>
      <c r="H137" s="3">
        <v>6674</v>
      </c>
      <c r="I137" s="3">
        <v>325</v>
      </c>
      <c r="J137" s="3">
        <v>8</v>
      </c>
      <c r="K137" s="3">
        <v>2</v>
      </c>
      <c r="L137" s="3"/>
      <c r="M137" s="2">
        <v>43432.558796296296</v>
      </c>
      <c r="N137" s="2">
        <v>43432.562407407408</v>
      </c>
      <c r="O137" s="3" t="s">
        <v>26</v>
      </c>
      <c r="P137" s="3" t="s">
        <v>27</v>
      </c>
      <c r="Q137" s="3" t="s">
        <v>104</v>
      </c>
      <c r="R137" s="3" t="s">
        <v>19</v>
      </c>
      <c r="S137" s="2">
        <v>43432.560428240744</v>
      </c>
      <c r="T137" s="2">
        <v>43432.560428240744</v>
      </c>
      <c r="U137" s="2">
        <v>43432.566168981481</v>
      </c>
      <c r="V137" s="2">
        <v>43432.566168981481</v>
      </c>
      <c r="W137" s="3"/>
      <c r="X137" s="8">
        <f t="shared" si="61"/>
        <v>43432.550821759258</v>
      </c>
      <c r="Y137" s="9">
        <f t="shared" si="62"/>
        <v>3.6111111112404615E-3</v>
      </c>
      <c r="Z137" s="9">
        <f t="shared" si="63"/>
        <v>7.2222222224809229E-3</v>
      </c>
      <c r="AA137" s="10"/>
      <c r="AB137" s="10">
        <f t="shared" si="64"/>
        <v>0</v>
      </c>
      <c r="AC137" s="10">
        <f t="shared" si="65"/>
        <v>7.9745370385353453E-3</v>
      </c>
      <c r="AD137" s="10"/>
      <c r="AE137" s="10"/>
    </row>
    <row r="138" spans="1:31" s="7" customFormat="1" x14ac:dyDescent="0.4">
      <c r="A138" s="16" t="str">
        <f>IF(W138&gt;0, "★", "-")</f>
        <v>-</v>
      </c>
      <c r="B138" s="16" t="str">
        <f>IF(L138&gt;0, "☆", "-")</f>
        <v>-</v>
      </c>
      <c r="C138" s="7">
        <v>13</v>
      </c>
      <c r="D138" s="2">
        <v>43432.552106481482</v>
      </c>
      <c r="E138" s="3" t="s">
        <v>1696</v>
      </c>
      <c r="F138" s="3">
        <v>21217</v>
      </c>
      <c r="G138" s="3" t="s">
        <v>32</v>
      </c>
      <c r="H138" s="3">
        <v>1339</v>
      </c>
      <c r="I138" s="3">
        <v>868</v>
      </c>
      <c r="J138" s="3">
        <v>1</v>
      </c>
      <c r="K138" s="3">
        <v>2</v>
      </c>
      <c r="L138" s="3"/>
      <c r="M138" s="2">
        <v>43432.558310185188</v>
      </c>
      <c r="N138" s="2">
        <v>43432.564236111109</v>
      </c>
      <c r="O138" s="3" t="s">
        <v>26</v>
      </c>
      <c r="P138" s="3" t="s">
        <v>27</v>
      </c>
      <c r="Q138" s="3" t="s">
        <v>63</v>
      </c>
      <c r="R138" s="3" t="s">
        <v>64</v>
      </c>
      <c r="S138" s="2">
        <v>43432.558923611112</v>
      </c>
      <c r="T138" s="2">
        <v>43432.558923611112</v>
      </c>
      <c r="U138" s="2">
        <v>43432.569363425922</v>
      </c>
      <c r="V138" s="2">
        <v>43432.569363425922</v>
      </c>
      <c r="W138" s="3"/>
      <c r="X138" s="8">
        <f t="shared" si="61"/>
        <v>43432.552106481482</v>
      </c>
      <c r="Y138" s="9">
        <f t="shared" si="62"/>
        <v>5.9259259214741178E-3</v>
      </c>
      <c r="Z138" s="9">
        <f t="shared" si="63"/>
        <v>1.1851851842948236E-2</v>
      </c>
      <c r="AA138" s="10"/>
      <c r="AB138" s="10">
        <f t="shared" si="64"/>
        <v>0</v>
      </c>
      <c r="AC138" s="10">
        <f t="shared" si="65"/>
        <v>6.2037037059781142E-3</v>
      </c>
      <c r="AD138" s="10"/>
      <c r="AE138" s="10"/>
    </row>
    <row r="139" spans="1:31" s="7" customFormat="1" x14ac:dyDescent="0.4">
      <c r="A139" s="16" t="str">
        <f t="shared" si="66"/>
        <v>-</v>
      </c>
      <c r="B139" s="16" t="str">
        <f t="shared" si="67"/>
        <v>-</v>
      </c>
      <c r="C139" s="7">
        <v>13</v>
      </c>
      <c r="D139" s="2">
        <v>43432.553078703706</v>
      </c>
      <c r="E139" s="3" t="s">
        <v>1965</v>
      </c>
      <c r="F139" s="3">
        <v>21219</v>
      </c>
      <c r="G139" s="3" t="s">
        <v>65</v>
      </c>
      <c r="H139" s="3">
        <v>6334</v>
      </c>
      <c r="I139" s="3">
        <v>249</v>
      </c>
      <c r="J139" s="3">
        <v>13</v>
      </c>
      <c r="K139" s="3">
        <v>1</v>
      </c>
      <c r="L139" s="3"/>
      <c r="M139" s="2">
        <v>43432.55773148148</v>
      </c>
      <c r="N139" s="2">
        <v>43432.562199074076</v>
      </c>
      <c r="O139" s="3" t="s">
        <v>26</v>
      </c>
      <c r="P139" s="3" t="s">
        <v>27</v>
      </c>
      <c r="Q139" s="3" t="s">
        <v>48</v>
      </c>
      <c r="R139" s="3" t="s">
        <v>49</v>
      </c>
      <c r="S139" s="2">
        <v>43432.557986111111</v>
      </c>
      <c r="T139" s="2">
        <v>43432.557986111111</v>
      </c>
      <c r="U139" s="2">
        <v>43432.562696759262</v>
      </c>
      <c r="V139" s="2">
        <v>43432.562696759262</v>
      </c>
      <c r="W139" s="3"/>
      <c r="X139" s="8">
        <f t="shared" si="61"/>
        <v>43432.553078703706</v>
      </c>
      <c r="Y139" s="9">
        <f t="shared" si="62"/>
        <v>4.4675925964838825E-3</v>
      </c>
      <c r="Z139" s="9">
        <f t="shared" si="63"/>
        <v>4.4675925964838825E-3</v>
      </c>
      <c r="AA139" s="10"/>
      <c r="AB139" s="10">
        <f t="shared" si="64"/>
        <v>0</v>
      </c>
      <c r="AC139" s="10">
        <f t="shared" si="65"/>
        <v>4.6527777740266174E-3</v>
      </c>
      <c r="AD139" s="10"/>
      <c r="AE139" s="10"/>
    </row>
    <row r="140" spans="1:31" s="7" customFormat="1" x14ac:dyDescent="0.4">
      <c r="A140" s="16" t="str">
        <f t="shared" si="66"/>
        <v>-</v>
      </c>
      <c r="B140" s="16" t="str">
        <f t="shared" si="67"/>
        <v>-</v>
      </c>
      <c r="C140" s="7">
        <v>13</v>
      </c>
      <c r="D140" s="2">
        <v>43432.553726851853</v>
      </c>
      <c r="E140" s="3" t="s">
        <v>1840</v>
      </c>
      <c r="F140" s="3">
        <v>21220</v>
      </c>
      <c r="G140" s="3" t="s">
        <v>96</v>
      </c>
      <c r="H140" s="3">
        <v>0</v>
      </c>
      <c r="I140" s="3">
        <v>595</v>
      </c>
      <c r="J140" s="3">
        <v>15</v>
      </c>
      <c r="K140" s="3">
        <v>2</v>
      </c>
      <c r="L140" s="3"/>
      <c r="M140" s="2">
        <v>43432.560925925929</v>
      </c>
      <c r="N140" s="2">
        <v>43432.567418981482</v>
      </c>
      <c r="O140" s="3" t="s">
        <v>59</v>
      </c>
      <c r="P140" s="3" t="s">
        <v>60</v>
      </c>
      <c r="Q140" s="3" t="s">
        <v>104</v>
      </c>
      <c r="R140" s="3" t="s">
        <v>19</v>
      </c>
      <c r="S140" s="2">
        <v>43432.560312499998</v>
      </c>
      <c r="T140" s="2">
        <v>43432.560312499998</v>
      </c>
      <c r="U140" s="2">
        <v>43432.570729166669</v>
      </c>
      <c r="V140" s="2">
        <v>43432.570729166669</v>
      </c>
      <c r="W140" s="3"/>
      <c r="X140" s="8">
        <f t="shared" si="61"/>
        <v>43432.553726851853</v>
      </c>
      <c r="Y140" s="9">
        <f t="shared" si="62"/>
        <v>6.4930555527098477E-3</v>
      </c>
      <c r="Z140" s="9">
        <f t="shared" si="63"/>
        <v>1.2986111105419695E-2</v>
      </c>
      <c r="AA140" s="10"/>
      <c r="AB140" s="10">
        <f t="shared" si="64"/>
        <v>6.1342593107838184E-4</v>
      </c>
      <c r="AC140" s="10">
        <f t="shared" si="65"/>
        <v>7.1990740761975758E-3</v>
      </c>
      <c r="AD140" s="10"/>
      <c r="AE140" s="10"/>
    </row>
    <row r="141" spans="1:31" s="7" customFormat="1" x14ac:dyDescent="0.4">
      <c r="A141" s="16" t="str">
        <f>IF(W141&gt;0, "★", "-")</f>
        <v>-</v>
      </c>
      <c r="B141" s="16" t="str">
        <f>IF(L141&gt;0, "☆", "-")</f>
        <v>-</v>
      </c>
      <c r="C141" s="7">
        <v>13</v>
      </c>
      <c r="D141" s="2">
        <v>43432.555300925924</v>
      </c>
      <c r="E141" s="3" t="s">
        <v>1926</v>
      </c>
      <c r="F141" s="3">
        <v>21222</v>
      </c>
      <c r="G141" s="3" t="s">
        <v>18</v>
      </c>
      <c r="H141" s="3">
        <v>3401</v>
      </c>
      <c r="I141" s="3">
        <v>45</v>
      </c>
      <c r="J141" s="3">
        <v>11</v>
      </c>
      <c r="K141" s="3">
        <v>1</v>
      </c>
      <c r="L141" s="3"/>
      <c r="M141" s="2">
        <v>43432.562951388885</v>
      </c>
      <c r="N141" s="2">
        <v>43432.565300925926</v>
      </c>
      <c r="O141" s="3" t="s">
        <v>36</v>
      </c>
      <c r="P141" s="3" t="s">
        <v>37</v>
      </c>
      <c r="Q141" s="3" t="s">
        <v>104</v>
      </c>
      <c r="R141" s="3" t="s">
        <v>19</v>
      </c>
      <c r="S141" s="2">
        <v>43432.562777777777</v>
      </c>
      <c r="T141" s="2">
        <v>43432.562777777777</v>
      </c>
      <c r="U141" s="2">
        <v>43432.569965277777</v>
      </c>
      <c r="V141" s="2">
        <v>43432.569965277777</v>
      </c>
      <c r="W141" s="3"/>
      <c r="X141" s="8">
        <f t="shared" si="61"/>
        <v>43432.555300925924</v>
      </c>
      <c r="Y141" s="9">
        <f t="shared" si="62"/>
        <v>2.3495370405726135E-3</v>
      </c>
      <c r="Z141" s="9">
        <f t="shared" si="63"/>
        <v>2.3495370405726135E-3</v>
      </c>
      <c r="AB141" s="10">
        <f t="shared" si="64"/>
        <v>1.7361110803904012E-4</v>
      </c>
      <c r="AC141" s="10">
        <f t="shared" si="65"/>
        <v>7.6504629614646547E-3</v>
      </c>
    </row>
    <row r="142" spans="1:31" s="7" customFormat="1" x14ac:dyDescent="0.4">
      <c r="A142" s="16" t="str">
        <f t="shared" si="66"/>
        <v>-</v>
      </c>
      <c r="B142" s="16" t="str">
        <f t="shared" si="67"/>
        <v>-</v>
      </c>
      <c r="C142" s="7">
        <v>13</v>
      </c>
      <c r="D142" s="2">
        <v>43432.55840277778</v>
      </c>
      <c r="E142" s="3" t="s">
        <v>1943</v>
      </c>
      <c r="F142" s="3">
        <v>21225</v>
      </c>
      <c r="G142" s="3" t="s">
        <v>96</v>
      </c>
      <c r="H142" s="3">
        <v>0</v>
      </c>
      <c r="I142" s="3">
        <v>576</v>
      </c>
      <c r="J142" s="3">
        <v>13</v>
      </c>
      <c r="K142" s="3">
        <v>1</v>
      </c>
      <c r="L142" s="3"/>
      <c r="M142" s="2">
        <v>43432.566435185188</v>
      </c>
      <c r="N142" s="2">
        <v>43432.582268518519</v>
      </c>
      <c r="O142" s="3" t="s">
        <v>53</v>
      </c>
      <c r="P142" s="3" t="s">
        <v>54</v>
      </c>
      <c r="Q142" s="3" t="s">
        <v>63</v>
      </c>
      <c r="R142" s="3" t="s">
        <v>64</v>
      </c>
      <c r="S142" s="2">
        <v>43432.566458333335</v>
      </c>
      <c r="T142" s="2">
        <v>43432.566458333335</v>
      </c>
      <c r="U142" s="2">
        <v>43432.580937500003</v>
      </c>
      <c r="V142" s="2">
        <v>43432.580937500003</v>
      </c>
      <c r="W142" s="3"/>
      <c r="X142" s="8">
        <f t="shared" si="61"/>
        <v>43432.55840277778</v>
      </c>
      <c r="Y142" s="9">
        <f t="shared" si="62"/>
        <v>1.583333333110204E-2</v>
      </c>
      <c r="Z142" s="9">
        <f t="shared" si="63"/>
        <v>1.583333333110204E-2</v>
      </c>
      <c r="AA142" s="10"/>
      <c r="AB142" s="10">
        <f t="shared" si="64"/>
        <v>0</v>
      </c>
      <c r="AC142" s="10">
        <f t="shared" si="65"/>
        <v>8.0324074078816921E-3</v>
      </c>
      <c r="AD142" s="10"/>
      <c r="AE142" s="10"/>
    </row>
    <row r="143" spans="1:31" s="7" customFormat="1" x14ac:dyDescent="0.4">
      <c r="A143" s="16" t="str">
        <f t="shared" si="66"/>
        <v>-</v>
      </c>
      <c r="B143" s="16" t="str">
        <f t="shared" si="67"/>
        <v>-</v>
      </c>
      <c r="C143" s="7">
        <v>13</v>
      </c>
      <c r="D143" s="2">
        <v>43432.559594907405</v>
      </c>
      <c r="E143" s="3" t="s">
        <v>1904</v>
      </c>
      <c r="F143" s="3">
        <v>21226</v>
      </c>
      <c r="G143" s="3" t="s">
        <v>143</v>
      </c>
      <c r="H143" s="3">
        <v>4092</v>
      </c>
      <c r="I143" s="3">
        <v>581</v>
      </c>
      <c r="J143" s="3">
        <v>5</v>
      </c>
      <c r="K143" s="3">
        <v>1</v>
      </c>
      <c r="L143" s="3"/>
      <c r="M143" s="2">
        <v>43432.563078703701</v>
      </c>
      <c r="N143" s="2">
        <v>43432.57309027778</v>
      </c>
      <c r="O143" s="3" t="s">
        <v>22</v>
      </c>
      <c r="P143" s="3" t="s">
        <v>23</v>
      </c>
      <c r="Q143" s="3" t="s">
        <v>53</v>
      </c>
      <c r="R143" s="3" t="s">
        <v>54</v>
      </c>
      <c r="S143" s="2">
        <v>43432.566018518519</v>
      </c>
      <c r="T143" s="2">
        <v>43432.566018518519</v>
      </c>
      <c r="U143" s="2">
        <v>43432.580092592594</v>
      </c>
      <c r="V143" s="2">
        <v>43432.580092592594</v>
      </c>
      <c r="W143" s="3"/>
      <c r="X143" s="8">
        <f t="shared" si="61"/>
        <v>43432.559594907405</v>
      </c>
      <c r="Y143" s="9">
        <f t="shared" si="62"/>
        <v>1.0011574078816921E-2</v>
      </c>
      <c r="Z143" s="9">
        <f t="shared" si="63"/>
        <v>1.0011574078816921E-2</v>
      </c>
      <c r="AA143" s="10"/>
      <c r="AB143" s="10">
        <f t="shared" si="64"/>
        <v>0</v>
      </c>
      <c r="AC143" s="10">
        <f t="shared" si="65"/>
        <v>3.4837962957681157E-3</v>
      </c>
      <c r="AD143" s="10"/>
      <c r="AE143" s="10"/>
    </row>
    <row r="144" spans="1:31" s="7" customFormat="1" x14ac:dyDescent="0.4">
      <c r="A144" s="16" t="str">
        <f t="shared" si="66"/>
        <v>★</v>
      </c>
      <c r="B144" s="16" t="str">
        <f t="shared" si="67"/>
        <v>-</v>
      </c>
      <c r="C144" s="7">
        <v>13</v>
      </c>
      <c r="D144" s="2">
        <v>43432.560312499998</v>
      </c>
      <c r="E144" s="3" t="s">
        <v>1902</v>
      </c>
      <c r="F144" s="3">
        <v>21228</v>
      </c>
      <c r="G144" s="3" t="s">
        <v>32</v>
      </c>
      <c r="H144" s="3">
        <v>1751</v>
      </c>
      <c r="I144" s="3">
        <v>384</v>
      </c>
      <c r="J144" s="3">
        <v>6</v>
      </c>
      <c r="K144" s="3">
        <v>1</v>
      </c>
      <c r="L144" s="3"/>
      <c r="M144" s="2">
        <v>43432.563564814816</v>
      </c>
      <c r="N144" s="2">
        <v>43432.567847222221</v>
      </c>
      <c r="O144" s="3" t="s">
        <v>66</v>
      </c>
      <c r="P144" s="3" t="s">
        <v>67</v>
      </c>
      <c r="Q144" s="3" t="s">
        <v>48</v>
      </c>
      <c r="R144" s="3" t="s">
        <v>49</v>
      </c>
      <c r="S144" s="2">
        <v>43432.567256944443</v>
      </c>
      <c r="T144" s="2">
        <v>43432.567256944443</v>
      </c>
      <c r="U144" s="2">
        <v>43432.571226851855</v>
      </c>
      <c r="V144" s="2">
        <v>43432.571226851855</v>
      </c>
      <c r="W144" s="2">
        <v>43432.567256944443</v>
      </c>
      <c r="X144" s="8">
        <f t="shared" si="61"/>
        <v>43432.567256944443</v>
      </c>
      <c r="Y144" s="9">
        <f t="shared" si="62"/>
        <v>4.2824074043892324E-3</v>
      </c>
      <c r="Z144" s="9">
        <f t="shared" si="63"/>
        <v>4.2824074043892324E-3</v>
      </c>
      <c r="AA144" s="10"/>
      <c r="AB144" s="10">
        <f t="shared" si="64"/>
        <v>0</v>
      </c>
      <c r="AC144" s="10">
        <f t="shared" si="65"/>
        <v>0</v>
      </c>
      <c r="AD144" s="10"/>
      <c r="AE144" s="10"/>
    </row>
    <row r="145" spans="1:31" s="7" customFormat="1" x14ac:dyDescent="0.4">
      <c r="A145" s="16" t="str">
        <f t="shared" si="53"/>
        <v>-</v>
      </c>
      <c r="B145" s="16" t="str">
        <f t="shared" si="54"/>
        <v>-</v>
      </c>
      <c r="C145" s="7">
        <v>13</v>
      </c>
      <c r="D145" s="2">
        <v>43432.560335648152</v>
      </c>
      <c r="E145" s="3" t="s">
        <v>1968</v>
      </c>
      <c r="F145" s="3">
        <v>21229</v>
      </c>
      <c r="G145" s="3" t="s">
        <v>32</v>
      </c>
      <c r="H145" s="3">
        <v>3790</v>
      </c>
      <c r="I145" s="3">
        <v>754</v>
      </c>
      <c r="J145" s="3">
        <v>8</v>
      </c>
      <c r="K145" s="3">
        <v>5</v>
      </c>
      <c r="L145" s="3"/>
      <c r="M145" s="2">
        <v>43432.566643518519</v>
      </c>
      <c r="N145" s="2">
        <v>43432.583043981482</v>
      </c>
      <c r="O145" s="3" t="s">
        <v>63</v>
      </c>
      <c r="P145" s="3" t="s">
        <v>64</v>
      </c>
      <c r="Q145" s="3" t="s">
        <v>68</v>
      </c>
      <c r="R145" s="3" t="s">
        <v>69</v>
      </c>
      <c r="S145" s="2">
        <v>43432.570162037038</v>
      </c>
      <c r="T145" s="2">
        <v>43432.570162037038</v>
      </c>
      <c r="U145" s="2">
        <v>43432.585462962961</v>
      </c>
      <c r="V145" s="2">
        <v>43432.585462962961</v>
      </c>
      <c r="W145" s="3"/>
      <c r="X145" s="8">
        <f t="shared" si="61"/>
        <v>43432.560335648152</v>
      </c>
      <c r="Y145" s="9">
        <f t="shared" si="62"/>
        <v>1.640046296233777E-2</v>
      </c>
      <c r="Z145" s="9">
        <f t="shared" si="63"/>
        <v>8.2002314811688848E-2</v>
      </c>
      <c r="AA145" s="10"/>
      <c r="AB145" s="10">
        <f t="shared" si="64"/>
        <v>0</v>
      </c>
      <c r="AC145" s="10">
        <f t="shared" si="65"/>
        <v>6.3078703678911552E-3</v>
      </c>
      <c r="AD145" s="10"/>
      <c r="AE145" s="10"/>
    </row>
    <row r="146" spans="1:31" s="7" customFormat="1" x14ac:dyDescent="0.4">
      <c r="A146" s="16" t="str">
        <f t="shared" si="53"/>
        <v>-</v>
      </c>
      <c r="B146" s="16" t="str">
        <f t="shared" si="54"/>
        <v>-</v>
      </c>
      <c r="C146" s="7">
        <v>13</v>
      </c>
      <c r="D146" s="2">
        <v>43432.563518518517</v>
      </c>
      <c r="E146" s="3" t="s">
        <v>1910</v>
      </c>
      <c r="F146" s="3">
        <v>21230</v>
      </c>
      <c r="G146" s="3" t="s">
        <v>32</v>
      </c>
      <c r="H146" s="3">
        <v>4087</v>
      </c>
      <c r="I146" s="3">
        <v>315</v>
      </c>
      <c r="J146" s="3">
        <v>3</v>
      </c>
      <c r="K146" s="3">
        <v>2</v>
      </c>
      <c r="L146" s="3"/>
      <c r="M146" s="2">
        <v>43432.565520833334</v>
      </c>
      <c r="N146" s="2">
        <v>43432.570868055554</v>
      </c>
      <c r="O146" s="3" t="s">
        <v>46</v>
      </c>
      <c r="P146" s="3" t="s">
        <v>47</v>
      </c>
      <c r="Q146" s="3" t="s">
        <v>38</v>
      </c>
      <c r="R146" s="3" t="s">
        <v>108</v>
      </c>
      <c r="S146" s="2">
        <v>43432.567083333335</v>
      </c>
      <c r="T146" s="2">
        <v>43432.567083333335</v>
      </c>
      <c r="U146" s="2">
        <v>43432.578344907408</v>
      </c>
      <c r="V146" s="2">
        <v>43432.578344907408</v>
      </c>
      <c r="W146" s="3"/>
      <c r="X146" s="8">
        <f t="shared" si="61"/>
        <v>43432.563518518517</v>
      </c>
      <c r="Y146" s="9">
        <f t="shared" si="62"/>
        <v>5.3472222207346931E-3</v>
      </c>
      <c r="Z146" s="9">
        <f t="shared" si="63"/>
        <v>1.0694444441469386E-2</v>
      </c>
      <c r="AA146" s="10"/>
      <c r="AB146" s="10">
        <f t="shared" si="64"/>
        <v>0</v>
      </c>
      <c r="AC146" s="10">
        <f t="shared" si="65"/>
        <v>2.0023148172185756E-3</v>
      </c>
      <c r="AD146" s="10"/>
      <c r="AE146" s="10"/>
    </row>
    <row r="147" spans="1:31" s="7" customFormat="1" x14ac:dyDescent="0.4">
      <c r="A147" s="16" t="str">
        <f t="shared" si="53"/>
        <v>-</v>
      </c>
      <c r="B147" s="16" t="str">
        <f t="shared" si="54"/>
        <v>-</v>
      </c>
      <c r="C147" s="7">
        <v>13</v>
      </c>
      <c r="D147" s="2">
        <v>43432.566030092596</v>
      </c>
      <c r="E147" s="3" t="s">
        <v>1969</v>
      </c>
      <c r="F147" s="3">
        <v>21231</v>
      </c>
      <c r="G147" s="3" t="s">
        <v>18</v>
      </c>
      <c r="H147" s="3">
        <v>5969</v>
      </c>
      <c r="I147" s="3">
        <v>571</v>
      </c>
      <c r="J147" s="3">
        <v>2</v>
      </c>
      <c r="K147" s="3">
        <v>1</v>
      </c>
      <c r="L147" s="3"/>
      <c r="M147" s="2">
        <v>43432.569189814814</v>
      </c>
      <c r="N147" s="2">
        <v>43432.583877314813</v>
      </c>
      <c r="O147" s="3" t="s">
        <v>63</v>
      </c>
      <c r="P147" s="3" t="s">
        <v>64</v>
      </c>
      <c r="Q147" s="3" t="s">
        <v>22</v>
      </c>
      <c r="R147" s="3" t="s">
        <v>23</v>
      </c>
      <c r="S147" s="2">
        <v>43432.568599537037</v>
      </c>
      <c r="T147" s="2">
        <v>43432.568599537037</v>
      </c>
      <c r="U147" s="2">
        <v>43432.572604166664</v>
      </c>
      <c r="V147" s="2">
        <v>43432.572604166664</v>
      </c>
      <c r="W147" s="3"/>
      <c r="X147" s="8">
        <f t="shared" si="61"/>
        <v>43432.566030092596</v>
      </c>
      <c r="Y147" s="9">
        <f t="shared" si="62"/>
        <v>1.4687499999126885E-2</v>
      </c>
      <c r="Z147" s="9">
        <f t="shared" si="63"/>
        <v>1.4687499999126885E-2</v>
      </c>
      <c r="AA147" s="10"/>
      <c r="AB147" s="10">
        <f t="shared" si="64"/>
        <v>5.9027777751907706E-4</v>
      </c>
      <c r="AC147" s="10">
        <f t="shared" si="65"/>
        <v>3.159722218697425E-3</v>
      </c>
      <c r="AD147" s="10"/>
      <c r="AE147" s="10"/>
    </row>
    <row r="148" spans="1:31" s="7" customFormat="1" x14ac:dyDescent="0.4">
      <c r="A148" s="16" t="str">
        <f t="shared" si="53"/>
        <v>-</v>
      </c>
      <c r="B148" s="16" t="str">
        <f t="shared" si="54"/>
        <v>-</v>
      </c>
      <c r="C148" s="7">
        <v>13</v>
      </c>
      <c r="D148" s="2">
        <v>43432.566527777781</v>
      </c>
      <c r="E148" s="3" t="s">
        <v>1970</v>
      </c>
      <c r="F148" s="3">
        <v>21232</v>
      </c>
      <c r="G148" s="3" t="s">
        <v>95</v>
      </c>
      <c r="H148" s="3">
        <v>0</v>
      </c>
      <c r="I148" s="3">
        <v>309</v>
      </c>
      <c r="J148" s="3">
        <v>10</v>
      </c>
      <c r="K148" s="3">
        <v>2</v>
      </c>
      <c r="L148" s="3"/>
      <c r="M148" s="2">
        <v>43432.568692129629</v>
      </c>
      <c r="N148" s="2">
        <v>43432.573587962965</v>
      </c>
      <c r="O148" s="3" t="s">
        <v>77</v>
      </c>
      <c r="P148" s="3" t="s">
        <v>78</v>
      </c>
      <c r="Q148" s="3" t="s">
        <v>33</v>
      </c>
      <c r="R148" s="3" t="s">
        <v>34</v>
      </c>
      <c r="S148" s="2">
        <v>43432.56763888889</v>
      </c>
      <c r="T148" s="2">
        <v>43432.56763888889</v>
      </c>
      <c r="U148" s="2">
        <v>43432.577314814815</v>
      </c>
      <c r="V148" s="2">
        <v>43432.577314814815</v>
      </c>
      <c r="W148" s="3"/>
      <c r="X148" s="8">
        <f t="shared" si="61"/>
        <v>43432.566527777781</v>
      </c>
      <c r="Y148" s="9">
        <f t="shared" si="62"/>
        <v>4.8958333354676142E-3</v>
      </c>
      <c r="Z148" s="9">
        <f t="shared" si="63"/>
        <v>9.7916666709352285E-3</v>
      </c>
      <c r="AA148" s="10"/>
      <c r="AB148" s="10">
        <f t="shared" si="64"/>
        <v>1.0532407395658083E-3</v>
      </c>
      <c r="AC148" s="10">
        <f t="shared" si="65"/>
        <v>2.1643518484779634E-3</v>
      </c>
      <c r="AD148" s="10"/>
      <c r="AE148" s="10"/>
    </row>
    <row r="149" spans="1:31" s="7" customFormat="1" x14ac:dyDescent="0.4">
      <c r="A149" s="16" t="str">
        <f t="shared" ref="A149:A155" si="68">IF(W149&gt;0, "★", "-")</f>
        <v>-</v>
      </c>
      <c r="B149" s="16" t="str">
        <f t="shared" ref="B149:B155" si="69">IF(L149&gt;0, "☆", "-")</f>
        <v>-</v>
      </c>
      <c r="C149" s="7">
        <v>13</v>
      </c>
      <c r="D149" s="2">
        <v>43432.566724537035</v>
      </c>
      <c r="E149" s="3" t="s">
        <v>1945</v>
      </c>
      <c r="F149" s="3">
        <v>21233</v>
      </c>
      <c r="G149" s="3" t="s">
        <v>95</v>
      </c>
      <c r="H149" s="3">
        <v>0</v>
      </c>
      <c r="I149" s="3">
        <v>567</v>
      </c>
      <c r="J149" s="3">
        <v>9</v>
      </c>
      <c r="K149" s="3">
        <v>1</v>
      </c>
      <c r="L149" s="3"/>
      <c r="M149" s="2">
        <v>43432.572766203702</v>
      </c>
      <c r="N149" s="2">
        <v>43432.580196759256</v>
      </c>
      <c r="O149" s="3" t="s">
        <v>44</v>
      </c>
      <c r="P149" s="3" t="s">
        <v>45</v>
      </c>
      <c r="Q149" s="3" t="s">
        <v>41</v>
      </c>
      <c r="R149" s="3" t="s">
        <v>42</v>
      </c>
      <c r="S149" s="2">
        <v>43432.571655092594</v>
      </c>
      <c r="T149" s="2">
        <v>43432.571655092594</v>
      </c>
      <c r="U149" s="2">
        <v>43432.580254629633</v>
      </c>
      <c r="V149" s="2">
        <v>43432.580254629633</v>
      </c>
      <c r="W149" s="3"/>
      <c r="X149" s="8">
        <f t="shared" si="61"/>
        <v>43432.566724537035</v>
      </c>
      <c r="Y149" s="9">
        <f t="shared" si="62"/>
        <v>7.4305555535829626E-3</v>
      </c>
      <c r="Z149" s="9">
        <f t="shared" si="63"/>
        <v>7.4305555535829626E-3</v>
      </c>
      <c r="AA149" s="10"/>
      <c r="AB149" s="10">
        <f t="shared" si="64"/>
        <v>1.111111108912155E-3</v>
      </c>
      <c r="AC149" s="10">
        <f t="shared" si="65"/>
        <v>6.0416666674427688E-3</v>
      </c>
      <c r="AD149" s="10"/>
      <c r="AE149" s="10"/>
    </row>
    <row r="150" spans="1:31" s="7" customFormat="1" x14ac:dyDescent="0.4">
      <c r="A150" s="16" t="str">
        <f t="shared" si="68"/>
        <v>-</v>
      </c>
      <c r="B150" s="16" t="str">
        <f t="shared" si="69"/>
        <v>-</v>
      </c>
      <c r="C150" s="7">
        <v>13</v>
      </c>
      <c r="D150" s="2">
        <v>43432.568414351852</v>
      </c>
      <c r="E150" s="3" t="s">
        <v>1965</v>
      </c>
      <c r="F150" s="3">
        <v>21234</v>
      </c>
      <c r="G150" s="3" t="s">
        <v>65</v>
      </c>
      <c r="H150" s="3">
        <v>6334</v>
      </c>
      <c r="I150" s="3">
        <v>273</v>
      </c>
      <c r="J150" s="3">
        <v>1</v>
      </c>
      <c r="K150" s="3">
        <v>1</v>
      </c>
      <c r="L150" s="3"/>
      <c r="M150" s="2">
        <v>43432.571516203701</v>
      </c>
      <c r="N150" s="2">
        <v>43432.579016203701</v>
      </c>
      <c r="O150" s="3" t="s">
        <v>48</v>
      </c>
      <c r="P150" s="3" t="s">
        <v>49</v>
      </c>
      <c r="Q150" s="3" t="s">
        <v>63</v>
      </c>
      <c r="R150" s="3" t="s">
        <v>64</v>
      </c>
      <c r="S150" s="2">
        <v>43432.569548611114</v>
      </c>
      <c r="T150" s="2">
        <v>43432.569548611114</v>
      </c>
      <c r="U150" s="2">
        <v>43432.58189814815</v>
      </c>
      <c r="V150" s="2">
        <v>43432.58189814815</v>
      </c>
      <c r="W150" s="3"/>
      <c r="X150" s="8">
        <f t="shared" si="61"/>
        <v>43432.568414351852</v>
      </c>
      <c r="Y150" s="9">
        <f t="shared" si="62"/>
        <v>7.4999999997089617E-3</v>
      </c>
      <c r="Z150" s="9">
        <f t="shared" si="63"/>
        <v>7.4999999997089617E-3</v>
      </c>
      <c r="AA150" s="10"/>
      <c r="AB150" s="10">
        <f t="shared" si="64"/>
        <v>1.9675925868796185E-3</v>
      </c>
      <c r="AC150" s="10">
        <f t="shared" si="65"/>
        <v>3.1018518493510783E-3</v>
      </c>
      <c r="AD150" s="10"/>
      <c r="AE150" s="10"/>
    </row>
    <row r="151" spans="1:31" s="7" customFormat="1" x14ac:dyDescent="0.4">
      <c r="A151" s="16" t="str">
        <f t="shared" si="68"/>
        <v>★</v>
      </c>
      <c r="B151" s="16" t="str">
        <f t="shared" si="69"/>
        <v>-</v>
      </c>
      <c r="C151" s="7">
        <v>13</v>
      </c>
      <c r="D151" s="2">
        <v>43432.568437499998</v>
      </c>
      <c r="E151" s="3" t="s">
        <v>1812</v>
      </c>
      <c r="F151" s="3">
        <v>21235</v>
      </c>
      <c r="G151" s="3" t="s">
        <v>143</v>
      </c>
      <c r="H151" s="3">
        <v>4777</v>
      </c>
      <c r="I151" s="3">
        <v>660</v>
      </c>
      <c r="J151" s="3">
        <v>8</v>
      </c>
      <c r="K151" s="3">
        <v>1</v>
      </c>
      <c r="L151" s="3"/>
      <c r="M151" s="2">
        <v>43432.572812500002</v>
      </c>
      <c r="N151" s="2">
        <v>43432.582349537035</v>
      </c>
      <c r="O151" s="3" t="s">
        <v>36</v>
      </c>
      <c r="P151" s="3" t="s">
        <v>37</v>
      </c>
      <c r="Q151" s="3" t="s">
        <v>43</v>
      </c>
      <c r="R151" s="3" t="s">
        <v>89</v>
      </c>
      <c r="S151" s="2">
        <v>43432.575358796297</v>
      </c>
      <c r="T151" s="2">
        <v>43432.575358796297</v>
      </c>
      <c r="U151" s="2">
        <v>43432.585358796299</v>
      </c>
      <c r="V151" s="2">
        <v>43432.585358796299</v>
      </c>
      <c r="W151" s="2">
        <v>43432.575358796297</v>
      </c>
      <c r="X151" s="8">
        <f t="shared" si="61"/>
        <v>43432.575358796297</v>
      </c>
      <c r="Y151" s="9">
        <f t="shared" si="62"/>
        <v>9.5370370327145793E-3</v>
      </c>
      <c r="Z151" s="9">
        <f t="shared" si="63"/>
        <v>9.5370370327145793E-3</v>
      </c>
      <c r="AA151" s="10"/>
      <c r="AB151" s="10">
        <f t="shared" si="64"/>
        <v>0</v>
      </c>
      <c r="AC151" s="10">
        <f t="shared" si="65"/>
        <v>0</v>
      </c>
      <c r="AD151" s="10"/>
      <c r="AE151" s="10"/>
    </row>
    <row r="152" spans="1:31" s="7" customFormat="1" x14ac:dyDescent="0.4">
      <c r="A152" s="16" t="str">
        <f t="shared" si="68"/>
        <v>★</v>
      </c>
      <c r="B152" s="16" t="str">
        <f t="shared" si="69"/>
        <v>-</v>
      </c>
      <c r="C152" s="7">
        <v>13</v>
      </c>
      <c r="D152" s="2">
        <v>43432.569490740738</v>
      </c>
      <c r="E152" s="3" t="s">
        <v>1813</v>
      </c>
      <c r="F152" s="3">
        <v>21236</v>
      </c>
      <c r="G152" s="3" t="s">
        <v>143</v>
      </c>
      <c r="H152" s="3">
        <v>2215</v>
      </c>
      <c r="I152" s="3">
        <v>109</v>
      </c>
      <c r="J152" s="3">
        <v>13</v>
      </c>
      <c r="K152" s="3">
        <v>1</v>
      </c>
      <c r="L152" s="3"/>
      <c r="M152" s="2">
        <v>43432.576481481483</v>
      </c>
      <c r="N152" s="2">
        <v>43432.579143518517</v>
      </c>
      <c r="O152" s="3" t="s">
        <v>104</v>
      </c>
      <c r="P152" s="3" t="s">
        <v>19</v>
      </c>
      <c r="Q152" s="3" t="s">
        <v>24</v>
      </c>
      <c r="R152" s="3" t="s">
        <v>25</v>
      </c>
      <c r="S152" s="2">
        <v>43432.576423611114</v>
      </c>
      <c r="T152" s="2">
        <v>43432.576423611114</v>
      </c>
      <c r="U152" s="2">
        <v>43432.58253472222</v>
      </c>
      <c r="V152" s="2">
        <v>43432.58253472222</v>
      </c>
      <c r="W152" s="2">
        <v>43432.576423611114</v>
      </c>
      <c r="X152" s="8">
        <f t="shared" si="61"/>
        <v>43432.576423611114</v>
      </c>
      <c r="Y152" s="9">
        <f t="shared" si="62"/>
        <v>2.6620370335876942E-3</v>
      </c>
      <c r="Z152" s="9">
        <f t="shared" si="63"/>
        <v>2.6620370335876942E-3</v>
      </c>
      <c r="AA152" s="10"/>
      <c r="AB152" s="10">
        <f t="shared" si="64"/>
        <v>5.7870369346346706E-5</v>
      </c>
      <c r="AC152" s="10">
        <f t="shared" si="65"/>
        <v>5.7870369346346706E-5</v>
      </c>
      <c r="AD152" s="10"/>
      <c r="AE152" s="10"/>
    </row>
    <row r="153" spans="1:31" s="7" customFormat="1" x14ac:dyDescent="0.4">
      <c r="A153" s="16" t="str">
        <f t="shared" si="68"/>
        <v>-</v>
      </c>
      <c r="B153" s="16" t="str">
        <f t="shared" si="69"/>
        <v>-</v>
      </c>
      <c r="C153" s="7">
        <v>13</v>
      </c>
      <c r="D153" s="2">
        <v>43432.5702662037</v>
      </c>
      <c r="E153" s="3" t="s">
        <v>1967</v>
      </c>
      <c r="F153" s="3">
        <v>21238</v>
      </c>
      <c r="G153" s="3" t="s">
        <v>32</v>
      </c>
      <c r="H153" s="3">
        <v>6917</v>
      </c>
      <c r="I153" s="3">
        <v>545</v>
      </c>
      <c r="J153" s="3">
        <v>7</v>
      </c>
      <c r="K153" s="3">
        <v>2</v>
      </c>
      <c r="L153" s="3"/>
      <c r="M153" s="2">
        <v>43432.570844907408</v>
      </c>
      <c r="N153" s="2">
        <v>43432.576770833337</v>
      </c>
      <c r="O153" s="3" t="s">
        <v>63</v>
      </c>
      <c r="P153" s="3" t="s">
        <v>64</v>
      </c>
      <c r="Q153" s="3" t="s">
        <v>48</v>
      </c>
      <c r="R153" s="3" t="s">
        <v>49</v>
      </c>
      <c r="S153" s="2">
        <v>43432.571770833332</v>
      </c>
      <c r="T153" s="2">
        <v>43432.571770833332</v>
      </c>
      <c r="U153" s="2">
        <v>43432.583194444444</v>
      </c>
      <c r="V153" s="2">
        <v>43432.583194444444</v>
      </c>
      <c r="W153" s="3"/>
      <c r="X153" s="8">
        <f t="shared" si="61"/>
        <v>43432.5702662037</v>
      </c>
      <c r="Y153" s="9">
        <f t="shared" si="62"/>
        <v>5.9259259287500754E-3</v>
      </c>
      <c r="Z153" s="9">
        <f t="shared" si="63"/>
        <v>1.1851851857500151E-2</v>
      </c>
      <c r="AA153" s="10"/>
      <c r="AB153" s="10">
        <f t="shared" si="64"/>
        <v>0</v>
      </c>
      <c r="AC153" s="10">
        <f t="shared" si="65"/>
        <v>5.7870370801538229E-4</v>
      </c>
      <c r="AD153" s="10"/>
      <c r="AE153" s="10"/>
    </row>
    <row r="154" spans="1:31" s="7" customFormat="1" x14ac:dyDescent="0.4">
      <c r="A154" s="16" t="str">
        <f t="shared" si="68"/>
        <v>★</v>
      </c>
      <c r="B154" s="16" t="str">
        <f t="shared" si="69"/>
        <v>-</v>
      </c>
      <c r="C154" s="7">
        <v>13</v>
      </c>
      <c r="D154" s="2">
        <v>43432.572951388887</v>
      </c>
      <c r="E154" s="3" t="s">
        <v>1902</v>
      </c>
      <c r="F154" s="3">
        <v>21239</v>
      </c>
      <c r="G154" s="3" t="s">
        <v>32</v>
      </c>
      <c r="H154" s="3">
        <v>1751</v>
      </c>
      <c r="I154" s="3">
        <v>352</v>
      </c>
      <c r="J154" s="3">
        <v>7</v>
      </c>
      <c r="K154" s="3">
        <v>1</v>
      </c>
      <c r="L154" s="3"/>
      <c r="M154" s="2">
        <v>43432.577453703707</v>
      </c>
      <c r="N154" s="2">
        <v>43432.587164351855</v>
      </c>
      <c r="O154" s="3" t="s">
        <v>48</v>
      </c>
      <c r="P154" s="3" t="s">
        <v>49</v>
      </c>
      <c r="Q154" s="3" t="s">
        <v>39</v>
      </c>
      <c r="R154" s="3" t="s">
        <v>40</v>
      </c>
      <c r="S154" s="2">
        <v>43432.579884259256</v>
      </c>
      <c r="T154" s="2">
        <v>43432.579884259256</v>
      </c>
      <c r="U154" s="2">
        <v>43432.585358796299</v>
      </c>
      <c r="V154" s="2">
        <v>43432.585358796299</v>
      </c>
      <c r="W154" s="2">
        <v>43432.579884259256</v>
      </c>
      <c r="X154" s="8">
        <f t="shared" si="61"/>
        <v>43432.579884259256</v>
      </c>
      <c r="Y154" s="9">
        <f t="shared" si="62"/>
        <v>9.710648148029577E-3</v>
      </c>
      <c r="Z154" s="9">
        <f t="shared" si="63"/>
        <v>9.710648148029577E-3</v>
      </c>
      <c r="AA154" s="10"/>
      <c r="AB154" s="10">
        <f t="shared" si="64"/>
        <v>0</v>
      </c>
      <c r="AC154" s="10">
        <f t="shared" si="65"/>
        <v>0</v>
      </c>
      <c r="AD154" s="10"/>
      <c r="AE154" s="10"/>
    </row>
    <row r="155" spans="1:31" s="7" customFormat="1" x14ac:dyDescent="0.4">
      <c r="A155" s="16" t="str">
        <f t="shared" si="68"/>
        <v>-</v>
      </c>
      <c r="B155" s="16" t="str">
        <f t="shared" si="69"/>
        <v>-</v>
      </c>
      <c r="C155" s="7">
        <v>13</v>
      </c>
      <c r="D155" s="2">
        <v>43432.574293981481</v>
      </c>
      <c r="E155" s="3" t="s">
        <v>1964</v>
      </c>
      <c r="F155" s="3">
        <v>21240</v>
      </c>
      <c r="G155" s="3" t="s">
        <v>65</v>
      </c>
      <c r="H155" s="3">
        <v>6747</v>
      </c>
      <c r="I155" s="3">
        <v>396</v>
      </c>
      <c r="J155" s="3">
        <v>10</v>
      </c>
      <c r="K155" s="3">
        <v>1</v>
      </c>
      <c r="L155" s="3"/>
      <c r="M155" s="2">
        <v>43432.576921296299</v>
      </c>
      <c r="N155" s="2">
        <v>43432.588182870371</v>
      </c>
      <c r="O155" s="3" t="s">
        <v>33</v>
      </c>
      <c r="P155" s="3" t="s">
        <v>34</v>
      </c>
      <c r="Q155" s="3" t="s">
        <v>73</v>
      </c>
      <c r="R155" s="3" t="s">
        <v>74</v>
      </c>
      <c r="S155" s="2">
        <v>43432.577592592592</v>
      </c>
      <c r="T155" s="2">
        <v>43432.577592592592</v>
      </c>
      <c r="U155" s="2">
        <v>43432.584606481483</v>
      </c>
      <c r="V155" s="2">
        <v>43432.595752314817</v>
      </c>
      <c r="W155" s="3"/>
      <c r="X155" s="8">
        <f t="shared" si="61"/>
        <v>43432.574293981481</v>
      </c>
      <c r="Y155" s="9">
        <f t="shared" si="62"/>
        <v>1.1261574072705116E-2</v>
      </c>
      <c r="Z155" s="9">
        <f t="shared" si="63"/>
        <v>1.1261574072705116E-2</v>
      </c>
      <c r="AA155" s="10"/>
      <c r="AB155" s="10">
        <f t="shared" si="64"/>
        <v>0</v>
      </c>
      <c r="AC155" s="10">
        <f t="shared" si="65"/>
        <v>2.6273148178006522E-3</v>
      </c>
      <c r="AD155" s="10"/>
      <c r="AE155" s="10"/>
    </row>
    <row r="156" spans="1:31" s="7" customFormat="1" x14ac:dyDescent="0.4">
      <c r="A156" s="16" t="str">
        <f t="shared" ref="A156:A157" si="70">IF(W156&gt;0, "★", "-")</f>
        <v>-</v>
      </c>
      <c r="B156" s="16" t="str">
        <f t="shared" ref="B156:B157" si="71">IF(L156&gt;0, "☆", "-")</f>
        <v>-</v>
      </c>
      <c r="C156" s="7">
        <v>13</v>
      </c>
      <c r="D156" s="2">
        <v>43432.580381944441</v>
      </c>
      <c r="E156" s="3" t="s">
        <v>1909</v>
      </c>
      <c r="F156" s="3">
        <v>21243</v>
      </c>
      <c r="G156" s="3" t="s">
        <v>18</v>
      </c>
      <c r="H156" s="3">
        <v>6068</v>
      </c>
      <c r="I156" s="3">
        <v>223</v>
      </c>
      <c r="J156" s="3">
        <v>3</v>
      </c>
      <c r="K156" s="3">
        <v>1</v>
      </c>
      <c r="L156" s="3"/>
      <c r="M156" s="2">
        <v>43432.582777777781</v>
      </c>
      <c r="N156" s="2">
        <v>43432.591006944444</v>
      </c>
      <c r="O156" s="3" t="s">
        <v>22</v>
      </c>
      <c r="P156" s="3" t="s">
        <v>23</v>
      </c>
      <c r="Q156" s="3" t="s">
        <v>48</v>
      </c>
      <c r="R156" s="3" t="s">
        <v>49</v>
      </c>
      <c r="S156" s="2">
        <v>43432.581423611111</v>
      </c>
      <c r="T156" s="2">
        <v>43432.581423611111</v>
      </c>
      <c r="U156" s="2">
        <v>43432.593263888892</v>
      </c>
      <c r="V156" s="2">
        <v>43432.593263888892</v>
      </c>
      <c r="W156" s="3"/>
      <c r="X156" s="8">
        <f t="shared" si="61"/>
        <v>43432.580381944441</v>
      </c>
      <c r="Y156" s="9">
        <f t="shared" si="62"/>
        <v>8.2291666622040793E-3</v>
      </c>
      <c r="Z156" s="9">
        <f t="shared" si="63"/>
        <v>8.2291666622040793E-3</v>
      </c>
      <c r="AA156" s="10"/>
      <c r="AB156" s="10">
        <f t="shared" si="64"/>
        <v>1.3541666703531519E-3</v>
      </c>
      <c r="AC156" s="10">
        <f t="shared" si="65"/>
        <v>2.3958333404152654E-3</v>
      </c>
      <c r="AD156" s="10"/>
      <c r="AE156" s="10"/>
    </row>
    <row r="157" spans="1:31" s="7" customFormat="1" x14ac:dyDescent="0.4">
      <c r="A157" s="16" t="str">
        <f t="shared" si="70"/>
        <v>-</v>
      </c>
      <c r="B157" s="16" t="str">
        <f t="shared" si="71"/>
        <v>-</v>
      </c>
      <c r="C157" s="7">
        <v>13</v>
      </c>
      <c r="D157" s="2">
        <v>43432.580451388887</v>
      </c>
      <c r="E157" s="3" t="s">
        <v>1972</v>
      </c>
      <c r="F157" s="3">
        <v>21244</v>
      </c>
      <c r="G157" s="3" t="s">
        <v>32</v>
      </c>
      <c r="H157" s="3">
        <v>5215</v>
      </c>
      <c r="I157" s="3">
        <v>650</v>
      </c>
      <c r="J157" s="3">
        <v>1</v>
      </c>
      <c r="K157" s="3">
        <v>1</v>
      </c>
      <c r="L157" s="3"/>
      <c r="M157" s="2">
        <v>43432.583854166667</v>
      </c>
      <c r="N157" s="2">
        <v>43432.588553240741</v>
      </c>
      <c r="O157" s="3" t="s">
        <v>33</v>
      </c>
      <c r="P157" s="3" t="s">
        <v>34</v>
      </c>
      <c r="Q157" s="3" t="s">
        <v>63</v>
      </c>
      <c r="R157" s="3" t="s">
        <v>64</v>
      </c>
      <c r="S157" s="2">
        <v>43432.584224537037</v>
      </c>
      <c r="T157" s="2">
        <v>43432.584224537037</v>
      </c>
      <c r="U157" s="2">
        <v>43432.590590277781</v>
      </c>
      <c r="V157" s="2">
        <v>43432.590590277781</v>
      </c>
      <c r="W157" s="3"/>
      <c r="X157" s="8">
        <f t="shared" si="61"/>
        <v>43432.580451388887</v>
      </c>
      <c r="Y157" s="9">
        <f t="shared" si="62"/>
        <v>4.6990740738692693E-3</v>
      </c>
      <c r="Z157" s="9">
        <f t="shared" si="63"/>
        <v>4.6990740738692693E-3</v>
      </c>
      <c r="AA157" s="10"/>
      <c r="AB157" s="10">
        <f t="shared" si="64"/>
        <v>0</v>
      </c>
      <c r="AC157" s="10">
        <f t="shared" si="65"/>
        <v>3.4027777801384218E-3</v>
      </c>
      <c r="AD157" s="10"/>
      <c r="AE157" s="10"/>
    </row>
    <row r="158" spans="1:31" s="7" customFormat="1" x14ac:dyDescent="0.4">
      <c r="A158" s="16" t="str">
        <f t="shared" si="53"/>
        <v>-</v>
      </c>
      <c r="B158" s="16" t="str">
        <f t="shared" si="54"/>
        <v>-</v>
      </c>
      <c r="C158" s="7">
        <v>13</v>
      </c>
      <c r="D158" s="2">
        <v>43432.581620370373</v>
      </c>
      <c r="E158" s="3" t="s">
        <v>1928</v>
      </c>
      <c r="F158" s="3">
        <v>21245</v>
      </c>
      <c r="G158" s="3" t="s">
        <v>18</v>
      </c>
      <c r="H158" s="3">
        <v>5284</v>
      </c>
      <c r="I158" s="3">
        <v>798</v>
      </c>
      <c r="J158" s="3">
        <v>11</v>
      </c>
      <c r="K158" s="3">
        <v>1</v>
      </c>
      <c r="L158" s="3"/>
      <c r="M158" s="2">
        <v>43432.583518518521</v>
      </c>
      <c r="N158" s="2">
        <v>43432.589641203704</v>
      </c>
      <c r="O158" s="3" t="s">
        <v>39</v>
      </c>
      <c r="P158" s="3" t="s">
        <v>40</v>
      </c>
      <c r="Q158" s="3" t="s">
        <v>26</v>
      </c>
      <c r="R158" s="3" t="s">
        <v>27</v>
      </c>
      <c r="S158" s="2">
        <v>43432.584988425922</v>
      </c>
      <c r="T158" s="2">
        <v>43432.584988425922</v>
      </c>
      <c r="U158" s="2">
        <v>43432.592094907406</v>
      </c>
      <c r="V158" s="2">
        <v>43432.592094907406</v>
      </c>
      <c r="W158" s="3"/>
      <c r="X158" s="8">
        <f t="shared" si="61"/>
        <v>43432.581620370373</v>
      </c>
      <c r="Y158" s="9">
        <f t="shared" si="62"/>
        <v>6.1226851830724627E-3</v>
      </c>
      <c r="Z158" s="9">
        <f t="shared" si="63"/>
        <v>6.1226851830724627E-3</v>
      </c>
      <c r="AA158" s="10"/>
      <c r="AB158" s="10">
        <f t="shared" si="64"/>
        <v>0</v>
      </c>
      <c r="AC158" s="10">
        <f t="shared" si="65"/>
        <v>1.898148148029577E-3</v>
      </c>
      <c r="AD158" s="10"/>
      <c r="AE158" s="10"/>
    </row>
    <row r="159" spans="1:31" s="7" customFormat="1" x14ac:dyDescent="0.4">
      <c r="A159" s="16" t="str">
        <f t="shared" si="53"/>
        <v>-</v>
      </c>
      <c r="B159" s="16" t="str">
        <f t="shared" si="54"/>
        <v>-</v>
      </c>
      <c r="C159" s="7">
        <v>13</v>
      </c>
      <c r="D159" s="2">
        <v>43432.582719907405</v>
      </c>
      <c r="E159" s="3" t="s">
        <v>1973</v>
      </c>
      <c r="F159" s="3">
        <v>21246</v>
      </c>
      <c r="G159" s="3" t="s">
        <v>96</v>
      </c>
      <c r="H159" s="3">
        <v>0</v>
      </c>
      <c r="I159" s="3">
        <v>240</v>
      </c>
      <c r="J159" s="3">
        <v>4</v>
      </c>
      <c r="K159" s="3">
        <v>2</v>
      </c>
      <c r="L159" s="3"/>
      <c r="M159" s="2">
        <v>43432.584814814814</v>
      </c>
      <c r="N159" s="2">
        <v>43432.593773148146</v>
      </c>
      <c r="O159" s="3" t="s">
        <v>59</v>
      </c>
      <c r="P159" s="3" t="s">
        <v>60</v>
      </c>
      <c r="Q159" s="3" t="s">
        <v>30</v>
      </c>
      <c r="R159" s="3" t="s">
        <v>31</v>
      </c>
      <c r="S159" s="2">
        <v>43432.584641203706</v>
      </c>
      <c r="T159" s="2">
        <v>43432.584837962961</v>
      </c>
      <c r="U159" s="2">
        <v>43432.595671296294</v>
      </c>
      <c r="V159" s="2">
        <v>43432.600856481484</v>
      </c>
      <c r="W159" s="3"/>
      <c r="X159" s="8">
        <f t="shared" si="61"/>
        <v>43432.582719907405</v>
      </c>
      <c r="Y159" s="9">
        <f t="shared" si="62"/>
        <v>8.9583333319751546E-3</v>
      </c>
      <c r="Z159" s="9">
        <f t="shared" si="63"/>
        <v>1.7916666663950309E-2</v>
      </c>
      <c r="AA159" s="10"/>
      <c r="AB159" s="10">
        <f t="shared" si="64"/>
        <v>1.7361110803904012E-4</v>
      </c>
      <c r="AC159" s="10">
        <f t="shared" si="65"/>
        <v>2.0949074096279219E-3</v>
      </c>
      <c r="AD159" s="10"/>
      <c r="AE159" s="10"/>
    </row>
    <row r="160" spans="1:31" s="7" customFormat="1" x14ac:dyDescent="0.4">
      <c r="A160" s="16" t="str">
        <f t="shared" si="53"/>
        <v>-</v>
      </c>
      <c r="B160" s="16" t="str">
        <f t="shared" si="54"/>
        <v>-</v>
      </c>
      <c r="C160" s="7">
        <v>13</v>
      </c>
      <c r="D160" s="2">
        <v>43432.582905092589</v>
      </c>
      <c r="E160" s="3" t="s">
        <v>1903</v>
      </c>
      <c r="F160" s="3">
        <v>21247</v>
      </c>
      <c r="G160" s="3" t="s">
        <v>96</v>
      </c>
      <c r="H160" s="3">
        <v>0</v>
      </c>
      <c r="I160" s="3">
        <v>241</v>
      </c>
      <c r="J160" s="3">
        <v>9</v>
      </c>
      <c r="K160" s="3">
        <v>1</v>
      </c>
      <c r="L160" s="3"/>
      <c r="M160" s="2">
        <v>43432.585347222222</v>
      </c>
      <c r="N160" s="2">
        <v>43432.592719907407</v>
      </c>
      <c r="O160" s="3" t="s">
        <v>88</v>
      </c>
      <c r="P160" s="3" t="s">
        <v>35</v>
      </c>
      <c r="Q160" s="3" t="s">
        <v>26</v>
      </c>
      <c r="R160" s="3" t="s">
        <v>27</v>
      </c>
      <c r="S160" s="2">
        <v>43432.587245370371</v>
      </c>
      <c r="T160" s="2">
        <v>43432.587245370371</v>
      </c>
      <c r="U160" s="2">
        <v>43432.592268518521</v>
      </c>
      <c r="V160" s="2">
        <v>43432.592268518521</v>
      </c>
      <c r="W160" s="3"/>
      <c r="X160" s="8">
        <f t="shared" si="61"/>
        <v>43432.582905092589</v>
      </c>
      <c r="Y160" s="9">
        <f t="shared" si="62"/>
        <v>7.3726851842366159E-3</v>
      </c>
      <c r="Z160" s="9">
        <f t="shared" si="63"/>
        <v>7.3726851842366159E-3</v>
      </c>
      <c r="AA160" s="10"/>
      <c r="AB160" s="10">
        <f t="shared" si="64"/>
        <v>0</v>
      </c>
      <c r="AC160" s="10">
        <f t="shared" si="65"/>
        <v>2.4421296329819597E-3</v>
      </c>
      <c r="AD160" s="10"/>
      <c r="AE160" s="10"/>
    </row>
    <row r="161" spans="1:33" s="7" customFormat="1" x14ac:dyDescent="0.4">
      <c r="A161" s="16" t="str">
        <f t="shared" ref="A161:A170" si="72">IF(W161&gt;0, "★", "-")</f>
        <v>★</v>
      </c>
      <c r="B161" s="16" t="str">
        <f t="shared" ref="B161:B170" si="73">IF(L161&gt;0, "☆", "-")</f>
        <v>☆</v>
      </c>
      <c r="C161" s="7">
        <v>13</v>
      </c>
      <c r="D161" s="2">
        <v>43432.502858796295</v>
      </c>
      <c r="E161" s="3" t="s">
        <v>1932</v>
      </c>
      <c r="F161" s="3">
        <v>21160</v>
      </c>
      <c r="G161" s="3" t="s">
        <v>143</v>
      </c>
      <c r="H161" s="3">
        <v>4719</v>
      </c>
      <c r="I161" s="3">
        <v>239</v>
      </c>
      <c r="J161" s="3">
        <v>10</v>
      </c>
      <c r="K161" s="3">
        <v>1</v>
      </c>
      <c r="L161" s="2">
        <v>43432.522638888891</v>
      </c>
      <c r="M161" s="3"/>
      <c r="N161" s="3"/>
      <c r="O161" s="3" t="s">
        <v>43</v>
      </c>
      <c r="P161" s="3" t="s">
        <v>89</v>
      </c>
      <c r="Q161" s="3" t="s">
        <v>63</v>
      </c>
      <c r="R161" s="3" t="s">
        <v>64</v>
      </c>
      <c r="S161" s="2">
        <v>43432.54451388889</v>
      </c>
      <c r="T161" s="3"/>
      <c r="U161" s="2">
        <v>43432.55672453704</v>
      </c>
      <c r="V161" s="3"/>
      <c r="W161" s="2">
        <v>43432.54451388889</v>
      </c>
      <c r="X161" s="8">
        <f>IF(W161&gt;0,W161,D161)</f>
        <v>43432.54451388889</v>
      </c>
      <c r="Y161" s="9">
        <f>N161-M161</f>
        <v>0</v>
      </c>
      <c r="Z161" s="9">
        <f>Y161*K161</f>
        <v>0</v>
      </c>
      <c r="AA161" s="10"/>
      <c r="AB161" s="10">
        <f>IF(IF(A161="☆",L161-S161,M161-S161)&lt;0,0,IF(A161="☆",L161-S161,M161-S161))</f>
        <v>0</v>
      </c>
      <c r="AC161" s="10">
        <f>IF(IF(B161="☆",(IF(L161&gt;S161,L161-X161,S161-X161)),M161-X161)&lt;0,0,IF(B161="☆",(IF(L161&gt;S161,L161-X161,S161-X161)),M161-X161))</f>
        <v>0</v>
      </c>
      <c r="AD161" s="10"/>
      <c r="AE161" s="10"/>
    </row>
    <row r="162" spans="1:33" s="7" customFormat="1" x14ac:dyDescent="0.4">
      <c r="A162" s="16" t="str">
        <f t="shared" si="72"/>
        <v>-</v>
      </c>
      <c r="B162" s="16" t="str">
        <f t="shared" si="73"/>
        <v>☆</v>
      </c>
      <c r="C162" s="7">
        <v>13</v>
      </c>
      <c r="D162" s="2">
        <v>43432.550416666665</v>
      </c>
      <c r="E162" s="3" t="s">
        <v>1965</v>
      </c>
      <c r="F162" s="3">
        <v>21215</v>
      </c>
      <c r="G162" s="3" t="s">
        <v>65</v>
      </c>
      <c r="H162" s="3">
        <v>6334</v>
      </c>
      <c r="I162" s="3">
        <v>596</v>
      </c>
      <c r="J162" s="3">
        <v>1</v>
      </c>
      <c r="K162" s="3">
        <v>1</v>
      </c>
      <c r="L162" s="2">
        <v>43432.551192129627</v>
      </c>
      <c r="M162" s="3"/>
      <c r="N162" s="3"/>
      <c r="O162" s="3" t="s">
        <v>26</v>
      </c>
      <c r="P162" s="3" t="s">
        <v>27</v>
      </c>
      <c r="Q162" s="3" t="s">
        <v>48</v>
      </c>
      <c r="R162" s="3" t="s">
        <v>49</v>
      </c>
      <c r="S162" s="2">
        <v>43432.560752314814</v>
      </c>
      <c r="T162" s="3"/>
      <c r="U162" s="2">
        <v>43432.565462962964</v>
      </c>
      <c r="V162" s="3"/>
      <c r="W162" s="3"/>
      <c r="X162" s="8">
        <f t="shared" si="61"/>
        <v>43432.550416666665</v>
      </c>
      <c r="Y162" s="9">
        <f t="shared" si="62"/>
        <v>0</v>
      </c>
      <c r="Z162" s="9">
        <f t="shared" si="63"/>
        <v>0</v>
      </c>
      <c r="AA162" s="10"/>
      <c r="AB162" s="10">
        <f t="shared" si="64"/>
        <v>0</v>
      </c>
      <c r="AC162" s="10">
        <f t="shared" si="65"/>
        <v>1.0335648148611654E-2</v>
      </c>
      <c r="AD162" s="10"/>
      <c r="AE162" s="10"/>
    </row>
    <row r="163" spans="1:33" s="7" customFormat="1" x14ac:dyDescent="0.4">
      <c r="A163" s="16" t="str">
        <f t="shared" si="72"/>
        <v>★</v>
      </c>
      <c r="B163" s="16" t="str">
        <f t="shared" si="73"/>
        <v>☆</v>
      </c>
      <c r="C163" s="7">
        <v>13</v>
      </c>
      <c r="D163" s="2">
        <v>43432.553043981483</v>
      </c>
      <c r="E163" s="3" t="s">
        <v>1812</v>
      </c>
      <c r="F163" s="3">
        <v>21218</v>
      </c>
      <c r="G163" s="3" t="s">
        <v>32</v>
      </c>
      <c r="H163" s="3">
        <v>4777</v>
      </c>
      <c r="I163" s="3">
        <v>957</v>
      </c>
      <c r="J163" s="3">
        <v>10</v>
      </c>
      <c r="K163" s="3">
        <v>1</v>
      </c>
      <c r="L163" s="2">
        <v>43432.553287037037</v>
      </c>
      <c r="M163" s="3"/>
      <c r="N163" s="3"/>
      <c r="O163" s="3" t="s">
        <v>36</v>
      </c>
      <c r="P163" s="3" t="s">
        <v>37</v>
      </c>
      <c r="Q163" s="3" t="s">
        <v>43</v>
      </c>
      <c r="R163" s="3" t="s">
        <v>89</v>
      </c>
      <c r="S163" s="2">
        <v>43432.559965277775</v>
      </c>
      <c r="T163" s="3"/>
      <c r="U163" s="2">
        <v>43432.570324074077</v>
      </c>
      <c r="V163" s="3"/>
      <c r="W163" s="2">
        <v>43432.559965277775</v>
      </c>
      <c r="X163" s="8">
        <f t="shared" si="61"/>
        <v>43432.559965277775</v>
      </c>
      <c r="Y163" s="9">
        <f t="shared" si="62"/>
        <v>0</v>
      </c>
      <c r="Z163" s="9">
        <f t="shared" si="63"/>
        <v>0</v>
      </c>
      <c r="AA163" s="10"/>
      <c r="AB163" s="10">
        <f t="shared" si="64"/>
        <v>0</v>
      </c>
      <c r="AC163" s="10">
        <f t="shared" si="65"/>
        <v>0</v>
      </c>
      <c r="AD163" s="10"/>
      <c r="AE163" s="10"/>
    </row>
    <row r="164" spans="1:33" s="7" customFormat="1" x14ac:dyDescent="0.4">
      <c r="A164" s="16" t="str">
        <f t="shared" si="72"/>
        <v>-</v>
      </c>
      <c r="B164" s="16" t="str">
        <f t="shared" si="73"/>
        <v>☆</v>
      </c>
      <c r="C164" s="7">
        <v>13</v>
      </c>
      <c r="D164" s="2">
        <v>43432.554074074076</v>
      </c>
      <c r="E164" s="3" t="s">
        <v>1904</v>
      </c>
      <c r="F164" s="3">
        <v>21221</v>
      </c>
      <c r="G164" s="3" t="s">
        <v>32</v>
      </c>
      <c r="H164" s="3">
        <v>4092</v>
      </c>
      <c r="I164" s="3">
        <v>995</v>
      </c>
      <c r="J164" s="3">
        <v>10</v>
      </c>
      <c r="K164" s="3">
        <v>1</v>
      </c>
      <c r="L164" s="2">
        <v>43432.55908564815</v>
      </c>
      <c r="M164" s="3"/>
      <c r="N164" s="3"/>
      <c r="O164" s="3" t="s">
        <v>53</v>
      </c>
      <c r="P164" s="3" t="s">
        <v>54</v>
      </c>
      <c r="Q164" s="3" t="s">
        <v>22</v>
      </c>
      <c r="R164" s="3" t="s">
        <v>23</v>
      </c>
      <c r="S164" s="2">
        <v>43432.565787037034</v>
      </c>
      <c r="T164" s="3"/>
      <c r="U164" s="2">
        <v>43432.581493055557</v>
      </c>
      <c r="V164" s="3"/>
      <c r="W164" s="3"/>
      <c r="X164" s="8">
        <f t="shared" si="61"/>
        <v>43432.554074074076</v>
      </c>
      <c r="Y164" s="9">
        <f t="shared" si="62"/>
        <v>0</v>
      </c>
      <c r="Z164" s="9">
        <f t="shared" si="63"/>
        <v>0</v>
      </c>
      <c r="AA164" s="10"/>
      <c r="AB164" s="10">
        <f t="shared" si="64"/>
        <v>0</v>
      </c>
      <c r="AC164" s="10">
        <f t="shared" si="65"/>
        <v>1.1712962957972195E-2</v>
      </c>
      <c r="AD164" s="10"/>
      <c r="AE164" s="10"/>
    </row>
    <row r="165" spans="1:33" s="7" customFormat="1" x14ac:dyDescent="0.4">
      <c r="A165" s="16" t="str">
        <f t="shared" si="72"/>
        <v>-</v>
      </c>
      <c r="B165" s="16" t="str">
        <f t="shared" si="73"/>
        <v>☆</v>
      </c>
      <c r="C165" s="7">
        <v>13</v>
      </c>
      <c r="D165" s="2">
        <v>43432.557430555556</v>
      </c>
      <c r="E165" s="3" t="s">
        <v>1943</v>
      </c>
      <c r="F165" s="3">
        <v>21223</v>
      </c>
      <c r="G165" s="3" t="s">
        <v>96</v>
      </c>
      <c r="H165" s="3">
        <v>0</v>
      </c>
      <c r="I165" s="3">
        <v>369</v>
      </c>
      <c r="J165" s="3">
        <v>3</v>
      </c>
      <c r="K165" s="3">
        <v>1</v>
      </c>
      <c r="L165" s="2">
        <v>43432.557847222219</v>
      </c>
      <c r="M165" s="3"/>
      <c r="N165" s="3"/>
      <c r="O165" s="3" t="s">
        <v>53</v>
      </c>
      <c r="P165" s="3" t="s">
        <v>54</v>
      </c>
      <c r="Q165" s="3" t="s">
        <v>63</v>
      </c>
      <c r="R165" s="3" t="s">
        <v>64</v>
      </c>
      <c r="S165" s="2">
        <v>43432.564201388886</v>
      </c>
      <c r="T165" s="3"/>
      <c r="U165" s="2">
        <v>43432.578680555554</v>
      </c>
      <c r="V165" s="3"/>
      <c r="W165" s="3"/>
      <c r="X165" s="8">
        <f t="shared" si="61"/>
        <v>43432.557430555556</v>
      </c>
      <c r="Y165" s="9">
        <f t="shared" si="62"/>
        <v>0</v>
      </c>
      <c r="Z165" s="9">
        <f t="shared" si="63"/>
        <v>0</v>
      </c>
      <c r="AA165" s="10"/>
      <c r="AB165" s="10">
        <f t="shared" si="64"/>
        <v>0</v>
      </c>
      <c r="AC165" s="10">
        <f t="shared" si="65"/>
        <v>6.7708333299378864E-3</v>
      </c>
      <c r="AD165" s="10"/>
      <c r="AE165" s="10"/>
      <c r="AG165" s="7" t="s">
        <v>2120</v>
      </c>
    </row>
    <row r="166" spans="1:33" s="7" customFormat="1" x14ac:dyDescent="0.4">
      <c r="A166" s="16" t="str">
        <f t="shared" si="72"/>
        <v>-</v>
      </c>
      <c r="B166" s="16" t="str">
        <f t="shared" si="73"/>
        <v>☆</v>
      </c>
      <c r="C166" s="7">
        <v>13</v>
      </c>
      <c r="D166" s="2">
        <v>43432.558055555557</v>
      </c>
      <c r="E166" s="3" t="s">
        <v>1943</v>
      </c>
      <c r="F166" s="3">
        <v>21224</v>
      </c>
      <c r="G166" s="3" t="s">
        <v>96</v>
      </c>
      <c r="H166" s="3">
        <v>0</v>
      </c>
      <c r="I166" s="3">
        <v>514</v>
      </c>
      <c r="J166" s="3">
        <v>3</v>
      </c>
      <c r="K166" s="3">
        <v>1</v>
      </c>
      <c r="L166" s="2">
        <v>43432.558217592596</v>
      </c>
      <c r="M166" s="3"/>
      <c r="N166" s="3"/>
      <c r="O166" s="3" t="s">
        <v>53</v>
      </c>
      <c r="P166" s="3" t="s">
        <v>54</v>
      </c>
      <c r="Q166" s="3" t="s">
        <v>63</v>
      </c>
      <c r="R166" s="3" t="s">
        <v>64</v>
      </c>
      <c r="S166" s="2">
        <v>43432.564837962964</v>
      </c>
      <c r="T166" s="3"/>
      <c r="U166" s="2">
        <v>43432.579317129632</v>
      </c>
      <c r="V166" s="3"/>
      <c r="W166" s="3"/>
      <c r="X166" s="8">
        <f t="shared" si="61"/>
        <v>43432.558055555557</v>
      </c>
      <c r="Y166" s="9">
        <f t="shared" si="62"/>
        <v>0</v>
      </c>
      <c r="Z166" s="9">
        <f t="shared" si="63"/>
        <v>0</v>
      </c>
      <c r="AA166" s="10"/>
      <c r="AB166" s="10">
        <f t="shared" si="64"/>
        <v>0</v>
      </c>
      <c r="AC166" s="10"/>
      <c r="AD166" s="10"/>
      <c r="AE166" s="10"/>
      <c r="AG166" s="7" t="s">
        <v>2121</v>
      </c>
    </row>
    <row r="167" spans="1:33" s="7" customFormat="1" x14ac:dyDescent="0.4">
      <c r="A167" s="16" t="str">
        <f t="shared" si="72"/>
        <v>★</v>
      </c>
      <c r="B167" s="16" t="str">
        <f t="shared" si="73"/>
        <v>☆</v>
      </c>
      <c r="C167" s="7">
        <v>13</v>
      </c>
      <c r="D167" s="2">
        <v>43432.559803240743</v>
      </c>
      <c r="E167" s="3" t="s">
        <v>1967</v>
      </c>
      <c r="F167" s="3">
        <v>21227</v>
      </c>
      <c r="G167" s="3" t="s">
        <v>32</v>
      </c>
      <c r="H167" s="3">
        <v>6917</v>
      </c>
      <c r="I167" s="3">
        <v>934</v>
      </c>
      <c r="J167" s="3">
        <v>7</v>
      </c>
      <c r="K167" s="3">
        <v>2</v>
      </c>
      <c r="L167" s="2">
        <v>43432.568310185183</v>
      </c>
      <c r="M167" s="3"/>
      <c r="N167" s="3"/>
      <c r="O167" s="3" t="s">
        <v>63</v>
      </c>
      <c r="P167" s="3" t="s">
        <v>64</v>
      </c>
      <c r="Q167" s="3" t="s">
        <v>48</v>
      </c>
      <c r="R167" s="3" t="s">
        <v>49</v>
      </c>
      <c r="S167" s="2">
        <v>43432.566747685189</v>
      </c>
      <c r="T167" s="3"/>
      <c r="U167" s="2">
        <v>43432.5781712963</v>
      </c>
      <c r="V167" s="3"/>
      <c r="W167" s="2">
        <v>43432.566736111112</v>
      </c>
      <c r="X167" s="8">
        <f t="shared" si="61"/>
        <v>43432.566736111112</v>
      </c>
      <c r="Y167" s="9">
        <f t="shared" si="62"/>
        <v>0</v>
      </c>
      <c r="Z167" s="9">
        <f t="shared" si="63"/>
        <v>0</v>
      </c>
      <c r="AA167" s="10"/>
      <c r="AB167" s="10">
        <f t="shared" si="64"/>
        <v>0</v>
      </c>
      <c r="AC167" s="10">
        <f t="shared" si="65"/>
        <v>1.5740740709588863E-3</v>
      </c>
      <c r="AD167" s="10"/>
      <c r="AE167" s="10"/>
      <c r="AG167" s="7" t="s">
        <v>2118</v>
      </c>
    </row>
    <row r="168" spans="1:33" s="7" customFormat="1" x14ac:dyDescent="0.4">
      <c r="A168" s="16" t="str">
        <f t="shared" si="72"/>
        <v>-</v>
      </c>
      <c r="B168" s="16" t="str">
        <f t="shared" si="73"/>
        <v>☆</v>
      </c>
      <c r="C168" s="7">
        <v>13</v>
      </c>
      <c r="D168" s="2">
        <v>43432.569699074076</v>
      </c>
      <c r="E168" s="3" t="s">
        <v>1971</v>
      </c>
      <c r="F168" s="3">
        <v>21237</v>
      </c>
      <c r="G168" s="3" t="s">
        <v>32</v>
      </c>
      <c r="H168" s="3">
        <v>6917</v>
      </c>
      <c r="I168" s="3">
        <v>975</v>
      </c>
      <c r="J168" s="3">
        <v>7</v>
      </c>
      <c r="K168" s="3">
        <v>1</v>
      </c>
      <c r="L168" s="2">
        <v>43432.569849537038</v>
      </c>
      <c r="M168" s="3"/>
      <c r="N168" s="3"/>
      <c r="O168" s="3" t="s">
        <v>63</v>
      </c>
      <c r="P168" s="3" t="s">
        <v>64</v>
      </c>
      <c r="Q168" s="3" t="s">
        <v>48</v>
      </c>
      <c r="R168" s="3" t="s">
        <v>49</v>
      </c>
      <c r="S168" s="2">
        <v>43432.571250000001</v>
      </c>
      <c r="T168" s="3"/>
      <c r="U168" s="2">
        <v>43432.581979166665</v>
      </c>
      <c r="V168" s="3"/>
      <c r="W168" s="3"/>
      <c r="X168" s="8">
        <f t="shared" si="61"/>
        <v>43432.569699074076</v>
      </c>
      <c r="Y168" s="9">
        <f t="shared" si="62"/>
        <v>0</v>
      </c>
      <c r="Z168" s="9">
        <f t="shared" si="63"/>
        <v>0</v>
      </c>
      <c r="AA168" s="10"/>
      <c r="AB168" s="10">
        <f t="shared" si="64"/>
        <v>0</v>
      </c>
      <c r="AC168" s="10"/>
      <c r="AD168" s="10"/>
      <c r="AE168" s="10"/>
      <c r="AG168" s="7" t="s">
        <v>2119</v>
      </c>
    </row>
    <row r="169" spans="1:33" s="7" customFormat="1" x14ac:dyDescent="0.4">
      <c r="A169" s="16" t="str">
        <f t="shared" si="72"/>
        <v>★</v>
      </c>
      <c r="B169" s="16" t="str">
        <f t="shared" si="73"/>
        <v>☆</v>
      </c>
      <c r="C169" s="7">
        <v>13</v>
      </c>
      <c r="D169" s="2">
        <v>43432.575636574074</v>
      </c>
      <c r="E169" s="3" t="s">
        <v>1946</v>
      </c>
      <c r="F169" s="3">
        <v>21241</v>
      </c>
      <c r="G169" s="3" t="s">
        <v>18</v>
      </c>
      <c r="H169" s="3">
        <v>6734</v>
      </c>
      <c r="I169" s="3">
        <v>777</v>
      </c>
      <c r="J169" s="3">
        <v>10</v>
      </c>
      <c r="K169" s="3">
        <v>2</v>
      </c>
      <c r="L169" s="2">
        <v>43432.58320601852</v>
      </c>
      <c r="M169" s="3"/>
      <c r="N169" s="3"/>
      <c r="O169" s="3" t="s">
        <v>33</v>
      </c>
      <c r="P169" s="3" t="s">
        <v>34</v>
      </c>
      <c r="Q169" s="3" t="s">
        <v>22</v>
      </c>
      <c r="R169" s="3" t="s">
        <v>23</v>
      </c>
      <c r="S169" s="2">
        <v>43432.582569444443</v>
      </c>
      <c r="T169" s="3"/>
      <c r="U169" s="2">
        <v>43432.591550925928</v>
      </c>
      <c r="V169" s="3"/>
      <c r="W169" s="2">
        <v>43432.582569444443</v>
      </c>
      <c r="X169" s="8">
        <f t="shared" si="61"/>
        <v>43432.582569444443</v>
      </c>
      <c r="Y169" s="9">
        <f t="shared" si="62"/>
        <v>0</v>
      </c>
      <c r="Z169" s="9">
        <f t="shared" si="63"/>
        <v>0</v>
      </c>
      <c r="AA169" s="10"/>
      <c r="AB169" s="10">
        <f t="shared" si="64"/>
        <v>0</v>
      </c>
      <c r="AC169" s="10">
        <f t="shared" si="65"/>
        <v>6.36574077361729E-4</v>
      </c>
      <c r="AD169" s="10"/>
      <c r="AE169" s="10"/>
    </row>
    <row r="170" spans="1:33" s="12" customFormat="1" x14ac:dyDescent="0.4">
      <c r="A170" s="17" t="str">
        <f t="shared" si="72"/>
        <v>-</v>
      </c>
      <c r="B170" s="17" t="str">
        <f t="shared" si="73"/>
        <v>☆</v>
      </c>
      <c r="C170" s="12">
        <v>13</v>
      </c>
      <c r="D170" s="4">
        <v>43432.579768518517</v>
      </c>
      <c r="E170" s="5" t="s">
        <v>1972</v>
      </c>
      <c r="F170" s="5">
        <v>21242</v>
      </c>
      <c r="G170" s="5" t="s">
        <v>32</v>
      </c>
      <c r="H170" s="5">
        <v>5215</v>
      </c>
      <c r="I170" s="5">
        <v>544</v>
      </c>
      <c r="J170" s="5">
        <v>1</v>
      </c>
      <c r="K170" s="5">
        <v>1</v>
      </c>
      <c r="L170" s="4">
        <v>43432.580231481479</v>
      </c>
      <c r="M170" s="5"/>
      <c r="N170" s="5"/>
      <c r="O170" s="5" t="s">
        <v>104</v>
      </c>
      <c r="P170" s="5" t="s">
        <v>19</v>
      </c>
      <c r="Q170" s="5" t="s">
        <v>63</v>
      </c>
      <c r="R170" s="5" t="s">
        <v>64</v>
      </c>
      <c r="S170" s="4">
        <v>43432.58353009259</v>
      </c>
      <c r="T170" s="5"/>
      <c r="U170" s="4">
        <v>43432.590532407405</v>
      </c>
      <c r="V170" s="5"/>
      <c r="W170" s="5"/>
      <c r="X170" s="13">
        <f t="shared" si="61"/>
        <v>43432.579768518517</v>
      </c>
      <c r="Y170" s="18">
        <f t="shared" si="62"/>
        <v>0</v>
      </c>
      <c r="Z170" s="18">
        <f t="shared" si="63"/>
        <v>0</v>
      </c>
      <c r="AA170" s="19"/>
      <c r="AB170" s="19">
        <f t="shared" si="64"/>
        <v>0</v>
      </c>
      <c r="AC170" s="19">
        <f t="shared" si="65"/>
        <v>3.7615740729961544E-3</v>
      </c>
      <c r="AD170" s="19"/>
      <c r="AE170" s="19"/>
    </row>
    <row r="171" spans="1:33" s="7" customFormat="1" x14ac:dyDescent="0.4">
      <c r="A171" s="16" t="str">
        <f t="shared" si="53"/>
        <v>★</v>
      </c>
      <c r="B171" s="16" t="str">
        <f t="shared" ref="B171:B193" si="74">IF(L171&gt;0, "☆", "-")</f>
        <v>-</v>
      </c>
      <c r="C171" s="7">
        <v>14</v>
      </c>
      <c r="D171" s="1">
        <v>43432.583819444444</v>
      </c>
      <c r="E171" t="s">
        <v>1956</v>
      </c>
      <c r="F171">
        <v>21248</v>
      </c>
      <c r="G171" t="s">
        <v>32</v>
      </c>
      <c r="H171">
        <v>7540</v>
      </c>
      <c r="I171">
        <v>647</v>
      </c>
      <c r="J171">
        <v>4</v>
      </c>
      <c r="K171">
        <v>1</v>
      </c>
      <c r="L171"/>
      <c r="M171" s="1">
        <v>43432.588703703703</v>
      </c>
      <c r="N171" s="1">
        <v>43432.593518518515</v>
      </c>
      <c r="O171" t="s">
        <v>43</v>
      </c>
      <c r="P171" t="s">
        <v>89</v>
      </c>
      <c r="Q171" t="s">
        <v>30</v>
      </c>
      <c r="R171" t="s">
        <v>31</v>
      </c>
      <c r="S171" s="1">
        <v>43432.590752314813</v>
      </c>
      <c r="T171" s="1">
        <v>43432.590752314813</v>
      </c>
      <c r="U171" s="1">
        <v>43432.600162037037</v>
      </c>
      <c r="V171" s="1">
        <v>43432.600162037037</v>
      </c>
      <c r="W171" s="1">
        <v>43432.590752314813</v>
      </c>
      <c r="X171" s="8">
        <f t="shared" si="61"/>
        <v>43432.590752314813</v>
      </c>
      <c r="Y171" s="9">
        <f t="shared" si="62"/>
        <v>4.8148148125619628E-3</v>
      </c>
      <c r="Z171" s="9">
        <f t="shared" si="63"/>
        <v>4.8148148125619628E-3</v>
      </c>
      <c r="AA171" s="10">
        <f>SUM(Z171:Z213)</f>
        <v>0.36846064817655133</v>
      </c>
      <c r="AB171" s="10">
        <f t="shared" si="64"/>
        <v>0</v>
      </c>
      <c r="AC171" s="10">
        <f t="shared" si="65"/>
        <v>0</v>
      </c>
      <c r="AD171" s="10">
        <f>AVERAGE(AC171:AC213)</f>
        <v>3.6198622406894772E-3</v>
      </c>
      <c r="AE171" s="10">
        <f>MEDIAN(AC171:AC213)</f>
        <v>3.159722218697425E-3</v>
      </c>
    </row>
    <row r="172" spans="1:33" s="7" customFormat="1" x14ac:dyDescent="0.4">
      <c r="A172" s="16" t="str">
        <f t="shared" ref="A172:A181" si="75">IF(W172&gt;0, "★", "-")</f>
        <v>-</v>
      </c>
      <c r="B172" s="16" t="str">
        <f t="shared" ref="B172:B181" si="76">IF(L172&gt;0, "☆", "-")</f>
        <v>-</v>
      </c>
      <c r="C172" s="7">
        <v>14</v>
      </c>
      <c r="D172" s="1">
        <v>43432.586111111108</v>
      </c>
      <c r="E172" t="s">
        <v>1946</v>
      </c>
      <c r="F172">
        <v>21250</v>
      </c>
      <c r="G172" t="s">
        <v>18</v>
      </c>
      <c r="H172">
        <v>6734</v>
      </c>
      <c r="I172">
        <v>417</v>
      </c>
      <c r="J172">
        <v>6</v>
      </c>
      <c r="K172">
        <v>2</v>
      </c>
      <c r="L172"/>
      <c r="M172" s="1">
        <v>43432.588472222225</v>
      </c>
      <c r="N172" s="1">
        <v>43432.593935185185</v>
      </c>
      <c r="O172" t="s">
        <v>104</v>
      </c>
      <c r="P172" t="s">
        <v>19</v>
      </c>
      <c r="Q172" t="s">
        <v>22</v>
      </c>
      <c r="R172" t="s">
        <v>23</v>
      </c>
      <c r="S172" s="1">
        <v>43432.589456018519</v>
      </c>
      <c r="T172" s="1">
        <v>43432.589456018519</v>
      </c>
      <c r="U172" s="1">
        <v>43432.599074074074</v>
      </c>
      <c r="V172" s="1">
        <v>43432.599074074074</v>
      </c>
      <c r="W172"/>
      <c r="X172" s="8">
        <f t="shared" si="61"/>
        <v>43432.586111111108</v>
      </c>
      <c r="Y172" s="9">
        <f t="shared" si="62"/>
        <v>5.4629629594273865E-3</v>
      </c>
      <c r="Z172" s="9">
        <f t="shared" si="63"/>
        <v>1.0925925918854773E-2</v>
      </c>
      <c r="AA172" s="10"/>
      <c r="AB172" s="10">
        <f t="shared" si="64"/>
        <v>0</v>
      </c>
      <c r="AC172" s="10">
        <f t="shared" si="65"/>
        <v>2.3611111173522659E-3</v>
      </c>
      <c r="AD172" s="10"/>
      <c r="AE172" s="10"/>
    </row>
    <row r="173" spans="1:33" s="7" customFormat="1" x14ac:dyDescent="0.4">
      <c r="A173" s="16" t="str">
        <f t="shared" ref="A173:A177" si="77">IF(W173&gt;0, "★", "-")</f>
        <v>★</v>
      </c>
      <c r="B173" s="16" t="str">
        <f t="shared" ref="B173:B177" si="78">IF(L173&gt;0, "☆", "-")</f>
        <v>-</v>
      </c>
      <c r="C173" s="7">
        <v>14</v>
      </c>
      <c r="D173" s="1">
        <v>43432.586192129631</v>
      </c>
      <c r="E173" t="s">
        <v>1974</v>
      </c>
      <c r="F173">
        <v>21251</v>
      </c>
      <c r="G173" t="s">
        <v>18</v>
      </c>
      <c r="H173">
        <v>7646</v>
      </c>
      <c r="I173">
        <v>37</v>
      </c>
      <c r="J173">
        <v>9</v>
      </c>
      <c r="K173">
        <v>2</v>
      </c>
      <c r="L173"/>
      <c r="M173" s="1">
        <v>43432.589467592596</v>
      </c>
      <c r="N173" s="1">
        <v>43432.597997685189</v>
      </c>
      <c r="O173" t="s">
        <v>55</v>
      </c>
      <c r="P173" t="s">
        <v>56</v>
      </c>
      <c r="Q173" t="s">
        <v>36</v>
      </c>
      <c r="R173" t="s">
        <v>37</v>
      </c>
      <c r="S173" s="1">
        <v>43432.593113425923</v>
      </c>
      <c r="T173" s="1">
        <v>43432.593113425923</v>
      </c>
      <c r="U173" s="1">
        <v>43432.607476851852</v>
      </c>
      <c r="V173" s="1">
        <v>43432.607476851852</v>
      </c>
      <c r="W173" s="1">
        <v>43432.593113425923</v>
      </c>
      <c r="X173" s="8">
        <f t="shared" si="61"/>
        <v>43432.593113425923</v>
      </c>
      <c r="Y173" s="9">
        <f t="shared" si="62"/>
        <v>8.5300925929914229E-3</v>
      </c>
      <c r="Z173" s="9">
        <f t="shared" si="63"/>
        <v>1.7060185185982846E-2</v>
      </c>
      <c r="AA173" s="10"/>
      <c r="AB173" s="10">
        <f t="shared" si="64"/>
        <v>0</v>
      </c>
      <c r="AC173" s="10">
        <f t="shared" si="65"/>
        <v>0</v>
      </c>
      <c r="AD173" s="10"/>
      <c r="AE173" s="10"/>
    </row>
    <row r="174" spans="1:33" s="7" customFormat="1" x14ac:dyDescent="0.4">
      <c r="A174" s="16" t="str">
        <f t="shared" si="77"/>
        <v>-</v>
      </c>
      <c r="B174" s="16" t="str">
        <f t="shared" si="78"/>
        <v>-</v>
      </c>
      <c r="C174" s="7">
        <v>14</v>
      </c>
      <c r="D174" s="1">
        <v>43432.587118055555</v>
      </c>
      <c r="E174" t="s">
        <v>1975</v>
      </c>
      <c r="F174">
        <v>21252</v>
      </c>
      <c r="G174" t="s">
        <v>50</v>
      </c>
      <c r="H174">
        <v>7627</v>
      </c>
      <c r="I174">
        <v>613</v>
      </c>
      <c r="J174">
        <v>13</v>
      </c>
      <c r="K174">
        <v>1</v>
      </c>
      <c r="L174"/>
      <c r="M174" s="1">
        <v>43432.591805555552</v>
      </c>
      <c r="N174" s="1">
        <v>43432.596273148149</v>
      </c>
      <c r="O174" t="s">
        <v>71</v>
      </c>
      <c r="P174" t="s">
        <v>72</v>
      </c>
      <c r="Q174" t="s">
        <v>28</v>
      </c>
      <c r="R174" t="s">
        <v>29</v>
      </c>
      <c r="S174" s="1">
        <v>43432.591064814813</v>
      </c>
      <c r="T174" s="1">
        <v>43432.591064814813</v>
      </c>
      <c r="U174" s="1">
        <v>43432.600462962961</v>
      </c>
      <c r="V174" s="1">
        <v>43432.600462962961</v>
      </c>
      <c r="W174"/>
      <c r="X174" s="8">
        <f t="shared" si="61"/>
        <v>43432.587118055555</v>
      </c>
      <c r="Y174" s="9">
        <f t="shared" si="62"/>
        <v>4.4675925964838825E-3</v>
      </c>
      <c r="Z174" s="9">
        <f t="shared" si="63"/>
        <v>4.4675925964838825E-3</v>
      </c>
      <c r="AA174" s="10"/>
      <c r="AB174" s="10">
        <f t="shared" si="64"/>
        <v>7.4074073927477002E-4</v>
      </c>
      <c r="AC174" s="10">
        <f t="shared" si="65"/>
        <v>4.687499997089617E-3</v>
      </c>
      <c r="AD174" s="10"/>
      <c r="AE174" s="10"/>
    </row>
    <row r="175" spans="1:33" s="7" customFormat="1" x14ac:dyDescent="0.4">
      <c r="A175" s="16" t="str">
        <f t="shared" si="77"/>
        <v>-</v>
      </c>
      <c r="B175" s="16" t="str">
        <f t="shared" si="78"/>
        <v>-</v>
      </c>
      <c r="C175" s="7">
        <v>14</v>
      </c>
      <c r="D175" s="1">
        <v>43432.588009259256</v>
      </c>
      <c r="E175" t="s">
        <v>1976</v>
      </c>
      <c r="F175">
        <v>21253</v>
      </c>
      <c r="G175" t="s">
        <v>18</v>
      </c>
      <c r="H175">
        <v>2669</v>
      </c>
      <c r="I175">
        <v>805</v>
      </c>
      <c r="J175">
        <v>11</v>
      </c>
      <c r="K175">
        <v>1</v>
      </c>
      <c r="L175"/>
      <c r="M175" s="1">
        <v>43432.590810185182</v>
      </c>
      <c r="N175" s="1">
        <v>43432.599490740744</v>
      </c>
      <c r="O175" t="s">
        <v>26</v>
      </c>
      <c r="P175" t="s">
        <v>27</v>
      </c>
      <c r="Q175" t="s">
        <v>63</v>
      </c>
      <c r="R175" t="s">
        <v>64</v>
      </c>
      <c r="S175" s="1">
        <v>43432.590219907404</v>
      </c>
      <c r="T175" s="1">
        <v>43432.590219907404</v>
      </c>
      <c r="U175" s="1">
        <v>43432.599965277775</v>
      </c>
      <c r="V175" s="1">
        <v>43432.599965277775</v>
      </c>
      <c r="W175"/>
      <c r="X175" s="8">
        <f t="shared" si="61"/>
        <v>43432.588009259256</v>
      </c>
      <c r="Y175" s="9">
        <f t="shared" si="62"/>
        <v>8.6805555620230734E-3</v>
      </c>
      <c r="Z175" s="9">
        <f t="shared" si="63"/>
        <v>8.6805555620230734E-3</v>
      </c>
      <c r="AA175" s="10"/>
      <c r="AB175" s="10">
        <f t="shared" si="64"/>
        <v>5.9027777751907706E-4</v>
      </c>
      <c r="AC175" s="10">
        <f t="shared" si="65"/>
        <v>2.8009259258396924E-3</v>
      </c>
      <c r="AD175" s="10"/>
      <c r="AE175" s="10"/>
    </row>
    <row r="176" spans="1:33" s="7" customFormat="1" x14ac:dyDescent="0.4">
      <c r="A176" s="16" t="str">
        <f t="shared" si="77"/>
        <v>-</v>
      </c>
      <c r="B176" s="16" t="str">
        <f t="shared" si="78"/>
        <v>-</v>
      </c>
      <c r="C176" s="7">
        <v>14</v>
      </c>
      <c r="D176" s="1">
        <v>43432.589328703703</v>
      </c>
      <c r="E176" t="s">
        <v>1943</v>
      </c>
      <c r="F176">
        <v>21254</v>
      </c>
      <c r="G176" t="s">
        <v>95</v>
      </c>
      <c r="H176">
        <v>0</v>
      </c>
      <c r="I176">
        <v>505</v>
      </c>
      <c r="J176">
        <v>1</v>
      </c>
      <c r="K176">
        <v>1</v>
      </c>
      <c r="L176"/>
      <c r="M176" s="1">
        <v>43432.595324074071</v>
      </c>
      <c r="N176" s="1">
        <v>43432.601076388892</v>
      </c>
      <c r="O176" t="s">
        <v>63</v>
      </c>
      <c r="P176" t="s">
        <v>64</v>
      </c>
      <c r="Q176" t="s">
        <v>26</v>
      </c>
      <c r="R176" t="s">
        <v>27</v>
      </c>
      <c r="S176" s="1">
        <v>43432.592905092592</v>
      </c>
      <c r="T176" s="1">
        <v>43432.592905092592</v>
      </c>
      <c r="U176" s="1">
        <v>43432.602465277778</v>
      </c>
      <c r="V176" s="1">
        <v>43432.602465277778</v>
      </c>
      <c r="W176"/>
      <c r="X176" s="8">
        <f t="shared" si="61"/>
        <v>43432.589328703703</v>
      </c>
      <c r="Y176" s="9">
        <f t="shared" si="62"/>
        <v>5.7523148207110353E-3</v>
      </c>
      <c r="Z176" s="9">
        <f t="shared" si="63"/>
        <v>5.7523148207110353E-3</v>
      </c>
      <c r="AA176" s="10"/>
      <c r="AB176" s="10">
        <f t="shared" si="64"/>
        <v>2.418981479422655E-3</v>
      </c>
      <c r="AC176" s="10">
        <f t="shared" si="65"/>
        <v>5.9953703676001169E-3</v>
      </c>
      <c r="AD176" s="10"/>
      <c r="AE176" s="10"/>
    </row>
    <row r="177" spans="1:31" s="7" customFormat="1" x14ac:dyDescent="0.4">
      <c r="A177" s="16" t="str">
        <f t="shared" si="77"/>
        <v>-</v>
      </c>
      <c r="B177" s="16" t="str">
        <f t="shared" si="78"/>
        <v>-</v>
      </c>
      <c r="C177" s="7">
        <v>14</v>
      </c>
      <c r="D177" s="1">
        <v>43432.590914351851</v>
      </c>
      <c r="E177" t="s">
        <v>1977</v>
      </c>
      <c r="F177">
        <v>21255</v>
      </c>
      <c r="G177" t="s">
        <v>96</v>
      </c>
      <c r="H177">
        <v>0</v>
      </c>
      <c r="I177">
        <v>857</v>
      </c>
      <c r="J177">
        <v>8</v>
      </c>
      <c r="K177">
        <v>2</v>
      </c>
      <c r="L177"/>
      <c r="M177" s="1">
        <v>43432.595763888887</v>
      </c>
      <c r="N177" s="1">
        <v>43432.615474537037</v>
      </c>
      <c r="O177" t="s">
        <v>38</v>
      </c>
      <c r="P177" t="s">
        <v>108</v>
      </c>
      <c r="Q177" t="s">
        <v>46</v>
      </c>
      <c r="R177" t="s">
        <v>47</v>
      </c>
      <c r="S177" s="1">
        <v>43432.595254629632</v>
      </c>
      <c r="T177" s="1">
        <v>43432.596631944441</v>
      </c>
      <c r="U177" s="1">
        <v>43432.608831018515</v>
      </c>
      <c r="V177" s="1">
        <v>43432.616296296299</v>
      </c>
      <c r="W177"/>
      <c r="X177" s="8">
        <f t="shared" si="61"/>
        <v>43432.590914351851</v>
      </c>
      <c r="Y177" s="9">
        <f t="shared" si="62"/>
        <v>1.9710648150066845E-2</v>
      </c>
      <c r="Z177" s="9">
        <f t="shared" si="63"/>
        <v>3.942129630013369E-2</v>
      </c>
      <c r="AA177" s="10"/>
      <c r="AB177" s="10">
        <f t="shared" si="64"/>
        <v>5.0925925461342558E-4</v>
      </c>
      <c r="AC177" s="10">
        <f t="shared" si="65"/>
        <v>4.8495370356249623E-3</v>
      </c>
      <c r="AD177" s="10"/>
      <c r="AE177" s="10"/>
    </row>
    <row r="178" spans="1:31" s="7" customFormat="1" x14ac:dyDescent="0.4">
      <c r="A178" s="16" t="str">
        <f t="shared" si="75"/>
        <v>★</v>
      </c>
      <c r="B178" s="16" t="str">
        <f t="shared" si="76"/>
        <v>-</v>
      </c>
      <c r="C178" s="7">
        <v>14</v>
      </c>
      <c r="D178" s="1">
        <v>43432.592094907406</v>
      </c>
      <c r="E178" t="s">
        <v>1978</v>
      </c>
      <c r="F178">
        <v>21256</v>
      </c>
      <c r="G178" t="s">
        <v>65</v>
      </c>
      <c r="H178">
        <v>3620</v>
      </c>
      <c r="I178">
        <v>513</v>
      </c>
      <c r="J178">
        <v>11</v>
      </c>
      <c r="K178">
        <v>2</v>
      </c>
      <c r="L178"/>
      <c r="M178" s="1">
        <v>43432.597650462965</v>
      </c>
      <c r="N178" s="1">
        <v>43432.603067129632</v>
      </c>
      <c r="O178" t="s">
        <v>61</v>
      </c>
      <c r="P178" t="s">
        <v>62</v>
      </c>
      <c r="Q178" t="s">
        <v>73</v>
      </c>
      <c r="R178" t="s">
        <v>74</v>
      </c>
      <c r="S178" s="1">
        <v>43432.599027777775</v>
      </c>
      <c r="T178" s="1">
        <v>43432.599027777775</v>
      </c>
      <c r="U178" s="1">
        <v>43432.606909722221</v>
      </c>
      <c r="V178" s="1">
        <v>43432.606909722221</v>
      </c>
      <c r="W178" s="1">
        <v>43432.599027777775</v>
      </c>
      <c r="X178" s="8">
        <f t="shared" si="61"/>
        <v>43432.599027777775</v>
      </c>
      <c r="Y178" s="9">
        <f t="shared" si="62"/>
        <v>5.4166666668606922E-3</v>
      </c>
      <c r="Z178" s="9">
        <f t="shared" si="63"/>
        <v>1.0833333333721384E-2</v>
      </c>
      <c r="AA178" s="10"/>
      <c r="AB178" s="10">
        <f t="shared" si="64"/>
        <v>0</v>
      </c>
      <c r="AC178" s="10">
        <f t="shared" si="65"/>
        <v>0</v>
      </c>
      <c r="AD178" s="10"/>
      <c r="AE178" s="10"/>
    </row>
    <row r="179" spans="1:31" s="7" customFormat="1" x14ac:dyDescent="0.4">
      <c r="A179" s="16" t="str">
        <f t="shared" si="75"/>
        <v>★</v>
      </c>
      <c r="B179" s="16" t="str">
        <f t="shared" si="76"/>
        <v>-</v>
      </c>
      <c r="C179" s="7">
        <v>14</v>
      </c>
      <c r="D179" s="1">
        <v>43432.59275462963</v>
      </c>
      <c r="E179" t="s">
        <v>1979</v>
      </c>
      <c r="F179">
        <v>21257</v>
      </c>
      <c r="G179" t="s">
        <v>18</v>
      </c>
      <c r="H179">
        <v>7647</v>
      </c>
      <c r="I179">
        <v>129</v>
      </c>
      <c r="J179">
        <v>8</v>
      </c>
      <c r="K179">
        <v>2</v>
      </c>
      <c r="L179"/>
      <c r="M179" s="1">
        <v>43432.597916666666</v>
      </c>
      <c r="N179" s="1">
        <v>43432.602442129632</v>
      </c>
      <c r="O179" t="s">
        <v>43</v>
      </c>
      <c r="P179" t="s">
        <v>89</v>
      </c>
      <c r="Q179" t="s">
        <v>26</v>
      </c>
      <c r="R179" t="s">
        <v>27</v>
      </c>
      <c r="S179" s="1">
        <v>43432.599687499998</v>
      </c>
      <c r="T179" s="1">
        <v>43432.599687499998</v>
      </c>
      <c r="U179" s="1">
        <v>43432.606956018521</v>
      </c>
      <c r="V179" s="1">
        <v>43432.606956018521</v>
      </c>
      <c r="W179" s="1">
        <v>43432.599687499998</v>
      </c>
      <c r="X179" s="8">
        <f t="shared" si="61"/>
        <v>43432.599687499998</v>
      </c>
      <c r="Y179" s="9">
        <f t="shared" si="62"/>
        <v>4.5254629658302292E-3</v>
      </c>
      <c r="Z179" s="9">
        <f t="shared" si="63"/>
        <v>9.0509259316604584E-3</v>
      </c>
      <c r="AA179" s="10"/>
      <c r="AB179" s="10">
        <f t="shared" si="64"/>
        <v>0</v>
      </c>
      <c r="AC179" s="10">
        <f t="shared" si="65"/>
        <v>0</v>
      </c>
      <c r="AD179" s="10"/>
      <c r="AE179" s="10"/>
    </row>
    <row r="180" spans="1:31" s="7" customFormat="1" x14ac:dyDescent="0.4">
      <c r="A180" s="16" t="str">
        <f t="shared" si="75"/>
        <v>-</v>
      </c>
      <c r="B180" s="16" t="str">
        <f t="shared" si="76"/>
        <v>-</v>
      </c>
      <c r="C180" s="7">
        <v>14</v>
      </c>
      <c r="D180" s="1">
        <v>43432.594722222224</v>
      </c>
      <c r="E180" t="s">
        <v>1964</v>
      </c>
      <c r="F180">
        <v>21258</v>
      </c>
      <c r="G180" t="s">
        <v>143</v>
      </c>
      <c r="H180">
        <v>6747</v>
      </c>
      <c r="I180">
        <v>639</v>
      </c>
      <c r="J180">
        <v>6</v>
      </c>
      <c r="K180">
        <v>1</v>
      </c>
      <c r="L180"/>
      <c r="M180" s="1">
        <v>43432.597951388889</v>
      </c>
      <c r="N180" s="1">
        <v>43432.601122685184</v>
      </c>
      <c r="O180" t="s">
        <v>73</v>
      </c>
      <c r="P180" t="s">
        <v>74</v>
      </c>
      <c r="Q180" t="s">
        <v>33</v>
      </c>
      <c r="R180" t="s">
        <v>34</v>
      </c>
      <c r="S180" s="1">
        <v>43432.598460648151</v>
      </c>
      <c r="T180" s="1">
        <v>43432.598460648151</v>
      </c>
      <c r="U180" s="1">
        <v>43432.605011574073</v>
      </c>
      <c r="V180" s="1">
        <v>43432.605011574073</v>
      </c>
      <c r="W180"/>
      <c r="X180" s="8">
        <f t="shared" si="61"/>
        <v>43432.594722222224</v>
      </c>
      <c r="Y180" s="9">
        <f t="shared" si="62"/>
        <v>3.1712962954770774E-3</v>
      </c>
      <c r="Z180" s="9">
        <f t="shared" si="63"/>
        <v>3.1712962954770774E-3</v>
      </c>
      <c r="AA180" s="10"/>
      <c r="AB180" s="10">
        <f t="shared" si="64"/>
        <v>0</v>
      </c>
      <c r="AC180" s="10">
        <f t="shared" si="65"/>
        <v>3.2291666648234241E-3</v>
      </c>
      <c r="AD180" s="10"/>
      <c r="AE180" s="10"/>
    </row>
    <row r="181" spans="1:31" s="7" customFormat="1" x14ac:dyDescent="0.4">
      <c r="A181" s="16" t="str">
        <f t="shared" si="75"/>
        <v>-</v>
      </c>
      <c r="B181" s="16" t="str">
        <f t="shared" si="76"/>
        <v>-</v>
      </c>
      <c r="C181" s="7">
        <v>14</v>
      </c>
      <c r="D181" s="1">
        <v>43432.596122685187</v>
      </c>
      <c r="E181" t="s">
        <v>1727</v>
      </c>
      <c r="F181">
        <v>21259</v>
      </c>
      <c r="G181" t="s">
        <v>18</v>
      </c>
      <c r="H181">
        <v>7188</v>
      </c>
      <c r="I181">
        <v>662</v>
      </c>
      <c r="J181">
        <v>15</v>
      </c>
      <c r="K181">
        <v>1</v>
      </c>
      <c r="L181"/>
      <c r="M181" s="1">
        <v>43432.599803240744</v>
      </c>
      <c r="N181" s="1">
        <v>43432.614976851852</v>
      </c>
      <c r="O181" t="s">
        <v>22</v>
      </c>
      <c r="P181" t="s">
        <v>23</v>
      </c>
      <c r="Q181" t="s">
        <v>53</v>
      </c>
      <c r="R181" t="s">
        <v>54</v>
      </c>
      <c r="S181" s="1">
        <v>43432.599942129629</v>
      </c>
      <c r="T181" s="1">
        <v>43432.599942129629</v>
      </c>
      <c r="U181" s="1">
        <v>43432.614016203705</v>
      </c>
      <c r="V181" s="1">
        <v>43432.622303240743</v>
      </c>
      <c r="W181"/>
      <c r="X181" s="8">
        <f t="shared" si="61"/>
        <v>43432.596122685187</v>
      </c>
      <c r="Y181" s="9">
        <f t="shared" si="62"/>
        <v>1.5173611107456964E-2</v>
      </c>
      <c r="Z181" s="9">
        <f t="shared" si="63"/>
        <v>1.5173611107456964E-2</v>
      </c>
      <c r="AA181" s="10"/>
      <c r="AB181" s="10">
        <f t="shared" si="64"/>
        <v>0</v>
      </c>
      <c r="AC181" s="10">
        <f t="shared" si="65"/>
        <v>3.6805555573664606E-3</v>
      </c>
      <c r="AD181" s="10"/>
      <c r="AE181" s="10"/>
    </row>
    <row r="182" spans="1:31" s="7" customFormat="1" x14ac:dyDescent="0.4">
      <c r="A182" s="16" t="str">
        <f t="shared" ref="A182:A193" si="79">IF(W182&gt;0, "★", "-")</f>
        <v>-</v>
      </c>
      <c r="B182" s="16" t="str">
        <f t="shared" si="74"/>
        <v>-</v>
      </c>
      <c r="C182" s="7">
        <v>14</v>
      </c>
      <c r="D182" s="1">
        <v>43432.596365740741</v>
      </c>
      <c r="E182" t="s">
        <v>1980</v>
      </c>
      <c r="F182">
        <v>21260</v>
      </c>
      <c r="G182" t="s">
        <v>18</v>
      </c>
      <c r="H182">
        <v>6707</v>
      </c>
      <c r="I182">
        <v>213</v>
      </c>
      <c r="J182">
        <v>7</v>
      </c>
      <c r="K182">
        <v>1</v>
      </c>
      <c r="L182"/>
      <c r="M182" s="1">
        <v>43432.598402777781</v>
      </c>
      <c r="N182" s="1">
        <v>43432.602800925924</v>
      </c>
      <c r="O182" t="s">
        <v>63</v>
      </c>
      <c r="P182" t="s">
        <v>64</v>
      </c>
      <c r="Q182" t="s">
        <v>30</v>
      </c>
      <c r="R182" t="s">
        <v>31</v>
      </c>
      <c r="S182" s="1">
        <v>43432.598657407405</v>
      </c>
      <c r="T182" s="1">
        <v>43432.598657407405</v>
      </c>
      <c r="U182" s="1">
        <v>43432.606886574074</v>
      </c>
      <c r="V182" s="1">
        <v>43432.606886574074</v>
      </c>
      <c r="W182"/>
      <c r="X182" s="8">
        <f t="shared" si="61"/>
        <v>43432.596365740741</v>
      </c>
      <c r="Y182" s="9">
        <f t="shared" si="62"/>
        <v>4.3981481430819258E-3</v>
      </c>
      <c r="Z182" s="9">
        <f t="shared" si="63"/>
        <v>4.3981481430819258E-3</v>
      </c>
      <c r="AA182" s="10"/>
      <c r="AB182" s="10">
        <f t="shared" si="64"/>
        <v>0</v>
      </c>
      <c r="AC182" s="10">
        <f t="shared" si="65"/>
        <v>2.0370370402815752E-3</v>
      </c>
      <c r="AD182" s="10"/>
      <c r="AE182" s="10"/>
    </row>
    <row r="183" spans="1:31" s="7" customFormat="1" x14ac:dyDescent="0.4">
      <c r="A183" s="16" t="str">
        <f>IF(W183&gt;0, "★", "-")</f>
        <v>★</v>
      </c>
      <c r="B183" s="16" t="str">
        <f>IF(L183&gt;0, "☆", "-")</f>
        <v>-</v>
      </c>
      <c r="C183" s="7">
        <v>14</v>
      </c>
      <c r="D183" s="1">
        <v>43432.598460648151</v>
      </c>
      <c r="E183" t="s">
        <v>1969</v>
      </c>
      <c r="F183">
        <v>21261</v>
      </c>
      <c r="G183" t="s">
        <v>65</v>
      </c>
      <c r="H183">
        <v>5969</v>
      </c>
      <c r="I183">
        <v>79</v>
      </c>
      <c r="J183">
        <v>15</v>
      </c>
      <c r="K183">
        <v>1</v>
      </c>
      <c r="L183"/>
      <c r="M183" s="1">
        <v>43432.604108796295</v>
      </c>
      <c r="N183" s="1">
        <v>43432.606608796297</v>
      </c>
      <c r="O183" t="s">
        <v>22</v>
      </c>
      <c r="P183" t="s">
        <v>23</v>
      </c>
      <c r="Q183" t="s">
        <v>63</v>
      </c>
      <c r="R183" t="s">
        <v>64</v>
      </c>
      <c r="S183" s="1">
        <v>43432.605393518519</v>
      </c>
      <c r="T183" s="1">
        <v>43432.605393518519</v>
      </c>
      <c r="U183" s="1">
        <v>43432.609548611108</v>
      </c>
      <c r="V183" s="1">
        <v>43432.609548611108</v>
      </c>
      <c r="W183" s="1">
        <v>43432.605393518519</v>
      </c>
      <c r="X183" s="8">
        <f t="shared" si="61"/>
        <v>43432.605393518519</v>
      </c>
      <c r="Y183" s="9">
        <f t="shared" si="62"/>
        <v>2.5000000023283064E-3</v>
      </c>
      <c r="Z183" s="9">
        <f t="shared" si="63"/>
        <v>2.5000000023283064E-3</v>
      </c>
      <c r="AA183" s="10"/>
      <c r="AB183" s="10">
        <f t="shared" si="64"/>
        <v>0</v>
      </c>
      <c r="AC183" s="10">
        <f t="shared" si="65"/>
        <v>0</v>
      </c>
      <c r="AD183" s="10"/>
      <c r="AE183" s="10"/>
    </row>
    <row r="184" spans="1:31" s="7" customFormat="1" x14ac:dyDescent="0.4">
      <c r="A184" s="16" t="str">
        <f>IF(W184&gt;0, "★", "-")</f>
        <v>-</v>
      </c>
      <c r="B184" s="16" t="str">
        <f>IF(L184&gt;0, "☆", "-")</f>
        <v>-</v>
      </c>
      <c r="C184" s="7">
        <v>14</v>
      </c>
      <c r="D184" s="1">
        <v>43432.598692129628</v>
      </c>
      <c r="E184" t="s">
        <v>1981</v>
      </c>
      <c r="F184">
        <v>21262</v>
      </c>
      <c r="G184" t="s">
        <v>18</v>
      </c>
      <c r="H184">
        <v>7646</v>
      </c>
      <c r="I184">
        <v>196</v>
      </c>
      <c r="J184">
        <v>9</v>
      </c>
      <c r="K184">
        <v>1</v>
      </c>
      <c r="L184"/>
      <c r="M184" s="1">
        <v>43432.598877314813</v>
      </c>
      <c r="N184" s="1">
        <v>43432.60460648148</v>
      </c>
      <c r="O184" t="s">
        <v>36</v>
      </c>
      <c r="P184" t="s">
        <v>37</v>
      </c>
      <c r="Q184" t="s">
        <v>39</v>
      </c>
      <c r="R184" t="s">
        <v>40</v>
      </c>
      <c r="S184" s="1">
        <v>43432.599733796298</v>
      </c>
      <c r="T184" s="1">
        <v>43432.599733796298</v>
      </c>
      <c r="U184" s="1">
        <v>43432.608854166669</v>
      </c>
      <c r="V184" s="1">
        <v>43432.608854166669</v>
      </c>
      <c r="W184"/>
      <c r="X184" s="8">
        <f t="shared" si="61"/>
        <v>43432.598692129628</v>
      </c>
      <c r="Y184" s="9">
        <f t="shared" si="62"/>
        <v>5.7291666671517305E-3</v>
      </c>
      <c r="Z184" s="9">
        <f t="shared" si="63"/>
        <v>5.7291666671517305E-3</v>
      </c>
      <c r="AA184" s="10"/>
      <c r="AB184" s="10">
        <f t="shared" si="64"/>
        <v>0</v>
      </c>
      <c r="AC184" s="10">
        <f t="shared" si="65"/>
        <v>1.8518518481869251E-4</v>
      </c>
      <c r="AD184" s="10"/>
      <c r="AE184" s="10"/>
    </row>
    <row r="185" spans="1:31" s="7" customFormat="1" x14ac:dyDescent="0.4">
      <c r="A185" s="16" t="str">
        <f t="shared" si="79"/>
        <v>-</v>
      </c>
      <c r="B185" s="16" t="str">
        <f t="shared" si="74"/>
        <v>-</v>
      </c>
      <c r="C185" s="7">
        <v>14</v>
      </c>
      <c r="D185" s="1">
        <v>43432.59915509259</v>
      </c>
      <c r="E185" t="s">
        <v>1982</v>
      </c>
      <c r="F185">
        <v>21263</v>
      </c>
      <c r="G185" t="s">
        <v>32</v>
      </c>
      <c r="H185">
        <v>4734</v>
      </c>
      <c r="I185">
        <v>289</v>
      </c>
      <c r="J185">
        <v>3</v>
      </c>
      <c r="K185">
        <v>1</v>
      </c>
      <c r="L185"/>
      <c r="M185" s="1">
        <v>43432.600636574076</v>
      </c>
      <c r="N185" s="1">
        <v>43432.603819444441</v>
      </c>
      <c r="O185" t="s">
        <v>63</v>
      </c>
      <c r="P185" t="s">
        <v>64</v>
      </c>
      <c r="Q185" t="s">
        <v>104</v>
      </c>
      <c r="R185" t="s">
        <v>19</v>
      </c>
      <c r="S185" s="1">
        <v>43432.601435185185</v>
      </c>
      <c r="T185" s="1">
        <v>43432.601435185185</v>
      </c>
      <c r="U185" s="1">
        <v>43432.606874999998</v>
      </c>
      <c r="V185" s="1">
        <v>43432.606874999998</v>
      </c>
      <c r="W185"/>
      <c r="X185" s="8">
        <f t="shared" si="61"/>
        <v>43432.59915509259</v>
      </c>
      <c r="Y185" s="9">
        <f t="shared" si="62"/>
        <v>3.1828703649807721E-3</v>
      </c>
      <c r="Z185" s="9">
        <f t="shared" si="63"/>
        <v>3.1828703649807721E-3</v>
      </c>
      <c r="AA185" s="10"/>
      <c r="AB185" s="10">
        <f t="shared" si="64"/>
        <v>0</v>
      </c>
      <c r="AC185" s="10">
        <f t="shared" si="65"/>
        <v>1.4814814858254977E-3</v>
      </c>
      <c r="AD185" s="10"/>
      <c r="AE185" s="10"/>
    </row>
    <row r="186" spans="1:31" s="7" customFormat="1" x14ac:dyDescent="0.4">
      <c r="A186" s="16" t="str">
        <f t="shared" si="79"/>
        <v>-</v>
      </c>
      <c r="B186" s="16" t="str">
        <f t="shared" si="74"/>
        <v>-</v>
      </c>
      <c r="C186" s="7">
        <v>14</v>
      </c>
      <c r="D186" s="1">
        <v>43432.599826388891</v>
      </c>
      <c r="E186" t="s">
        <v>1983</v>
      </c>
      <c r="F186">
        <v>21264</v>
      </c>
      <c r="G186" t="s">
        <v>65</v>
      </c>
      <c r="H186">
        <v>7586</v>
      </c>
      <c r="I186">
        <v>750</v>
      </c>
      <c r="J186">
        <v>5</v>
      </c>
      <c r="K186">
        <v>1</v>
      </c>
      <c r="L186"/>
      <c r="M186" s="1">
        <v>43432.602800925924</v>
      </c>
      <c r="N186" s="1">
        <v>43432.610162037039</v>
      </c>
      <c r="O186" t="s">
        <v>68</v>
      </c>
      <c r="P186" t="s">
        <v>69</v>
      </c>
      <c r="Q186" t="s">
        <v>70</v>
      </c>
      <c r="R186" t="s">
        <v>107</v>
      </c>
      <c r="S186" s="1">
        <v>43432.603090277778</v>
      </c>
      <c r="T186" s="1">
        <v>43432.603622685187</v>
      </c>
      <c r="U186" s="1">
        <v>43432.612569444442</v>
      </c>
      <c r="V186" s="1">
        <v>43432.615069444444</v>
      </c>
      <c r="W186"/>
      <c r="X186" s="8">
        <f t="shared" si="61"/>
        <v>43432.599826388891</v>
      </c>
      <c r="Y186" s="9">
        <f t="shared" si="62"/>
        <v>7.3611111147329211E-3</v>
      </c>
      <c r="Z186" s="9">
        <f t="shared" si="63"/>
        <v>7.3611111147329211E-3</v>
      </c>
      <c r="AA186" s="10"/>
      <c r="AB186" s="10">
        <f t="shared" si="64"/>
        <v>0</v>
      </c>
      <c r="AC186" s="10">
        <f t="shared" si="65"/>
        <v>2.9745370338787325E-3</v>
      </c>
      <c r="AD186" s="10"/>
      <c r="AE186" s="10"/>
    </row>
    <row r="187" spans="1:31" s="7" customFormat="1" x14ac:dyDescent="0.4">
      <c r="A187" s="16" t="str">
        <f t="shared" ref="A187:A190" si="80">IF(W187&gt;0, "★", "-")</f>
        <v>-</v>
      </c>
      <c r="B187" s="16" t="str">
        <f t="shared" ref="B187:B190" si="81">IF(L187&gt;0, "☆", "-")</f>
        <v>-</v>
      </c>
      <c r="C187" s="7">
        <v>14</v>
      </c>
      <c r="D187" s="1">
        <v>43432.600358796299</v>
      </c>
      <c r="E187" t="s">
        <v>1984</v>
      </c>
      <c r="F187">
        <v>21265</v>
      </c>
      <c r="G187" t="s">
        <v>32</v>
      </c>
      <c r="H187">
        <v>1103</v>
      </c>
      <c r="I187">
        <v>240</v>
      </c>
      <c r="J187">
        <v>5</v>
      </c>
      <c r="K187">
        <v>1</v>
      </c>
      <c r="L187"/>
      <c r="M187" s="1">
        <v>43432.603518518517</v>
      </c>
      <c r="N187" s="1">
        <v>43432.605266203704</v>
      </c>
      <c r="O187" t="s">
        <v>68</v>
      </c>
      <c r="P187" t="s">
        <v>69</v>
      </c>
      <c r="Q187" t="s">
        <v>59</v>
      </c>
      <c r="R187" t="s">
        <v>60</v>
      </c>
      <c r="S187" s="1">
        <v>43432.60396990741</v>
      </c>
      <c r="T187" s="1">
        <v>43432.60396990741</v>
      </c>
      <c r="U187" s="1">
        <v>43432.606388888889</v>
      </c>
      <c r="V187" s="1">
        <v>43432.606388888889</v>
      </c>
      <c r="W187"/>
      <c r="X187" s="8">
        <f t="shared" si="61"/>
        <v>43432.600358796299</v>
      </c>
      <c r="Y187" s="9">
        <f t="shared" si="62"/>
        <v>1.747685186273884E-3</v>
      </c>
      <c r="Z187" s="9">
        <f t="shared" si="63"/>
        <v>1.747685186273884E-3</v>
      </c>
      <c r="AA187" s="10"/>
      <c r="AB187" s="10">
        <f t="shared" si="64"/>
        <v>0</v>
      </c>
      <c r="AC187" s="10">
        <f t="shared" si="65"/>
        <v>3.159722218697425E-3</v>
      </c>
      <c r="AD187" s="10"/>
      <c r="AE187" s="10"/>
    </row>
    <row r="188" spans="1:31" s="7" customFormat="1" x14ac:dyDescent="0.4">
      <c r="A188" s="16" t="str">
        <f t="shared" si="80"/>
        <v>★</v>
      </c>
      <c r="B188" s="16" t="str">
        <f t="shared" si="81"/>
        <v>-</v>
      </c>
      <c r="C188" s="7">
        <v>14</v>
      </c>
      <c r="D188" s="1">
        <v>43432.604861111111</v>
      </c>
      <c r="E188" t="s">
        <v>1985</v>
      </c>
      <c r="F188">
        <v>21267</v>
      </c>
      <c r="G188" t="s">
        <v>32</v>
      </c>
      <c r="H188">
        <v>4033</v>
      </c>
      <c r="I188">
        <v>660</v>
      </c>
      <c r="J188">
        <v>8</v>
      </c>
      <c r="K188">
        <v>2</v>
      </c>
      <c r="L188"/>
      <c r="M188" s="1">
        <v>43432.610219907408</v>
      </c>
      <c r="N188" s="1">
        <v>43432.620115740741</v>
      </c>
      <c r="O188" t="s">
        <v>63</v>
      </c>
      <c r="P188" t="s">
        <v>64</v>
      </c>
      <c r="Q188" t="s">
        <v>71</v>
      </c>
      <c r="R188" t="s">
        <v>72</v>
      </c>
      <c r="S188" s="1">
        <v>43432.611793981479</v>
      </c>
      <c r="T188" s="1">
        <v>43432.611793981479</v>
      </c>
      <c r="U188" s="1">
        <v>43432.621967592589</v>
      </c>
      <c r="V188" s="1">
        <v>43432.621967592589</v>
      </c>
      <c r="W188" s="1">
        <v>43432.611793981479</v>
      </c>
      <c r="X188" s="8">
        <f t="shared" si="61"/>
        <v>43432.611793981479</v>
      </c>
      <c r="Y188" s="9">
        <f t="shared" si="62"/>
        <v>9.8958333328482695E-3</v>
      </c>
      <c r="Z188" s="9">
        <f t="shared" si="63"/>
        <v>1.9791666665696539E-2</v>
      </c>
      <c r="AA188" s="10"/>
      <c r="AB188" s="10">
        <f t="shared" si="64"/>
        <v>0</v>
      </c>
      <c r="AC188" s="10">
        <f t="shared" si="65"/>
        <v>0</v>
      </c>
      <c r="AD188" s="10"/>
      <c r="AE188" s="10"/>
    </row>
    <row r="189" spans="1:31" s="7" customFormat="1" x14ac:dyDescent="0.4">
      <c r="A189" s="16" t="str">
        <f t="shared" si="80"/>
        <v>-</v>
      </c>
      <c r="B189" s="16" t="str">
        <f t="shared" si="81"/>
        <v>-</v>
      </c>
      <c r="C189" s="7">
        <v>14</v>
      </c>
      <c r="D189" s="1">
        <v>43432.605034722219</v>
      </c>
      <c r="E189" t="s">
        <v>1981</v>
      </c>
      <c r="F189">
        <v>21268</v>
      </c>
      <c r="G189" t="s">
        <v>18</v>
      </c>
      <c r="H189">
        <v>7646</v>
      </c>
      <c r="I189">
        <v>793</v>
      </c>
      <c r="J189">
        <v>9</v>
      </c>
      <c r="K189">
        <v>1</v>
      </c>
      <c r="L189"/>
      <c r="M189" s="1">
        <v>43432.605243055557</v>
      </c>
      <c r="N189" s="1">
        <v>43432.611967592595</v>
      </c>
      <c r="O189" t="s">
        <v>39</v>
      </c>
      <c r="P189" t="s">
        <v>40</v>
      </c>
      <c r="Q189" t="s">
        <v>36</v>
      </c>
      <c r="R189" t="s">
        <v>37</v>
      </c>
      <c r="S189" s="1">
        <v>43432.606076388889</v>
      </c>
      <c r="T189" s="1">
        <v>43432.606076388889</v>
      </c>
      <c r="U189" s="1">
        <v>43432.619826388887</v>
      </c>
      <c r="V189" s="1">
        <v>43432.619826388887</v>
      </c>
      <c r="W189"/>
      <c r="X189" s="8">
        <f t="shared" si="61"/>
        <v>43432.605034722219</v>
      </c>
      <c r="Y189" s="9">
        <f t="shared" si="62"/>
        <v>6.7245370373711921E-3</v>
      </c>
      <c r="Z189" s="9">
        <f t="shared" si="63"/>
        <v>6.7245370373711921E-3</v>
      </c>
      <c r="AA189" s="10"/>
      <c r="AB189" s="10">
        <f t="shared" si="64"/>
        <v>0</v>
      </c>
      <c r="AC189" s="10">
        <f t="shared" si="65"/>
        <v>2.0833333837799728E-4</v>
      </c>
      <c r="AD189" s="10"/>
      <c r="AE189" s="10"/>
    </row>
    <row r="190" spans="1:31" s="7" customFormat="1" x14ac:dyDescent="0.4">
      <c r="A190" s="16" t="str">
        <f t="shared" si="80"/>
        <v>-</v>
      </c>
      <c r="B190" s="16" t="str">
        <f t="shared" si="81"/>
        <v>-</v>
      </c>
      <c r="C190" s="7">
        <v>14</v>
      </c>
      <c r="D190" s="1">
        <v>43432.608796296299</v>
      </c>
      <c r="E190" t="s">
        <v>1741</v>
      </c>
      <c r="F190">
        <v>21269</v>
      </c>
      <c r="G190" t="s">
        <v>32</v>
      </c>
      <c r="H190">
        <v>2990</v>
      </c>
      <c r="I190">
        <v>980</v>
      </c>
      <c r="J190">
        <v>11</v>
      </c>
      <c r="K190">
        <v>1</v>
      </c>
      <c r="L190"/>
      <c r="M190" s="1">
        <v>43432.608993055554</v>
      </c>
      <c r="N190" s="1">
        <v>43432.615405092591</v>
      </c>
      <c r="O190" t="s">
        <v>63</v>
      </c>
      <c r="P190" t="s">
        <v>64</v>
      </c>
      <c r="Q190" t="s">
        <v>26</v>
      </c>
      <c r="R190" t="s">
        <v>27</v>
      </c>
      <c r="S190" s="1">
        <v>43432.609837962962</v>
      </c>
      <c r="T190" s="1">
        <v>43432.609837962962</v>
      </c>
      <c r="U190" s="1">
        <v>43432.619398148148</v>
      </c>
      <c r="V190" s="1">
        <v>43432.619398148148</v>
      </c>
      <c r="W190"/>
      <c r="X190" s="8">
        <f t="shared" si="61"/>
        <v>43432.608796296299</v>
      </c>
      <c r="Y190" s="9">
        <f t="shared" si="62"/>
        <v>6.4120370370801538E-3</v>
      </c>
      <c r="Z190" s="9">
        <f t="shared" si="63"/>
        <v>6.4120370370801538E-3</v>
      </c>
      <c r="AA190" s="10"/>
      <c r="AB190" s="10">
        <f t="shared" si="64"/>
        <v>0</v>
      </c>
      <c r="AC190" s="10">
        <f t="shared" si="65"/>
        <v>1.9675925432238728E-4</v>
      </c>
      <c r="AD190" s="10"/>
      <c r="AE190" s="10"/>
    </row>
    <row r="191" spans="1:31" s="7" customFormat="1" x14ac:dyDescent="0.4">
      <c r="A191" s="16" t="str">
        <f t="shared" si="79"/>
        <v>-</v>
      </c>
      <c r="B191" s="16" t="str">
        <f t="shared" si="74"/>
        <v>-</v>
      </c>
      <c r="C191" s="7">
        <v>14</v>
      </c>
      <c r="D191" s="1">
        <v>43432.610243055555</v>
      </c>
      <c r="E191" t="s">
        <v>1945</v>
      </c>
      <c r="F191">
        <v>21270</v>
      </c>
      <c r="G191" t="s">
        <v>95</v>
      </c>
      <c r="H191">
        <v>0</v>
      </c>
      <c r="I191">
        <v>362</v>
      </c>
      <c r="J191">
        <v>13</v>
      </c>
      <c r="K191">
        <v>1</v>
      </c>
      <c r="L191"/>
      <c r="M191" s="1">
        <v>43432.61451388889</v>
      </c>
      <c r="N191" s="1">
        <v>43432.621018518519</v>
      </c>
      <c r="O191" t="s">
        <v>59</v>
      </c>
      <c r="P191" t="s">
        <v>60</v>
      </c>
      <c r="Q191" t="s">
        <v>46</v>
      </c>
      <c r="R191" t="s">
        <v>47</v>
      </c>
      <c r="S191" s="1">
        <v>43432.614618055559</v>
      </c>
      <c r="T191" s="1">
        <v>43432.614618055559</v>
      </c>
      <c r="U191" s="1">
        <v>43432.628020833334</v>
      </c>
      <c r="V191" s="1">
        <v>43432.628020833334</v>
      </c>
      <c r="W191"/>
      <c r="X191" s="8">
        <f t="shared" si="61"/>
        <v>43432.610243055555</v>
      </c>
      <c r="Y191" s="9">
        <f t="shared" si="62"/>
        <v>6.5046296294895001E-3</v>
      </c>
      <c r="Z191" s="9">
        <f t="shared" si="63"/>
        <v>6.5046296294895001E-3</v>
      </c>
      <c r="AA191" s="10"/>
      <c r="AB191" s="10">
        <f t="shared" si="64"/>
        <v>0</v>
      </c>
      <c r="AC191" s="10">
        <f t="shared" si="65"/>
        <v>4.2708333348855376E-3</v>
      </c>
      <c r="AD191" s="10"/>
      <c r="AE191" s="10"/>
    </row>
    <row r="192" spans="1:31" s="7" customFormat="1" x14ac:dyDescent="0.4">
      <c r="A192" s="16" t="str">
        <f t="shared" si="79"/>
        <v>-</v>
      </c>
      <c r="B192" s="16" t="str">
        <f t="shared" si="74"/>
        <v>-</v>
      </c>
      <c r="C192" s="7">
        <v>14</v>
      </c>
      <c r="D192" s="1">
        <v>43432.610439814816</v>
      </c>
      <c r="E192" t="s">
        <v>1973</v>
      </c>
      <c r="F192">
        <v>21271</v>
      </c>
      <c r="G192" t="s">
        <v>96</v>
      </c>
      <c r="H192">
        <v>0</v>
      </c>
      <c r="I192">
        <v>108</v>
      </c>
      <c r="J192">
        <v>10</v>
      </c>
      <c r="K192">
        <v>2</v>
      </c>
      <c r="L192"/>
      <c r="M192" s="1">
        <v>43432.611770833333</v>
      </c>
      <c r="N192" s="1">
        <v>43432.616701388892</v>
      </c>
      <c r="O192" t="s">
        <v>30</v>
      </c>
      <c r="P192" t="s">
        <v>31</v>
      </c>
      <c r="Q192" t="s">
        <v>22</v>
      </c>
      <c r="R192" t="s">
        <v>23</v>
      </c>
      <c r="S192" s="1">
        <v>43432.612141203703</v>
      </c>
      <c r="T192" s="1">
        <v>43432.612141203703</v>
      </c>
      <c r="U192" s="1">
        <v>43432.621608796297</v>
      </c>
      <c r="V192" s="1">
        <v>43432.621608796297</v>
      </c>
      <c r="W192"/>
      <c r="X192" s="8">
        <f t="shared" si="61"/>
        <v>43432.610439814816</v>
      </c>
      <c r="Y192" s="9">
        <f t="shared" si="62"/>
        <v>4.9305555585306138E-3</v>
      </c>
      <c r="Z192" s="9">
        <f t="shared" si="63"/>
        <v>9.8611111170612276E-3</v>
      </c>
      <c r="AA192" s="10"/>
      <c r="AB192" s="10">
        <f t="shared" si="64"/>
        <v>0</v>
      </c>
      <c r="AC192" s="10">
        <f t="shared" si="65"/>
        <v>1.3310185167938471E-3</v>
      </c>
      <c r="AD192" s="10"/>
      <c r="AE192" s="10"/>
    </row>
    <row r="193" spans="1:31" s="7" customFormat="1" x14ac:dyDescent="0.4">
      <c r="A193" s="16" t="str">
        <f t="shared" si="79"/>
        <v>-</v>
      </c>
      <c r="B193" s="16" t="str">
        <f t="shared" si="74"/>
        <v>-</v>
      </c>
      <c r="C193" s="7">
        <v>14</v>
      </c>
      <c r="D193" s="1">
        <v>43432.613287037035</v>
      </c>
      <c r="E193" t="s">
        <v>1956</v>
      </c>
      <c r="F193">
        <v>21273</v>
      </c>
      <c r="G193" t="s">
        <v>96</v>
      </c>
      <c r="H193">
        <v>0</v>
      </c>
      <c r="I193">
        <v>825</v>
      </c>
      <c r="J193">
        <v>5</v>
      </c>
      <c r="K193">
        <v>1</v>
      </c>
      <c r="L193"/>
      <c r="M193" s="1">
        <v>43432.614178240743</v>
      </c>
      <c r="N193" s="1">
        <v>43432.624247685184</v>
      </c>
      <c r="O193" t="s">
        <v>30</v>
      </c>
      <c r="P193" t="s">
        <v>31</v>
      </c>
      <c r="Q193" t="s">
        <v>26</v>
      </c>
      <c r="R193" t="s">
        <v>27</v>
      </c>
      <c r="S193" s="1">
        <v>43432.614328703705</v>
      </c>
      <c r="T193" s="1">
        <v>43432.614328703705</v>
      </c>
      <c r="U193" s="1">
        <v>43432.622303240743</v>
      </c>
      <c r="V193" s="1">
        <v>43432.622303240743</v>
      </c>
      <c r="W193"/>
      <c r="X193" s="8">
        <f t="shared" si="61"/>
        <v>43432.613287037035</v>
      </c>
      <c r="Y193" s="9">
        <f t="shared" si="62"/>
        <v>1.006944444088731E-2</v>
      </c>
      <c r="Z193" s="9">
        <f t="shared" si="63"/>
        <v>1.006944444088731E-2</v>
      </c>
      <c r="AA193" s="10"/>
      <c r="AB193" s="10">
        <f t="shared" si="64"/>
        <v>0</v>
      </c>
      <c r="AC193" s="10">
        <f t="shared" si="65"/>
        <v>8.9120370830642059E-4</v>
      </c>
      <c r="AD193" s="10"/>
      <c r="AE193" s="10"/>
    </row>
    <row r="194" spans="1:31" s="7" customFormat="1" x14ac:dyDescent="0.4">
      <c r="A194" s="16" t="str">
        <f t="shared" ref="A194:A195" si="82">IF(W194&gt;0, "★", "-")</f>
        <v>-</v>
      </c>
      <c r="B194" s="16" t="str">
        <f t="shared" ref="B194:B195" si="83">IF(L194&gt;0, "☆", "-")</f>
        <v>-</v>
      </c>
      <c r="C194" s="7">
        <v>14</v>
      </c>
      <c r="D194" s="1">
        <v>43432.615127314813</v>
      </c>
      <c r="E194" t="s">
        <v>1987</v>
      </c>
      <c r="F194">
        <v>21274</v>
      </c>
      <c r="G194" t="s">
        <v>96</v>
      </c>
      <c r="H194">
        <v>0</v>
      </c>
      <c r="I194">
        <v>105</v>
      </c>
      <c r="J194">
        <v>11</v>
      </c>
      <c r="K194">
        <v>1</v>
      </c>
      <c r="L194"/>
      <c r="M194" s="1">
        <v>43432.618321759262</v>
      </c>
      <c r="N194" s="1">
        <v>43432.623194444444</v>
      </c>
      <c r="O194" t="s">
        <v>71</v>
      </c>
      <c r="P194" t="s">
        <v>72</v>
      </c>
      <c r="Q194" t="s">
        <v>43</v>
      </c>
      <c r="R194" t="s">
        <v>89</v>
      </c>
      <c r="S194" s="1">
        <v>43432.61855324074</v>
      </c>
      <c r="T194" s="1">
        <v>43432.61855324074</v>
      </c>
      <c r="U194" s="1">
        <v>43432.624143518522</v>
      </c>
      <c r="V194" s="1">
        <v>43432.624143518522</v>
      </c>
      <c r="W194"/>
      <c r="X194" s="8">
        <f t="shared" si="61"/>
        <v>43432.615127314813</v>
      </c>
      <c r="Y194" s="9">
        <f t="shared" si="62"/>
        <v>4.8726851819083095E-3</v>
      </c>
      <c r="Z194" s="9">
        <f t="shared" si="63"/>
        <v>4.8726851819083095E-3</v>
      </c>
      <c r="AA194" s="10"/>
      <c r="AB194" s="10">
        <f t="shared" si="64"/>
        <v>0</v>
      </c>
      <c r="AC194" s="10">
        <f t="shared" si="65"/>
        <v>3.1944444490363821E-3</v>
      </c>
      <c r="AD194" s="10"/>
      <c r="AE194" s="10"/>
    </row>
    <row r="195" spans="1:31" s="7" customFormat="1" x14ac:dyDescent="0.4">
      <c r="A195" s="16" t="str">
        <f t="shared" si="82"/>
        <v>-</v>
      </c>
      <c r="B195" s="16" t="str">
        <f t="shared" si="83"/>
        <v>-</v>
      </c>
      <c r="C195" s="7">
        <v>14</v>
      </c>
      <c r="D195" s="1">
        <v>43432.616122685184</v>
      </c>
      <c r="E195" t="s">
        <v>1986</v>
      </c>
      <c r="F195">
        <v>21276</v>
      </c>
      <c r="G195" t="s">
        <v>32</v>
      </c>
      <c r="H195">
        <v>3790</v>
      </c>
      <c r="I195">
        <v>711</v>
      </c>
      <c r="J195">
        <v>2</v>
      </c>
      <c r="K195">
        <v>5</v>
      </c>
      <c r="L195"/>
      <c r="M195" s="1">
        <v>43432.622731481482</v>
      </c>
      <c r="N195" s="1">
        <v>43432.629988425928</v>
      </c>
      <c r="O195" t="s">
        <v>43</v>
      </c>
      <c r="P195" t="s">
        <v>89</v>
      </c>
      <c r="Q195" t="s">
        <v>63</v>
      </c>
      <c r="R195" t="s">
        <v>64</v>
      </c>
      <c r="S195" s="1">
        <v>43432.623738425929</v>
      </c>
      <c r="T195" s="1">
        <v>43432.623738425929</v>
      </c>
      <c r="U195" s="1">
        <v>43432.638726851852</v>
      </c>
      <c r="V195" s="1">
        <v>43432.638726851852</v>
      </c>
      <c r="W195"/>
      <c r="X195" s="8">
        <f t="shared" si="61"/>
        <v>43432.616122685184</v>
      </c>
      <c r="Y195" s="9">
        <f t="shared" si="62"/>
        <v>7.2569444455439225E-3</v>
      </c>
      <c r="Z195" s="9">
        <f t="shared" si="63"/>
        <v>3.6284722227719612E-2</v>
      </c>
      <c r="AA195" s="10"/>
      <c r="AB195" s="10">
        <f t="shared" si="64"/>
        <v>0</v>
      </c>
      <c r="AC195" s="10">
        <f t="shared" si="65"/>
        <v>6.6087962986784987E-3</v>
      </c>
      <c r="AD195" s="10"/>
      <c r="AE195" s="10"/>
    </row>
    <row r="196" spans="1:31" s="7" customFormat="1" x14ac:dyDescent="0.4">
      <c r="A196" s="16" t="str">
        <f t="shared" ref="A196:A198" si="84">IF(W196&gt;0, "★", "-")</f>
        <v>-</v>
      </c>
      <c r="B196" s="16" t="str">
        <f t="shared" ref="B196:B198" si="85">IF(L196&gt;0, "☆", "-")</f>
        <v>-</v>
      </c>
      <c r="C196" s="7">
        <v>14</v>
      </c>
      <c r="D196" s="1">
        <v>43432.617071759261</v>
      </c>
      <c r="E196" t="s">
        <v>1903</v>
      </c>
      <c r="F196">
        <v>21278</v>
      </c>
      <c r="G196" t="s">
        <v>18</v>
      </c>
      <c r="H196">
        <v>3162</v>
      </c>
      <c r="I196">
        <v>725</v>
      </c>
      <c r="J196">
        <v>9</v>
      </c>
      <c r="K196">
        <v>1</v>
      </c>
      <c r="L196"/>
      <c r="M196" s="1">
        <v>43432.622291666667</v>
      </c>
      <c r="N196" s="1">
        <v>43432.628159722219</v>
      </c>
      <c r="O196" t="s">
        <v>26</v>
      </c>
      <c r="P196" t="s">
        <v>27</v>
      </c>
      <c r="Q196" t="s">
        <v>70</v>
      </c>
      <c r="R196" t="s">
        <v>107</v>
      </c>
      <c r="S196" s="1">
        <v>43432.620879629627</v>
      </c>
      <c r="T196" s="1">
        <v>43432.620879629627</v>
      </c>
      <c r="U196" s="1">
        <v>43432.627858796295</v>
      </c>
      <c r="V196" s="1">
        <v>43432.627858796295</v>
      </c>
      <c r="W196"/>
      <c r="X196" s="8">
        <f t="shared" ref="X196:X259" si="86">IF(W196&gt;0,W196,D196)</f>
        <v>43432.617071759261</v>
      </c>
      <c r="Y196" s="9">
        <f t="shared" ref="Y196:Y259" si="87">N196-M196</f>
        <v>5.8680555521277711E-3</v>
      </c>
      <c r="Z196" s="9">
        <f t="shared" ref="Z196:Z259" si="88">Y196*K196</f>
        <v>5.8680555521277711E-3</v>
      </c>
      <c r="AA196" s="10"/>
      <c r="AB196" s="10">
        <f t="shared" si="64"/>
        <v>1.4120370396994986E-3</v>
      </c>
      <c r="AC196" s="10">
        <f t="shared" si="65"/>
        <v>5.2199074052623473E-3</v>
      </c>
      <c r="AD196" s="10"/>
      <c r="AE196" s="10"/>
    </row>
    <row r="197" spans="1:31" s="7" customFormat="1" x14ac:dyDescent="0.4">
      <c r="A197" s="16" t="str">
        <f t="shared" si="84"/>
        <v>-</v>
      </c>
      <c r="B197" s="16" t="str">
        <f t="shared" si="85"/>
        <v>-</v>
      </c>
      <c r="C197" s="7">
        <v>14</v>
      </c>
      <c r="D197" s="1">
        <v>43432.617766203701</v>
      </c>
      <c r="E197" t="s">
        <v>1902</v>
      </c>
      <c r="F197">
        <v>21279</v>
      </c>
      <c r="G197" t="s">
        <v>32</v>
      </c>
      <c r="H197">
        <v>1751</v>
      </c>
      <c r="I197">
        <v>307</v>
      </c>
      <c r="J197">
        <v>8</v>
      </c>
      <c r="K197">
        <v>1</v>
      </c>
      <c r="L197"/>
      <c r="M197" s="1">
        <v>43432.624606481484</v>
      </c>
      <c r="N197" s="1">
        <v>43432.62771990741</v>
      </c>
      <c r="O197" t="s">
        <v>39</v>
      </c>
      <c r="P197" t="s">
        <v>40</v>
      </c>
      <c r="Q197" t="s">
        <v>43</v>
      </c>
      <c r="R197" t="s">
        <v>89</v>
      </c>
      <c r="S197" s="1">
        <v>43432.626018518517</v>
      </c>
      <c r="T197" s="1">
        <v>43432.626018518517</v>
      </c>
      <c r="U197" s="1">
        <v>43432.630671296298</v>
      </c>
      <c r="V197" s="1">
        <v>43432.630671296298</v>
      </c>
      <c r="W197"/>
      <c r="X197" s="8">
        <f t="shared" si="86"/>
        <v>43432.617766203701</v>
      </c>
      <c r="Y197" s="9">
        <f t="shared" si="87"/>
        <v>3.1134259261307307E-3</v>
      </c>
      <c r="Z197" s="9">
        <f t="shared" si="88"/>
        <v>3.1134259261307307E-3</v>
      </c>
      <c r="AA197" s="10"/>
      <c r="AB197" s="10">
        <f t="shared" si="64"/>
        <v>0</v>
      </c>
      <c r="AC197" s="10">
        <f t="shared" si="65"/>
        <v>6.8402777833398432E-3</v>
      </c>
      <c r="AD197" s="10"/>
      <c r="AE197" s="10"/>
    </row>
    <row r="198" spans="1:31" s="7" customFormat="1" x14ac:dyDescent="0.4">
      <c r="A198" s="16" t="str">
        <f t="shared" si="84"/>
        <v>-</v>
      </c>
      <c r="B198" s="16" t="str">
        <f t="shared" si="85"/>
        <v>-</v>
      </c>
      <c r="C198" s="7">
        <v>14</v>
      </c>
      <c r="D198" s="1">
        <v>43432.61996527778</v>
      </c>
      <c r="E198" t="s">
        <v>1990</v>
      </c>
      <c r="F198">
        <v>21280</v>
      </c>
      <c r="G198" t="s">
        <v>32</v>
      </c>
      <c r="H198">
        <v>3512</v>
      </c>
      <c r="I198">
        <v>561</v>
      </c>
      <c r="J198">
        <v>7</v>
      </c>
      <c r="K198">
        <v>1</v>
      </c>
      <c r="L198"/>
      <c r="M198" s="1">
        <v>43432.623101851852</v>
      </c>
      <c r="N198" s="1">
        <v>43432.628611111111</v>
      </c>
      <c r="O198" t="s">
        <v>22</v>
      </c>
      <c r="P198" t="s">
        <v>23</v>
      </c>
      <c r="Q198" t="s">
        <v>46</v>
      </c>
      <c r="R198" t="s">
        <v>47</v>
      </c>
      <c r="S198" s="1">
        <v>43432.620995370373</v>
      </c>
      <c r="T198" s="1">
        <v>43432.620995370373</v>
      </c>
      <c r="U198" s="1">
        <v>43432.626793981479</v>
      </c>
      <c r="V198" s="1">
        <v>43432.626793981479</v>
      </c>
      <c r="W198"/>
      <c r="X198" s="8">
        <f t="shared" si="86"/>
        <v>43432.61996527778</v>
      </c>
      <c r="Y198" s="9">
        <f t="shared" si="87"/>
        <v>5.5092592592700385E-3</v>
      </c>
      <c r="Z198" s="9">
        <f t="shared" si="88"/>
        <v>5.5092592592700385E-3</v>
      </c>
      <c r="AA198" s="10"/>
      <c r="AB198" s="10">
        <f t="shared" ref="AB198:AB261" si="89">IF(IF(A198="☆",L198-S198,M198-S198)&lt;0,0,IF(A198="☆",L198-S198,M198-S198))</f>
        <v>2.1064814791316167E-3</v>
      </c>
      <c r="AC198" s="10">
        <f t="shared" ref="AC198:AC261" si="90">IF(IF(B198="☆",(IF(L198&gt;S198,L198-X198,S198-X198)),M198-X198)&lt;0,0,IF(B198="☆",(IF(L198&gt;S198,L198-X198,S198-X198)),M198-X198))</f>
        <v>3.1365740724140778E-3</v>
      </c>
      <c r="AD198" s="10"/>
      <c r="AE198" s="10"/>
    </row>
    <row r="199" spans="1:31" s="7" customFormat="1" x14ac:dyDescent="0.4">
      <c r="A199" s="16" t="str">
        <f t="shared" ref="A199:A202" si="91">IF(W199&gt;0, "★", "-")</f>
        <v>-</v>
      </c>
      <c r="B199" s="16" t="str">
        <f t="shared" ref="B199:B202" si="92">IF(L199&gt;0, "☆", "-")</f>
        <v>-</v>
      </c>
      <c r="C199" s="7">
        <v>14</v>
      </c>
      <c r="D199" s="1">
        <v>43432.622175925928</v>
      </c>
      <c r="E199" t="s">
        <v>1913</v>
      </c>
      <c r="F199">
        <v>21283</v>
      </c>
      <c r="G199" t="s">
        <v>18</v>
      </c>
      <c r="H199">
        <v>6775</v>
      </c>
      <c r="I199">
        <v>473</v>
      </c>
      <c r="J199">
        <v>1</v>
      </c>
      <c r="K199">
        <v>1</v>
      </c>
      <c r="L199"/>
      <c r="M199" s="1">
        <v>43432.628310185188</v>
      </c>
      <c r="N199" s="1">
        <v>43432.639189814814</v>
      </c>
      <c r="O199" t="s">
        <v>30</v>
      </c>
      <c r="P199" t="s">
        <v>31</v>
      </c>
      <c r="Q199" t="s">
        <v>68</v>
      </c>
      <c r="R199" t="s">
        <v>69</v>
      </c>
      <c r="S199" s="1">
        <v>43432.62872685185</v>
      </c>
      <c r="T199" s="1">
        <v>43432.62872685185</v>
      </c>
      <c r="U199" s="1">
        <v>43432.636712962965</v>
      </c>
      <c r="V199" s="1">
        <v>43432.636712962965</v>
      </c>
      <c r="W199"/>
      <c r="X199" s="8">
        <f t="shared" si="86"/>
        <v>43432.622175925928</v>
      </c>
      <c r="Y199" s="9">
        <f t="shared" si="87"/>
        <v>1.0879629626288079E-2</v>
      </c>
      <c r="Z199" s="9">
        <f t="shared" si="88"/>
        <v>1.0879629626288079E-2</v>
      </c>
      <c r="AA199" s="10"/>
      <c r="AB199" s="10">
        <f t="shared" si="89"/>
        <v>0</v>
      </c>
      <c r="AC199" s="10">
        <f t="shared" si="90"/>
        <v>6.1342592598521151E-3</v>
      </c>
      <c r="AD199" s="10"/>
      <c r="AE199" s="10"/>
    </row>
    <row r="200" spans="1:31" s="7" customFormat="1" x14ac:dyDescent="0.4">
      <c r="A200" s="16" t="str">
        <f t="shared" si="91"/>
        <v>-</v>
      </c>
      <c r="B200" s="16" t="str">
        <f t="shared" si="92"/>
        <v>-</v>
      </c>
      <c r="C200" s="7">
        <v>14</v>
      </c>
      <c r="D200" s="1">
        <v>43432.622187499997</v>
      </c>
      <c r="E200" t="s">
        <v>1991</v>
      </c>
      <c r="F200">
        <v>21284</v>
      </c>
      <c r="G200" t="s">
        <v>18</v>
      </c>
      <c r="H200">
        <v>7653</v>
      </c>
      <c r="I200">
        <v>128</v>
      </c>
      <c r="J200">
        <v>10</v>
      </c>
      <c r="K200">
        <v>4</v>
      </c>
      <c r="L200"/>
      <c r="M200" s="1">
        <v>43432.629814814813</v>
      </c>
      <c r="N200" s="1">
        <v>43432.63453703704</v>
      </c>
      <c r="O200" t="s">
        <v>104</v>
      </c>
      <c r="P200" t="s">
        <v>19</v>
      </c>
      <c r="Q200" t="s">
        <v>63</v>
      </c>
      <c r="R200" t="s">
        <v>64</v>
      </c>
      <c r="S200" s="1">
        <v>43432.629374999997</v>
      </c>
      <c r="T200" s="1">
        <v>43432.632256944446</v>
      </c>
      <c r="U200" s="1">
        <v>43432.638460648152</v>
      </c>
      <c r="V200" s="1">
        <v>43432.64203703704</v>
      </c>
      <c r="W200"/>
      <c r="X200" s="8">
        <f t="shared" si="86"/>
        <v>43432.622187499997</v>
      </c>
      <c r="Y200" s="9">
        <f t="shared" si="87"/>
        <v>4.7222222274285741E-3</v>
      </c>
      <c r="Z200" s="9">
        <f t="shared" si="88"/>
        <v>1.8888888909714296E-2</v>
      </c>
      <c r="AA200" s="10"/>
      <c r="AB200" s="10">
        <f t="shared" si="89"/>
        <v>4.398148157633841E-4</v>
      </c>
      <c r="AC200" s="10">
        <f t="shared" si="90"/>
        <v>7.6273148151813075E-3</v>
      </c>
      <c r="AD200" s="10"/>
      <c r="AE200" s="10"/>
    </row>
    <row r="201" spans="1:31" s="7" customFormat="1" x14ac:dyDescent="0.4">
      <c r="A201" s="16" t="str">
        <f t="shared" si="91"/>
        <v>-</v>
      </c>
      <c r="B201" s="16" t="str">
        <f t="shared" si="92"/>
        <v>-</v>
      </c>
      <c r="C201" s="7">
        <v>14</v>
      </c>
      <c r="D201" s="1">
        <v>43432.623495370368</v>
      </c>
      <c r="E201" t="s">
        <v>1957</v>
      </c>
      <c r="F201">
        <v>21285</v>
      </c>
      <c r="G201" t="s">
        <v>32</v>
      </c>
      <c r="H201">
        <v>6760</v>
      </c>
      <c r="I201">
        <v>437</v>
      </c>
      <c r="J201">
        <v>11</v>
      </c>
      <c r="K201">
        <v>2</v>
      </c>
      <c r="L201"/>
      <c r="M201" s="1">
        <v>43432.627766203703</v>
      </c>
      <c r="N201" s="1">
        <v>43432.634363425925</v>
      </c>
      <c r="O201" t="s">
        <v>53</v>
      </c>
      <c r="P201" t="s">
        <v>54</v>
      </c>
      <c r="Q201" t="s">
        <v>63</v>
      </c>
      <c r="R201" t="s">
        <v>64</v>
      </c>
      <c r="S201" s="1">
        <v>43432.625648148147</v>
      </c>
      <c r="T201" s="1">
        <v>43432.625648148147</v>
      </c>
      <c r="U201" s="1">
        <v>43432.640821759262</v>
      </c>
      <c r="V201" s="1">
        <v>43432.640821759262</v>
      </c>
      <c r="W201"/>
      <c r="X201" s="8">
        <f t="shared" si="86"/>
        <v>43432.623495370368</v>
      </c>
      <c r="Y201" s="9">
        <f t="shared" si="87"/>
        <v>6.5972222218988463E-3</v>
      </c>
      <c r="Z201" s="9">
        <f t="shared" si="88"/>
        <v>1.3194444443797693E-2</v>
      </c>
      <c r="AA201" s="10"/>
      <c r="AB201" s="10">
        <f t="shared" si="89"/>
        <v>2.118055555911269E-3</v>
      </c>
      <c r="AC201" s="10">
        <f t="shared" si="90"/>
        <v>4.2708333348855376E-3</v>
      </c>
      <c r="AD201" s="10"/>
      <c r="AE201" s="10"/>
    </row>
    <row r="202" spans="1:31" s="7" customFormat="1" x14ac:dyDescent="0.4">
      <c r="A202" s="16" t="str">
        <f t="shared" si="91"/>
        <v>-</v>
      </c>
      <c r="B202" s="16" t="str">
        <f t="shared" si="92"/>
        <v>-</v>
      </c>
      <c r="C202" s="7">
        <v>14</v>
      </c>
      <c r="D202" s="1">
        <v>43432.624351851853</v>
      </c>
      <c r="E202" t="s">
        <v>1967</v>
      </c>
      <c r="F202">
        <v>21286</v>
      </c>
      <c r="G202" t="s">
        <v>32</v>
      </c>
      <c r="H202">
        <v>6917</v>
      </c>
      <c r="I202">
        <v>189</v>
      </c>
      <c r="J202">
        <v>9</v>
      </c>
      <c r="K202">
        <v>2</v>
      </c>
      <c r="L202"/>
      <c r="M202" s="1">
        <v>43432.631655092591</v>
      </c>
      <c r="N202" s="1">
        <v>43432.636608796296</v>
      </c>
      <c r="O202" t="s">
        <v>51</v>
      </c>
      <c r="P202" t="s">
        <v>52</v>
      </c>
      <c r="Q202" t="s">
        <v>20</v>
      </c>
      <c r="R202" t="s">
        <v>21</v>
      </c>
      <c r="S202" s="1">
        <v>43432.634502314817</v>
      </c>
      <c r="T202" s="1">
        <v>43432.634502314817</v>
      </c>
      <c r="U202" s="1">
        <v>43432.643738425926</v>
      </c>
      <c r="V202" s="1">
        <v>43432.643738425926</v>
      </c>
      <c r="W202"/>
      <c r="X202" s="8">
        <f t="shared" si="86"/>
        <v>43432.624351851853</v>
      </c>
      <c r="Y202" s="9">
        <f t="shared" si="87"/>
        <v>4.9537037048139609E-3</v>
      </c>
      <c r="Z202" s="9">
        <f t="shared" si="88"/>
        <v>9.9074074096279219E-3</v>
      </c>
      <c r="AA202" s="10"/>
      <c r="AB202" s="10">
        <f t="shared" si="89"/>
        <v>0</v>
      </c>
      <c r="AC202" s="10">
        <f t="shared" si="90"/>
        <v>7.3032407381106168E-3</v>
      </c>
      <c r="AD202" s="10"/>
      <c r="AE202" s="10"/>
    </row>
    <row r="203" spans="1:31" s="7" customFormat="1" x14ac:dyDescent="0.4">
      <c r="A203" s="16" t="str">
        <f t="shared" ref="A203" si="93">IF(W203&gt;0, "★", "-")</f>
        <v>-</v>
      </c>
      <c r="B203" s="16" t="str">
        <f t="shared" ref="B203" si="94">IF(L203&gt;0, "☆", "-")</f>
        <v>-</v>
      </c>
      <c r="C203" s="7">
        <v>14</v>
      </c>
      <c r="D203" s="1">
        <v>43432.625</v>
      </c>
      <c r="E203" t="s">
        <v>1955</v>
      </c>
      <c r="F203">
        <v>21287</v>
      </c>
      <c r="G203" t="s">
        <v>32</v>
      </c>
      <c r="H203">
        <v>7635</v>
      </c>
      <c r="I203">
        <v>630</v>
      </c>
      <c r="J203">
        <v>3</v>
      </c>
      <c r="K203">
        <v>1</v>
      </c>
      <c r="L203"/>
      <c r="M203" s="1">
        <v>43432.628009259257</v>
      </c>
      <c r="N203" s="1">
        <v>43432.632557870369</v>
      </c>
      <c r="O203" t="s">
        <v>26</v>
      </c>
      <c r="P203" t="s">
        <v>27</v>
      </c>
      <c r="Q203" t="s">
        <v>46</v>
      </c>
      <c r="R203" t="s">
        <v>47</v>
      </c>
      <c r="S203" s="1">
        <v>43432.628518518519</v>
      </c>
      <c r="T203" s="1">
        <v>43432.628518518519</v>
      </c>
      <c r="U203" s="1">
        <v>43432.637858796297</v>
      </c>
      <c r="V203" s="1">
        <v>43432.637858796297</v>
      </c>
      <c r="W203"/>
      <c r="X203" s="8">
        <f t="shared" si="86"/>
        <v>43432.625</v>
      </c>
      <c r="Y203" s="9">
        <f t="shared" si="87"/>
        <v>4.5486111121135764E-3</v>
      </c>
      <c r="Z203" s="9">
        <f t="shared" si="88"/>
        <v>4.5486111121135764E-3</v>
      </c>
      <c r="AA203" s="10"/>
      <c r="AB203" s="10">
        <f t="shared" si="89"/>
        <v>0</v>
      </c>
      <c r="AC203" s="10">
        <f t="shared" si="90"/>
        <v>3.009259256941732E-3</v>
      </c>
      <c r="AD203" s="10"/>
      <c r="AE203" s="10"/>
    </row>
    <row r="204" spans="1:31" s="3" customFormat="1" x14ac:dyDescent="0.4">
      <c r="A204" s="16" t="str">
        <f t="shared" ref="A204:A264" si="95">IF(W204&gt;0, "★", "-")</f>
        <v>-</v>
      </c>
      <c r="B204" s="16" t="str">
        <f t="shared" ref="B204:B264" si="96">IF(L204&gt;0, "☆", "-")</f>
        <v>-</v>
      </c>
      <c r="C204" s="3">
        <v>14</v>
      </c>
      <c r="D204" s="1">
        <v>43432.625590277778</v>
      </c>
      <c r="E204" t="s">
        <v>1817</v>
      </c>
      <c r="F204">
        <v>21288</v>
      </c>
      <c r="G204" t="s">
        <v>18</v>
      </c>
      <c r="H204">
        <v>5718</v>
      </c>
      <c r="I204">
        <v>888</v>
      </c>
      <c r="J204">
        <v>13</v>
      </c>
      <c r="K204">
        <v>1</v>
      </c>
      <c r="L204"/>
      <c r="M204" s="1">
        <v>43432.630659722221</v>
      </c>
      <c r="N204" s="1">
        <v>43432.639293981483</v>
      </c>
      <c r="O204" t="s">
        <v>51</v>
      </c>
      <c r="P204" t="s">
        <v>52</v>
      </c>
      <c r="Q204" t="s">
        <v>104</v>
      </c>
      <c r="R204" t="s">
        <v>19</v>
      </c>
      <c r="S204" s="1">
        <v>43432.633726851855</v>
      </c>
      <c r="T204" s="1">
        <v>43432.633726851855</v>
      </c>
      <c r="U204" s="1">
        <v>43432.643391203703</v>
      </c>
      <c r="V204" s="1">
        <v>43432.643391203703</v>
      </c>
      <c r="W204"/>
      <c r="X204" s="8">
        <f t="shared" si="86"/>
        <v>43432.625590277778</v>
      </c>
      <c r="Y204" s="9">
        <f t="shared" si="87"/>
        <v>8.6342592621804215E-3</v>
      </c>
      <c r="Z204" s="9">
        <f t="shared" si="88"/>
        <v>8.6342592621804215E-3</v>
      </c>
      <c r="AA204" s="30"/>
      <c r="AB204" s="10">
        <f t="shared" si="89"/>
        <v>0</v>
      </c>
      <c r="AC204" s="10">
        <f t="shared" si="90"/>
        <v>5.0694444435066544E-3</v>
      </c>
      <c r="AD204" s="30"/>
      <c r="AE204" s="30"/>
    </row>
    <row r="205" spans="1:31" s="3" customFormat="1" x14ac:dyDescent="0.4">
      <c r="A205" s="16" t="str">
        <f t="shared" si="95"/>
        <v>-</v>
      </c>
      <c r="B205" s="16" t="str">
        <f t="shared" si="96"/>
        <v>-</v>
      </c>
      <c r="C205" s="3">
        <v>14</v>
      </c>
      <c r="D205" s="1">
        <v>43432.626666666663</v>
      </c>
      <c r="E205" t="s">
        <v>1992</v>
      </c>
      <c r="F205">
        <v>21289</v>
      </c>
      <c r="G205" t="s">
        <v>97</v>
      </c>
      <c r="H205">
        <v>7652</v>
      </c>
      <c r="I205">
        <v>774</v>
      </c>
      <c r="J205">
        <v>10</v>
      </c>
      <c r="K205">
        <v>1</v>
      </c>
      <c r="L205"/>
      <c r="M205" s="1">
        <v>43432.630046296297</v>
      </c>
      <c r="N205" s="1">
        <v>43432.634351851855</v>
      </c>
      <c r="O205" t="s">
        <v>104</v>
      </c>
      <c r="P205" t="s">
        <v>19</v>
      </c>
      <c r="Q205" t="s">
        <v>63</v>
      </c>
      <c r="R205" t="s">
        <v>64</v>
      </c>
      <c r="S205" s="1">
        <v>43432.633645833332</v>
      </c>
      <c r="T205" s="1">
        <v>43432.633645833332</v>
      </c>
      <c r="U205" s="1">
        <v>43432.640648148146</v>
      </c>
      <c r="V205" s="1">
        <v>43432.640648148146</v>
      </c>
      <c r="W205"/>
      <c r="X205" s="8">
        <f t="shared" si="86"/>
        <v>43432.626666666663</v>
      </c>
      <c r="Y205" s="9">
        <f t="shared" si="87"/>
        <v>4.3055555579485372E-3</v>
      </c>
      <c r="Z205" s="9">
        <f t="shared" si="88"/>
        <v>4.3055555579485372E-3</v>
      </c>
      <c r="AA205" s="30"/>
      <c r="AB205" s="10">
        <f t="shared" si="89"/>
        <v>0</v>
      </c>
      <c r="AC205" s="10">
        <f t="shared" si="90"/>
        <v>3.3796296338550746E-3</v>
      </c>
      <c r="AD205" s="30"/>
      <c r="AE205" s="30"/>
    </row>
    <row r="206" spans="1:31" s="7" customFormat="1" x14ac:dyDescent="0.4">
      <c r="A206" s="16" t="str">
        <f t="shared" ref="A206:A214" si="97">IF(W206&gt;0, "★", "-")</f>
        <v>-</v>
      </c>
      <c r="B206" s="16" t="str">
        <f t="shared" ref="B206:B214" si="98">IF(L206&gt;0, "☆", "-")</f>
        <v>-</v>
      </c>
      <c r="C206" s="7">
        <v>14</v>
      </c>
      <c r="D206" s="1">
        <v>43432.629016203704</v>
      </c>
      <c r="E206" t="s">
        <v>1916</v>
      </c>
      <c r="F206">
        <v>21290</v>
      </c>
      <c r="G206" t="s">
        <v>32</v>
      </c>
      <c r="H206">
        <v>2530</v>
      </c>
      <c r="I206">
        <v>547</v>
      </c>
      <c r="J206">
        <v>4</v>
      </c>
      <c r="K206">
        <v>3</v>
      </c>
      <c r="L206"/>
      <c r="M206" s="1">
        <v>43432.63175925926</v>
      </c>
      <c r="N206" s="1">
        <v>43432.641365740739</v>
      </c>
      <c r="O206" t="s">
        <v>41</v>
      </c>
      <c r="P206" t="s">
        <v>42</v>
      </c>
      <c r="Q206" t="s">
        <v>63</v>
      </c>
      <c r="R206" t="s">
        <v>64</v>
      </c>
      <c r="S206" s="1">
        <v>43432.631851851853</v>
      </c>
      <c r="T206" s="1">
        <v>43432.631851851853</v>
      </c>
      <c r="U206" s="1">
        <v>43432.647789351853</v>
      </c>
      <c r="V206" s="1">
        <v>43432.647789351853</v>
      </c>
      <c r="W206"/>
      <c r="X206" s="8">
        <f t="shared" si="86"/>
        <v>43432.629016203704</v>
      </c>
      <c r="Y206" s="9">
        <f t="shared" si="87"/>
        <v>9.6064814788405783E-3</v>
      </c>
      <c r="Z206" s="9">
        <f t="shared" si="88"/>
        <v>2.8819444436521735E-2</v>
      </c>
      <c r="AA206" s="10"/>
      <c r="AB206" s="10">
        <f t="shared" si="89"/>
        <v>0</v>
      </c>
      <c r="AC206" s="10">
        <f t="shared" si="90"/>
        <v>2.7430555564933456E-3</v>
      </c>
      <c r="AD206" s="10"/>
      <c r="AE206" s="10"/>
    </row>
    <row r="207" spans="1:31" s="7" customFormat="1" x14ac:dyDescent="0.4">
      <c r="A207" s="16" t="str">
        <f t="shared" si="97"/>
        <v>-</v>
      </c>
      <c r="B207" s="16" t="str">
        <f t="shared" si="98"/>
        <v>☆</v>
      </c>
      <c r="C207" s="7">
        <v>14</v>
      </c>
      <c r="D207" s="1">
        <v>43432.630046296297</v>
      </c>
      <c r="E207" t="s">
        <v>1993</v>
      </c>
      <c r="F207">
        <v>21291</v>
      </c>
      <c r="G207" t="s">
        <v>18</v>
      </c>
      <c r="H207">
        <v>4962</v>
      </c>
      <c r="I207">
        <v>969</v>
      </c>
      <c r="J207">
        <v>1</v>
      </c>
      <c r="K207">
        <v>2</v>
      </c>
      <c r="L207" s="1">
        <v>43432.653032407405</v>
      </c>
      <c r="M207" s="1">
        <v>43432.63480324074</v>
      </c>
      <c r="N207"/>
      <c r="O207" t="s">
        <v>43</v>
      </c>
      <c r="P207" t="s">
        <v>89</v>
      </c>
      <c r="Q207" t="s">
        <v>22</v>
      </c>
      <c r="R207" t="s">
        <v>23</v>
      </c>
      <c r="S207" s="1">
        <v>43432.636597222219</v>
      </c>
      <c r="T207" s="1">
        <v>43432.636597222219</v>
      </c>
      <c r="U207" s="1">
        <v>43432.653495370374</v>
      </c>
      <c r="V207"/>
      <c r="W207"/>
      <c r="X207" s="8">
        <f t="shared" si="86"/>
        <v>43432.630046296297</v>
      </c>
      <c r="Y207" s="9"/>
      <c r="Z207" s="9"/>
      <c r="AA207" s="10"/>
      <c r="AB207" s="10">
        <f t="shared" si="89"/>
        <v>0</v>
      </c>
      <c r="AC207" s="10">
        <f t="shared" si="90"/>
        <v>2.2986111107456964E-2</v>
      </c>
      <c r="AD207" s="10"/>
      <c r="AE207" s="10"/>
    </row>
    <row r="208" spans="1:31" s="7" customFormat="1" x14ac:dyDescent="0.4">
      <c r="A208" s="16" t="str">
        <f t="shared" si="97"/>
        <v>-</v>
      </c>
      <c r="B208" s="16" t="str">
        <f t="shared" si="98"/>
        <v>☆</v>
      </c>
      <c r="C208" s="7">
        <v>14</v>
      </c>
      <c r="D208" s="1">
        <v>43432.603819444441</v>
      </c>
      <c r="E208" t="s">
        <v>1741</v>
      </c>
      <c r="F208">
        <v>21266</v>
      </c>
      <c r="G208" t="s">
        <v>32</v>
      </c>
      <c r="H208">
        <v>2990</v>
      </c>
      <c r="I208">
        <v>477</v>
      </c>
      <c r="J208">
        <v>11</v>
      </c>
      <c r="K208">
        <v>1</v>
      </c>
      <c r="L208" s="1">
        <v>43432.608530092592</v>
      </c>
      <c r="M208"/>
      <c r="N208"/>
      <c r="O208" t="s">
        <v>63</v>
      </c>
      <c r="P208" t="s">
        <v>64</v>
      </c>
      <c r="Q208" t="s">
        <v>43</v>
      </c>
      <c r="R208" t="s">
        <v>89</v>
      </c>
      <c r="S208" s="1">
        <v>43432.609537037039</v>
      </c>
      <c r="T208"/>
      <c r="U208" s="1">
        <v>43432.621018518519</v>
      </c>
      <c r="V208"/>
      <c r="W208"/>
      <c r="X208" s="8">
        <f t="shared" si="86"/>
        <v>43432.603819444441</v>
      </c>
      <c r="Y208" s="9">
        <f t="shared" si="87"/>
        <v>0</v>
      </c>
      <c r="Z208" s="9">
        <f t="shared" si="88"/>
        <v>0</v>
      </c>
      <c r="AA208" s="10"/>
      <c r="AB208" s="10">
        <f t="shared" si="89"/>
        <v>0</v>
      </c>
      <c r="AC208" s="10">
        <f t="shared" si="90"/>
        <v>5.7175925976480357E-3</v>
      </c>
      <c r="AD208" s="10"/>
      <c r="AE208" s="10"/>
    </row>
    <row r="209" spans="1:33" s="7" customFormat="1" x14ac:dyDescent="0.4">
      <c r="A209" s="16" t="str">
        <f t="shared" si="97"/>
        <v>★</v>
      </c>
      <c r="B209" s="16" t="str">
        <f t="shared" si="98"/>
        <v>☆</v>
      </c>
      <c r="C209" s="7">
        <v>14</v>
      </c>
      <c r="D209" s="1">
        <v>43432.612476851849</v>
      </c>
      <c r="E209" t="s">
        <v>1986</v>
      </c>
      <c r="F209">
        <v>21272</v>
      </c>
      <c r="G209" t="s">
        <v>32</v>
      </c>
      <c r="H209">
        <v>3790</v>
      </c>
      <c r="I209">
        <v>523</v>
      </c>
      <c r="J209">
        <v>4</v>
      </c>
      <c r="K209">
        <v>5</v>
      </c>
      <c r="L209" s="1">
        <v>43432.615555555552</v>
      </c>
      <c r="M209"/>
      <c r="N209"/>
      <c r="O209" t="s">
        <v>43</v>
      </c>
      <c r="P209" t="s">
        <v>89</v>
      </c>
      <c r="Q209" t="s">
        <v>63</v>
      </c>
      <c r="R209" t="s">
        <v>64</v>
      </c>
      <c r="S209" s="1">
        <v>43432.62704861111</v>
      </c>
      <c r="T209"/>
      <c r="U209" s="1">
        <v>43432.64203703704</v>
      </c>
      <c r="V209"/>
      <c r="W209" s="1">
        <v>43432.619398148148</v>
      </c>
      <c r="X209" s="8">
        <f t="shared" si="86"/>
        <v>43432.619398148148</v>
      </c>
      <c r="Y209" s="9">
        <f t="shared" si="87"/>
        <v>0</v>
      </c>
      <c r="Z209" s="9">
        <f t="shared" si="88"/>
        <v>0</v>
      </c>
      <c r="AA209" s="10"/>
      <c r="AB209" s="10">
        <f t="shared" si="89"/>
        <v>0</v>
      </c>
      <c r="AC209" s="10"/>
      <c r="AD209" s="10"/>
      <c r="AE209" s="10"/>
      <c r="AG209" s="7" t="s">
        <v>2122</v>
      </c>
    </row>
    <row r="210" spans="1:33" s="7" customFormat="1" x14ac:dyDescent="0.4">
      <c r="A210" s="16" t="str">
        <f t="shared" si="97"/>
        <v>-</v>
      </c>
      <c r="B210" s="16" t="str">
        <f t="shared" si="98"/>
        <v>☆</v>
      </c>
      <c r="C210" s="7">
        <v>14</v>
      </c>
      <c r="D210" s="1">
        <v>43432.61582175926</v>
      </c>
      <c r="E210" t="s">
        <v>1988</v>
      </c>
      <c r="F210">
        <v>21275</v>
      </c>
      <c r="G210" t="s">
        <v>32</v>
      </c>
      <c r="H210">
        <v>3790</v>
      </c>
      <c r="I210">
        <v>445</v>
      </c>
      <c r="J210">
        <v>9</v>
      </c>
      <c r="K210">
        <v>1</v>
      </c>
      <c r="L210" s="1">
        <v>43432.615914351853</v>
      </c>
      <c r="M210"/>
      <c r="N210"/>
      <c r="O210" t="s">
        <v>43</v>
      </c>
      <c r="P210" t="s">
        <v>89</v>
      </c>
      <c r="Q210" t="s">
        <v>63</v>
      </c>
      <c r="R210" t="s">
        <v>64</v>
      </c>
      <c r="S210" s="1">
        <v>43432.619421296295</v>
      </c>
      <c r="T210"/>
      <c r="U210" s="1">
        <v>43432.631631944445</v>
      </c>
      <c r="V210"/>
      <c r="W210"/>
      <c r="X210" s="8">
        <f t="shared" si="86"/>
        <v>43432.61582175926</v>
      </c>
      <c r="Y210" s="9">
        <f t="shared" si="87"/>
        <v>0</v>
      </c>
      <c r="Z210" s="9">
        <f t="shared" si="88"/>
        <v>0</v>
      </c>
      <c r="AA210" s="10"/>
      <c r="AB210" s="10">
        <f t="shared" si="89"/>
        <v>0</v>
      </c>
      <c r="AC210" s="10">
        <f t="shared" si="90"/>
        <v>3.5995370344608091E-3</v>
      </c>
      <c r="AD210" s="10"/>
      <c r="AE210" s="10"/>
      <c r="AG210" s="7" t="s">
        <v>2123</v>
      </c>
    </row>
    <row r="211" spans="1:33" s="7" customFormat="1" x14ac:dyDescent="0.4">
      <c r="A211" s="16" t="str">
        <f t="shared" si="97"/>
        <v>-</v>
      </c>
      <c r="B211" s="16" t="str">
        <f t="shared" si="98"/>
        <v>☆</v>
      </c>
      <c r="C211" s="7">
        <v>14</v>
      </c>
      <c r="D211" s="1">
        <v>43432.6169212963</v>
      </c>
      <c r="E211" t="s">
        <v>1989</v>
      </c>
      <c r="F211">
        <v>21277</v>
      </c>
      <c r="G211" t="s">
        <v>18</v>
      </c>
      <c r="H211">
        <v>7653</v>
      </c>
      <c r="I211">
        <v>412</v>
      </c>
      <c r="J211">
        <v>1</v>
      </c>
      <c r="K211">
        <v>3</v>
      </c>
      <c r="L211" s="1">
        <v>43432.619004629632</v>
      </c>
      <c r="M211"/>
      <c r="N211"/>
      <c r="O211" t="s">
        <v>104</v>
      </c>
      <c r="P211" t="s">
        <v>19</v>
      </c>
      <c r="Q211" t="s">
        <v>63</v>
      </c>
      <c r="R211" t="s">
        <v>64</v>
      </c>
      <c r="S211" s="1">
        <v>43432.620694444442</v>
      </c>
      <c r="T211"/>
      <c r="U211" s="1">
        <v>43432.62908564815</v>
      </c>
      <c r="V211"/>
      <c r="W211"/>
      <c r="X211" s="8">
        <f t="shared" si="86"/>
        <v>43432.6169212963</v>
      </c>
      <c r="Y211" s="9">
        <f t="shared" si="87"/>
        <v>0</v>
      </c>
      <c r="Z211" s="9">
        <f t="shared" si="88"/>
        <v>0</v>
      </c>
      <c r="AA211" s="10"/>
      <c r="AB211" s="10">
        <f t="shared" si="89"/>
        <v>0</v>
      </c>
      <c r="AC211" s="10"/>
      <c r="AD211" s="10"/>
      <c r="AE211" s="10"/>
      <c r="AG211" s="7" t="s">
        <v>2124</v>
      </c>
    </row>
    <row r="212" spans="1:33" s="7" customFormat="1" x14ac:dyDescent="0.4">
      <c r="A212" s="16" t="str">
        <f t="shared" si="97"/>
        <v>-</v>
      </c>
      <c r="B212" s="16" t="str">
        <f t="shared" si="98"/>
        <v>☆</v>
      </c>
      <c r="C212" s="7">
        <v>14</v>
      </c>
      <c r="D212" s="1">
        <v>43432.620208333334</v>
      </c>
      <c r="E212" t="s">
        <v>1989</v>
      </c>
      <c r="F212">
        <v>21281</v>
      </c>
      <c r="G212" t="s">
        <v>18</v>
      </c>
      <c r="H212">
        <v>7653</v>
      </c>
      <c r="I212">
        <v>539</v>
      </c>
      <c r="J212">
        <v>1</v>
      </c>
      <c r="K212">
        <v>3</v>
      </c>
      <c r="L212" s="1">
        <v>43432.620879629627</v>
      </c>
      <c r="M212"/>
      <c r="N212"/>
      <c r="O212" t="s">
        <v>104</v>
      </c>
      <c r="P212" t="s">
        <v>19</v>
      </c>
      <c r="Q212" t="s">
        <v>63</v>
      </c>
      <c r="R212" t="s">
        <v>64</v>
      </c>
      <c r="S212" s="1">
        <v>43432.622800925928</v>
      </c>
      <c r="T212"/>
      <c r="U212" s="1">
        <v>43432.631192129629</v>
      </c>
      <c r="V212"/>
      <c r="W212"/>
      <c r="X212" s="8">
        <f t="shared" si="86"/>
        <v>43432.620208333334</v>
      </c>
      <c r="Y212" s="9">
        <f t="shared" si="87"/>
        <v>0</v>
      </c>
      <c r="Z212" s="9">
        <f t="shared" si="88"/>
        <v>0</v>
      </c>
      <c r="AA212" s="10"/>
      <c r="AB212" s="10">
        <f t="shared" si="89"/>
        <v>0</v>
      </c>
      <c r="AC212" s="10">
        <f t="shared" si="90"/>
        <v>2.5925925947376527E-3</v>
      </c>
      <c r="AD212" s="10"/>
      <c r="AE212" s="10"/>
      <c r="AG212" s="7" t="s">
        <v>2125</v>
      </c>
    </row>
    <row r="213" spans="1:33" s="7" customFormat="1" x14ac:dyDescent="0.4">
      <c r="A213" s="16" t="str">
        <f t="shared" si="97"/>
        <v>-</v>
      </c>
      <c r="B213" s="16" t="str">
        <f t="shared" si="98"/>
        <v>☆</v>
      </c>
      <c r="C213" s="7">
        <v>14</v>
      </c>
      <c r="D213" s="1">
        <v>43432.583854166667</v>
      </c>
      <c r="E213" t="s">
        <v>1946</v>
      </c>
      <c r="F213">
        <v>21249</v>
      </c>
      <c r="G213" t="s">
        <v>18</v>
      </c>
      <c r="H213">
        <v>6734</v>
      </c>
      <c r="I213">
        <v>868</v>
      </c>
      <c r="J213">
        <v>6</v>
      </c>
      <c r="K213">
        <v>2</v>
      </c>
      <c r="L213" s="1">
        <v>43432.585682870369</v>
      </c>
      <c r="M213"/>
      <c r="N213"/>
      <c r="O213" t="s">
        <v>71</v>
      </c>
      <c r="P213" t="s">
        <v>72</v>
      </c>
      <c r="Q213" t="s">
        <v>22</v>
      </c>
      <c r="R213" t="s">
        <v>23</v>
      </c>
      <c r="S213" s="1">
        <v>43432.588495370372</v>
      </c>
      <c r="T213"/>
      <c r="U213" s="1">
        <v>43432.599849537037</v>
      </c>
      <c r="V213"/>
      <c r="W213"/>
      <c r="X213" s="8">
        <f t="shared" si="86"/>
        <v>43432.583854166667</v>
      </c>
      <c r="Y213" s="9">
        <f t="shared" si="87"/>
        <v>0</v>
      </c>
      <c r="Z213" s="9">
        <f t="shared" si="88"/>
        <v>0</v>
      </c>
      <c r="AA213" s="10"/>
      <c r="AB213" s="10">
        <f t="shared" si="89"/>
        <v>0</v>
      </c>
      <c r="AC213" s="10">
        <f t="shared" si="90"/>
        <v>4.6412037045229226E-3</v>
      </c>
      <c r="AD213" s="10"/>
      <c r="AE213" s="10"/>
    </row>
    <row r="214" spans="1:33" s="23" customFormat="1" x14ac:dyDescent="0.4">
      <c r="A214" s="20" t="str">
        <f t="shared" si="97"/>
        <v>★</v>
      </c>
      <c r="B214" s="20" t="str">
        <f t="shared" si="98"/>
        <v>-</v>
      </c>
      <c r="C214" s="23">
        <v>15</v>
      </c>
      <c r="D214" s="22">
        <v>43432.621145833335</v>
      </c>
      <c r="E214" s="21" t="s">
        <v>1983</v>
      </c>
      <c r="F214" s="21">
        <v>21282</v>
      </c>
      <c r="G214" s="21" t="s">
        <v>32</v>
      </c>
      <c r="H214" s="21">
        <v>7586</v>
      </c>
      <c r="I214" s="21">
        <v>133</v>
      </c>
      <c r="J214" s="21">
        <v>13</v>
      </c>
      <c r="K214" s="21">
        <v>1</v>
      </c>
      <c r="L214" s="21"/>
      <c r="M214" s="22">
        <v>43432.627245370371</v>
      </c>
      <c r="N214" s="22">
        <v>43432.633113425924</v>
      </c>
      <c r="O214" s="21" t="s">
        <v>70</v>
      </c>
      <c r="P214" s="21" t="s">
        <v>107</v>
      </c>
      <c r="Q214" s="21" t="s">
        <v>48</v>
      </c>
      <c r="R214" s="21" t="s">
        <v>49</v>
      </c>
      <c r="S214" s="22">
        <v>43432.628078703703</v>
      </c>
      <c r="T214" s="22">
        <v>43432.629328703704</v>
      </c>
      <c r="U214" s="22">
        <v>43432.633333333331</v>
      </c>
      <c r="V214" s="22">
        <v>43432.63621527778</v>
      </c>
      <c r="W214" s="22">
        <v>43432.628078703703</v>
      </c>
      <c r="X214" s="24">
        <f>IF(W214&gt;0,W214,D214)</f>
        <v>43432.628078703703</v>
      </c>
      <c r="Y214" s="25">
        <f>N214-M214</f>
        <v>5.8680555521277711E-3</v>
      </c>
      <c r="Z214" s="25">
        <f>Y214*K214</f>
        <v>5.8680555521277711E-3</v>
      </c>
      <c r="AA214" s="26">
        <f>SUM(Z214:Z235)</f>
        <v>0.19540509262151318</v>
      </c>
      <c r="AB214" s="26">
        <f>IF(IF(A214="☆",L214-S214,M214-S214)&lt;0,0,IF(A214="☆",L214-S214,M214-S214))</f>
        <v>0</v>
      </c>
      <c r="AC214" s="26">
        <f>IF(IF(B214="☆",(IF(L214&gt;S214,L214-X214,S214-X214)),M214-X214)&lt;0,0,IF(B214="☆",(IF(L214&gt;S214,L214-X214,S214-X214)),M214-X214))</f>
        <v>0</v>
      </c>
      <c r="AD214" s="26">
        <f>AVERAGE(AC214:AC235)</f>
        <v>3.6900252525811084E-3</v>
      </c>
      <c r="AE214" s="26">
        <f>MEDIAN(AC214:AC235)</f>
        <v>3.5127314840792678E-3</v>
      </c>
    </row>
    <row r="215" spans="1:33" s="7" customFormat="1" x14ac:dyDescent="0.4">
      <c r="A215" s="16" t="str">
        <f t="shared" ref="A215:A262" si="99">IF(W215&gt;0, "★", "-")</f>
        <v>-</v>
      </c>
      <c r="B215" s="16" t="str">
        <f t="shared" ref="B215:B262" si="100">IF(L215&gt;0, "☆", "-")</f>
        <v>-</v>
      </c>
      <c r="C215" s="7">
        <v>15</v>
      </c>
      <c r="D215" s="2">
        <v>43432.631840277776</v>
      </c>
      <c r="E215" s="3" t="s">
        <v>1720</v>
      </c>
      <c r="F215" s="3">
        <v>21292</v>
      </c>
      <c r="G215" s="3" t="s">
        <v>143</v>
      </c>
      <c r="H215" s="3">
        <v>6658</v>
      </c>
      <c r="I215" s="3">
        <v>430</v>
      </c>
      <c r="J215" s="3">
        <v>2</v>
      </c>
      <c r="K215" s="3">
        <v>1</v>
      </c>
      <c r="L215" s="3"/>
      <c r="M215" s="2">
        <v>43432.635243055556</v>
      </c>
      <c r="N215" s="2">
        <v>43432.644826388889</v>
      </c>
      <c r="O215" s="3" t="s">
        <v>63</v>
      </c>
      <c r="P215" s="3" t="s">
        <v>64</v>
      </c>
      <c r="Q215" s="3" t="s">
        <v>66</v>
      </c>
      <c r="R215" s="3" t="s">
        <v>67</v>
      </c>
      <c r="S215" s="2">
        <v>43432.635891203703</v>
      </c>
      <c r="T215" s="2">
        <v>43432.635891203703</v>
      </c>
      <c r="U215" s="2">
        <v>43432.64334490741</v>
      </c>
      <c r="V215" s="2">
        <v>43432.64334490741</v>
      </c>
      <c r="W215" s="3"/>
      <c r="X215" s="8">
        <f t="shared" si="86"/>
        <v>43432.631840277776</v>
      </c>
      <c r="Y215" s="9">
        <f t="shared" si="87"/>
        <v>9.5833333325572312E-3</v>
      </c>
      <c r="Z215" s="9">
        <f t="shared" si="88"/>
        <v>9.5833333325572312E-3</v>
      </c>
      <c r="AA215" s="10"/>
      <c r="AB215" s="10">
        <f t="shared" si="89"/>
        <v>0</v>
      </c>
      <c r="AC215" s="10">
        <f t="shared" si="90"/>
        <v>3.4027777801384218E-3</v>
      </c>
      <c r="AD215" s="10"/>
      <c r="AE215" s="10"/>
    </row>
    <row r="216" spans="1:33" s="7" customFormat="1" x14ac:dyDescent="0.4">
      <c r="A216" s="16" t="str">
        <f t="shared" si="99"/>
        <v>-</v>
      </c>
      <c r="B216" s="16" t="str">
        <f t="shared" si="100"/>
        <v>-</v>
      </c>
      <c r="C216" s="7">
        <v>15</v>
      </c>
      <c r="D216" s="2">
        <v>43432.633738425924</v>
      </c>
      <c r="E216" s="3" t="s">
        <v>1994</v>
      </c>
      <c r="F216" s="3">
        <v>21293</v>
      </c>
      <c r="G216" s="3" t="s">
        <v>32</v>
      </c>
      <c r="H216" s="3">
        <v>2737</v>
      </c>
      <c r="I216" s="3">
        <v>689</v>
      </c>
      <c r="J216" s="3">
        <v>11</v>
      </c>
      <c r="K216" s="3">
        <v>1</v>
      </c>
      <c r="L216" s="3"/>
      <c r="M216" s="2">
        <v>43432.634872685187</v>
      </c>
      <c r="N216" s="2">
        <v>43432.641250000001</v>
      </c>
      <c r="O216" s="3" t="s">
        <v>63</v>
      </c>
      <c r="P216" s="3" t="s">
        <v>64</v>
      </c>
      <c r="Q216" s="3" t="s">
        <v>26</v>
      </c>
      <c r="R216" s="3" t="s">
        <v>27</v>
      </c>
      <c r="S216" s="2">
        <v>43432.634953703702</v>
      </c>
      <c r="T216" s="2">
        <v>43432.634953703702</v>
      </c>
      <c r="U216" s="2">
        <v>43432.644513888888</v>
      </c>
      <c r="V216" s="2">
        <v>43432.644513888888</v>
      </c>
      <c r="W216" s="3"/>
      <c r="X216" s="8">
        <f t="shared" si="86"/>
        <v>43432.633738425924</v>
      </c>
      <c r="Y216" s="9">
        <f t="shared" si="87"/>
        <v>6.3773148140171543E-3</v>
      </c>
      <c r="Z216" s="9">
        <f t="shared" si="88"/>
        <v>6.3773148140171543E-3</v>
      </c>
      <c r="AA216" s="10"/>
      <c r="AB216" s="10">
        <f t="shared" si="89"/>
        <v>0</v>
      </c>
      <c r="AC216" s="10">
        <f t="shared" si="90"/>
        <v>1.1342592624714598E-3</v>
      </c>
      <c r="AD216" s="10"/>
      <c r="AE216" s="10"/>
    </row>
    <row r="217" spans="1:33" s="7" customFormat="1" x14ac:dyDescent="0.4">
      <c r="A217" s="16" t="str">
        <f t="shared" ref="A217:A230" si="101">IF(W217&gt;0, "★", "-")</f>
        <v>-</v>
      </c>
      <c r="B217" s="16" t="str">
        <f t="shared" ref="B217:B230" si="102">IF(L217&gt;0, "☆", "-")</f>
        <v>-</v>
      </c>
      <c r="C217" s="7">
        <v>15</v>
      </c>
      <c r="D217" s="2">
        <v>43432.634074074071</v>
      </c>
      <c r="E217" s="3" t="s">
        <v>1995</v>
      </c>
      <c r="F217" s="3">
        <v>21294</v>
      </c>
      <c r="G217" s="3" t="s">
        <v>96</v>
      </c>
      <c r="H217" s="3">
        <v>0</v>
      </c>
      <c r="I217" s="3">
        <v>412</v>
      </c>
      <c r="J217" s="3">
        <v>3</v>
      </c>
      <c r="K217" s="3">
        <v>3</v>
      </c>
      <c r="L217" s="3"/>
      <c r="M217" s="2">
        <v>43432.637696759259</v>
      </c>
      <c r="N217" s="2">
        <v>43432.64508101852</v>
      </c>
      <c r="O217" s="3" t="s">
        <v>61</v>
      </c>
      <c r="P217" s="3" t="s">
        <v>62</v>
      </c>
      <c r="Q217" s="3" t="s">
        <v>68</v>
      </c>
      <c r="R217" s="3" t="s">
        <v>69</v>
      </c>
      <c r="S217" s="2">
        <v>43432.640289351853</v>
      </c>
      <c r="T217" s="2">
        <v>43432.640289351853</v>
      </c>
      <c r="U217" s="2">
        <v>43432.655046296299</v>
      </c>
      <c r="V217" s="2">
        <v>43432.655046296299</v>
      </c>
      <c r="W217" s="3"/>
      <c r="X217" s="8">
        <f t="shared" si="86"/>
        <v>43432.634074074071</v>
      </c>
      <c r="Y217" s="9">
        <f t="shared" si="87"/>
        <v>7.3842592610162683E-3</v>
      </c>
      <c r="Z217" s="9">
        <f t="shared" si="88"/>
        <v>2.2152777783048805E-2</v>
      </c>
      <c r="AA217" s="10"/>
      <c r="AB217" s="10">
        <f t="shared" si="89"/>
        <v>0</v>
      </c>
      <c r="AC217" s="10">
        <f t="shared" si="90"/>
        <v>3.6226851880201139E-3</v>
      </c>
      <c r="AD217" s="10"/>
      <c r="AE217" s="10"/>
    </row>
    <row r="218" spans="1:33" s="7" customFormat="1" x14ac:dyDescent="0.4">
      <c r="A218" s="16" t="str">
        <f t="shared" si="101"/>
        <v>★</v>
      </c>
      <c r="B218" s="16" t="str">
        <f t="shared" si="102"/>
        <v>-</v>
      </c>
      <c r="C218" s="7">
        <v>15</v>
      </c>
      <c r="D218" s="2">
        <v>43432.635752314818</v>
      </c>
      <c r="E218" s="3" t="s">
        <v>1717</v>
      </c>
      <c r="F218" s="3">
        <v>21295</v>
      </c>
      <c r="G218" s="3" t="s">
        <v>143</v>
      </c>
      <c r="H218" s="3">
        <v>2892</v>
      </c>
      <c r="I218" s="3">
        <v>934</v>
      </c>
      <c r="J218" s="3">
        <v>2</v>
      </c>
      <c r="K218" s="3">
        <v>2</v>
      </c>
      <c r="L218" s="3"/>
      <c r="M218" s="2">
        <v>43432.639849537038</v>
      </c>
      <c r="N218" s="2">
        <v>43432.648900462962</v>
      </c>
      <c r="O218" s="3" t="s">
        <v>36</v>
      </c>
      <c r="P218" s="3" t="s">
        <v>37</v>
      </c>
      <c r="Q218" s="3" t="s">
        <v>55</v>
      </c>
      <c r="R218" s="3" t="s">
        <v>56</v>
      </c>
      <c r="S218" s="2">
        <v>43432.64267361111</v>
      </c>
      <c r="T218" s="2">
        <v>43432.64267361111</v>
      </c>
      <c r="U218" s="2">
        <v>43432.65384259259</v>
      </c>
      <c r="V218" s="2">
        <v>43432.65384259259</v>
      </c>
      <c r="W218" s="2">
        <v>43432.64267361111</v>
      </c>
      <c r="X218" s="8">
        <f t="shared" si="86"/>
        <v>43432.64267361111</v>
      </c>
      <c r="Y218" s="9">
        <f t="shared" si="87"/>
        <v>9.0509259243845008E-3</v>
      </c>
      <c r="Z218" s="9">
        <f t="shared" si="88"/>
        <v>1.8101851848769002E-2</v>
      </c>
      <c r="AA218" s="10"/>
      <c r="AB218" s="10">
        <f t="shared" si="89"/>
        <v>0</v>
      </c>
      <c r="AC218" s="10">
        <f t="shared" si="90"/>
        <v>0</v>
      </c>
      <c r="AD218" s="10"/>
      <c r="AE218" s="10"/>
    </row>
    <row r="219" spans="1:33" s="7" customFormat="1" x14ac:dyDescent="0.4">
      <c r="A219" s="16" t="str">
        <f t="shared" si="101"/>
        <v>-</v>
      </c>
      <c r="B219" s="16" t="str">
        <f t="shared" si="102"/>
        <v>-</v>
      </c>
      <c r="C219" s="7">
        <v>15</v>
      </c>
      <c r="D219" s="2">
        <v>43432.636030092595</v>
      </c>
      <c r="E219" s="3" t="s">
        <v>1727</v>
      </c>
      <c r="F219" s="3">
        <v>21296</v>
      </c>
      <c r="G219" s="3" t="s">
        <v>18</v>
      </c>
      <c r="H219" s="3">
        <v>7188</v>
      </c>
      <c r="I219" s="3">
        <v>979</v>
      </c>
      <c r="J219" s="3">
        <v>15</v>
      </c>
      <c r="K219" s="3">
        <v>1</v>
      </c>
      <c r="L219" s="3"/>
      <c r="M219" s="2">
        <v>43432.639687499999</v>
      </c>
      <c r="N219" s="2">
        <v>43432.643657407411</v>
      </c>
      <c r="O219" s="3" t="s">
        <v>53</v>
      </c>
      <c r="P219" s="3" t="s">
        <v>54</v>
      </c>
      <c r="Q219" s="3" t="s">
        <v>55</v>
      </c>
      <c r="R219" s="3" t="s">
        <v>56</v>
      </c>
      <c r="S219" s="2">
        <v>43432.638726851852</v>
      </c>
      <c r="T219" s="2">
        <v>43432.638726851852</v>
      </c>
      <c r="U219" s="2">
        <v>43432.644201388888</v>
      </c>
      <c r="V219" s="2">
        <v>43432.644201388888</v>
      </c>
      <c r="W219" s="3"/>
      <c r="X219" s="8">
        <f t="shared" si="86"/>
        <v>43432.636030092595</v>
      </c>
      <c r="Y219" s="9">
        <f t="shared" si="87"/>
        <v>3.9699074113741517E-3</v>
      </c>
      <c r="Z219" s="9">
        <f t="shared" si="88"/>
        <v>3.9699074113741517E-3</v>
      </c>
      <c r="AA219" s="10"/>
      <c r="AB219" s="10">
        <f t="shared" si="89"/>
        <v>9.6064814715646207E-4</v>
      </c>
      <c r="AC219" s="10">
        <f t="shared" si="90"/>
        <v>3.6574074038071558E-3</v>
      </c>
    </row>
    <row r="220" spans="1:33" s="7" customFormat="1" x14ac:dyDescent="0.4">
      <c r="A220" s="16" t="str">
        <f t="shared" si="101"/>
        <v>-</v>
      </c>
      <c r="B220" s="16" t="str">
        <f t="shared" si="102"/>
        <v>-</v>
      </c>
      <c r="C220" s="7">
        <v>15</v>
      </c>
      <c r="D220" s="2">
        <v>43432.640185185184</v>
      </c>
      <c r="E220" s="3" t="s">
        <v>1997</v>
      </c>
      <c r="F220" s="3">
        <v>21298</v>
      </c>
      <c r="G220" s="3" t="s">
        <v>95</v>
      </c>
      <c r="H220" s="3">
        <v>0</v>
      </c>
      <c r="I220" s="3">
        <v>318</v>
      </c>
      <c r="J220" s="3">
        <v>6</v>
      </c>
      <c r="K220" s="3">
        <v>2</v>
      </c>
      <c r="L220" s="3"/>
      <c r="M220" s="2">
        <v>43432.650960648149</v>
      </c>
      <c r="N220" s="2">
        <v>43432.651087962964</v>
      </c>
      <c r="O220" s="3" t="s">
        <v>48</v>
      </c>
      <c r="P220" s="3" t="s">
        <v>49</v>
      </c>
      <c r="Q220" s="3" t="s">
        <v>38</v>
      </c>
      <c r="R220" s="3" t="s">
        <v>108</v>
      </c>
      <c r="S220" s="2">
        <v>43432.644826388889</v>
      </c>
      <c r="T220" s="2">
        <v>43432.644826388889</v>
      </c>
      <c r="U220" s="2">
        <v>43432.651493055557</v>
      </c>
      <c r="V220" s="2">
        <v>43432.651493055557</v>
      </c>
      <c r="W220" s="3"/>
      <c r="X220" s="8">
        <f t="shared" si="86"/>
        <v>43432.640185185184</v>
      </c>
      <c r="Y220" s="9">
        <f t="shared" si="87"/>
        <v>1.273148154723458E-4</v>
      </c>
      <c r="Z220" s="9">
        <f t="shared" si="88"/>
        <v>2.546296309446916E-4</v>
      </c>
      <c r="AA220" s="10"/>
      <c r="AB220" s="10">
        <f t="shared" si="89"/>
        <v>6.1342592598521151E-3</v>
      </c>
      <c r="AC220" s="10">
        <f t="shared" si="90"/>
        <v>1.0775462964375038E-2</v>
      </c>
      <c r="AD220" s="10"/>
      <c r="AE220" s="10"/>
    </row>
    <row r="221" spans="1:33" s="7" customFormat="1" x14ac:dyDescent="0.4">
      <c r="A221" s="16" t="str">
        <f t="shared" si="101"/>
        <v>-</v>
      </c>
      <c r="B221" s="16" t="str">
        <f t="shared" si="102"/>
        <v>-</v>
      </c>
      <c r="C221" s="7">
        <v>15</v>
      </c>
      <c r="D221" s="2">
        <v>43432.640925925924</v>
      </c>
      <c r="E221" s="3" t="s">
        <v>1974</v>
      </c>
      <c r="F221" s="3">
        <v>21299</v>
      </c>
      <c r="G221" s="3" t="s">
        <v>18</v>
      </c>
      <c r="H221" s="3">
        <v>7646</v>
      </c>
      <c r="I221" s="3">
        <v>230</v>
      </c>
      <c r="J221" s="3">
        <v>5</v>
      </c>
      <c r="K221" s="3">
        <v>2</v>
      </c>
      <c r="L221" s="3"/>
      <c r="M221" s="2">
        <v>43432.644594907404</v>
      </c>
      <c r="N221" s="2">
        <v>43432.647627314815</v>
      </c>
      <c r="O221" s="3" t="s">
        <v>36</v>
      </c>
      <c r="P221" s="3" t="s">
        <v>37</v>
      </c>
      <c r="Q221" s="3" t="s">
        <v>70</v>
      </c>
      <c r="R221" s="3" t="s">
        <v>107</v>
      </c>
      <c r="S221" s="2">
        <v>43432.647418981483</v>
      </c>
      <c r="T221" s="2">
        <v>43432.647418981483</v>
      </c>
      <c r="U221" s="2">
        <v>43432.656018518515</v>
      </c>
      <c r="V221" s="2">
        <v>43432.656018518515</v>
      </c>
      <c r="W221" s="3"/>
      <c r="X221" s="8">
        <f t="shared" si="86"/>
        <v>43432.640925925924</v>
      </c>
      <c r="Y221" s="9">
        <f t="shared" si="87"/>
        <v>3.0324074105010368E-3</v>
      </c>
      <c r="Z221" s="9">
        <f t="shared" si="88"/>
        <v>6.0648148210020736E-3</v>
      </c>
      <c r="AA221" s="10"/>
      <c r="AB221" s="10">
        <f t="shared" si="89"/>
        <v>0</v>
      </c>
      <c r="AC221" s="10">
        <f t="shared" si="90"/>
        <v>3.6689814805868082E-3</v>
      </c>
      <c r="AD221" s="10"/>
      <c r="AE221" s="10"/>
    </row>
    <row r="222" spans="1:33" s="7" customFormat="1" x14ac:dyDescent="0.4">
      <c r="A222" s="16" t="str">
        <f t="shared" si="101"/>
        <v>-</v>
      </c>
      <c r="B222" s="16" t="str">
        <f t="shared" si="102"/>
        <v>-</v>
      </c>
      <c r="C222" s="7">
        <v>15</v>
      </c>
      <c r="D222" s="2">
        <v>43432.64162037037</v>
      </c>
      <c r="E222" s="3" t="s">
        <v>1967</v>
      </c>
      <c r="F222" s="3">
        <v>21300</v>
      </c>
      <c r="G222" s="3" t="s">
        <v>32</v>
      </c>
      <c r="H222" s="3">
        <v>6917</v>
      </c>
      <c r="I222" s="3">
        <v>85</v>
      </c>
      <c r="J222" s="3">
        <v>4</v>
      </c>
      <c r="K222" s="3">
        <v>2</v>
      </c>
      <c r="L222" s="3"/>
      <c r="M222" s="2">
        <v>43432.64671296296</v>
      </c>
      <c r="N222" s="2">
        <v>43432.651747685188</v>
      </c>
      <c r="O222" s="3" t="s">
        <v>20</v>
      </c>
      <c r="P222" s="3" t="s">
        <v>21</v>
      </c>
      <c r="Q222" s="3" t="s">
        <v>53</v>
      </c>
      <c r="R222" s="3" t="s">
        <v>54</v>
      </c>
      <c r="S222" s="2">
        <v>43432.649016203701</v>
      </c>
      <c r="T222" s="2">
        <v>43432.649016203701</v>
      </c>
      <c r="U222" s="2">
        <v>43432.659039351849</v>
      </c>
      <c r="V222" s="2">
        <v>43432.659039351849</v>
      </c>
      <c r="W222" s="3"/>
      <c r="X222" s="8">
        <f t="shared" si="86"/>
        <v>43432.64162037037</v>
      </c>
      <c r="Y222" s="9">
        <f t="shared" si="87"/>
        <v>5.0347222277196124E-3</v>
      </c>
      <c r="Z222" s="9">
        <f t="shared" si="88"/>
        <v>1.0069444455439225E-2</v>
      </c>
      <c r="AA222" s="10"/>
      <c r="AB222" s="10">
        <f t="shared" si="89"/>
        <v>0</v>
      </c>
      <c r="AC222" s="10">
        <f t="shared" si="90"/>
        <v>5.0925925897900015E-3</v>
      </c>
      <c r="AD222" s="10"/>
      <c r="AE222" s="10"/>
    </row>
    <row r="223" spans="1:33" s="7" customFormat="1" x14ac:dyDescent="0.4">
      <c r="A223" s="16" t="str">
        <f t="shared" si="101"/>
        <v>-</v>
      </c>
      <c r="B223" s="16" t="str">
        <f t="shared" si="102"/>
        <v>-</v>
      </c>
      <c r="C223" s="7">
        <v>15</v>
      </c>
      <c r="D223" s="2">
        <v>43432.643854166665</v>
      </c>
      <c r="E223" s="3" t="s">
        <v>1983</v>
      </c>
      <c r="F223" s="3">
        <v>21301</v>
      </c>
      <c r="G223" s="3" t="s">
        <v>32</v>
      </c>
      <c r="H223" s="3">
        <v>7586</v>
      </c>
      <c r="I223" s="3">
        <v>765</v>
      </c>
      <c r="J223" s="3">
        <v>15</v>
      </c>
      <c r="K223" s="3">
        <v>1</v>
      </c>
      <c r="L223" s="3"/>
      <c r="M223" s="2">
        <v>43432.647662037038</v>
      </c>
      <c r="N223" s="2">
        <v>43432.650300925925</v>
      </c>
      <c r="O223" s="3" t="s">
        <v>48</v>
      </c>
      <c r="P223" s="3" t="s">
        <v>49</v>
      </c>
      <c r="Q223" s="3" t="s">
        <v>68</v>
      </c>
      <c r="R223" s="3" t="s">
        <v>69</v>
      </c>
      <c r="S223" s="2">
        <v>43432.645104166666</v>
      </c>
      <c r="T223" s="2">
        <v>43432.645104166666</v>
      </c>
      <c r="U223" s="2">
        <v>43432.648773148147</v>
      </c>
      <c r="V223" s="2">
        <v>43432.648773148147</v>
      </c>
      <c r="W223" s="3"/>
      <c r="X223" s="8">
        <f t="shared" si="86"/>
        <v>43432.643854166665</v>
      </c>
      <c r="Y223" s="9">
        <f t="shared" si="87"/>
        <v>2.638888887304347E-3</v>
      </c>
      <c r="Z223" s="9">
        <f t="shared" si="88"/>
        <v>2.638888887304347E-3</v>
      </c>
      <c r="AA223" s="10"/>
      <c r="AB223" s="10">
        <f t="shared" si="89"/>
        <v>2.5578703716746531E-3</v>
      </c>
      <c r="AC223" s="10">
        <f t="shared" si="90"/>
        <v>3.8078703728388064E-3</v>
      </c>
      <c r="AD223" s="10"/>
      <c r="AE223" s="10"/>
    </row>
    <row r="224" spans="1:33" s="7" customFormat="1" x14ac:dyDescent="0.4">
      <c r="A224" s="16" t="str">
        <f t="shared" si="101"/>
        <v>-</v>
      </c>
      <c r="B224" s="16" t="str">
        <f t="shared" si="102"/>
        <v>-</v>
      </c>
      <c r="C224" s="7">
        <v>15</v>
      </c>
      <c r="D224" s="2">
        <v>43432.645509259259</v>
      </c>
      <c r="E224" s="3" t="s">
        <v>1998</v>
      </c>
      <c r="F224" s="3">
        <v>21302</v>
      </c>
      <c r="G224" s="3" t="s">
        <v>96</v>
      </c>
      <c r="H224" s="3">
        <v>0</v>
      </c>
      <c r="I224" s="3">
        <v>24</v>
      </c>
      <c r="J224" s="3">
        <v>3</v>
      </c>
      <c r="K224" s="3">
        <v>1</v>
      </c>
      <c r="L224" s="3"/>
      <c r="M224" s="2">
        <v>43432.650520833333</v>
      </c>
      <c r="N224" s="2">
        <v>43432.659907407404</v>
      </c>
      <c r="O224" s="3" t="s">
        <v>88</v>
      </c>
      <c r="P224" s="3" t="s">
        <v>35</v>
      </c>
      <c r="Q224" s="3" t="s">
        <v>22</v>
      </c>
      <c r="R224" s="3" t="s">
        <v>23</v>
      </c>
      <c r="S224" s="2">
        <v>43432.650069444448</v>
      </c>
      <c r="T224" s="2">
        <v>43432.650069444448</v>
      </c>
      <c r="U224" s="2">
        <v>43432.662175925929</v>
      </c>
      <c r="V224" s="2">
        <v>43432.662175925929</v>
      </c>
      <c r="W224" s="3"/>
      <c r="X224" s="8">
        <f t="shared" si="86"/>
        <v>43432.645509259259</v>
      </c>
      <c r="Y224" s="9">
        <f t="shared" si="87"/>
        <v>9.3865740709588863E-3</v>
      </c>
      <c r="Z224" s="9">
        <f t="shared" si="88"/>
        <v>9.3865740709588863E-3</v>
      </c>
      <c r="AA224" s="10"/>
      <c r="AB224" s="10">
        <f t="shared" si="89"/>
        <v>4.5138888526707888E-4</v>
      </c>
      <c r="AC224" s="10">
        <f t="shared" si="90"/>
        <v>5.0115740741603076E-3</v>
      </c>
      <c r="AD224" s="10"/>
      <c r="AE224" s="10"/>
    </row>
    <row r="225" spans="1:31" s="7" customFormat="1" x14ac:dyDescent="0.4">
      <c r="A225" s="16" t="str">
        <f t="shared" si="101"/>
        <v>★</v>
      </c>
      <c r="B225" s="16" t="str">
        <f t="shared" si="102"/>
        <v>-</v>
      </c>
      <c r="C225" s="7">
        <v>15</v>
      </c>
      <c r="D225" s="2">
        <v>43432.648634259262</v>
      </c>
      <c r="E225" s="3" t="s">
        <v>1999</v>
      </c>
      <c r="F225" s="3">
        <v>21303</v>
      </c>
      <c r="G225" s="3" t="s">
        <v>95</v>
      </c>
      <c r="H225" s="3">
        <v>0</v>
      </c>
      <c r="I225" s="3">
        <v>634</v>
      </c>
      <c r="J225" s="3">
        <v>7</v>
      </c>
      <c r="K225" s="3">
        <v>3</v>
      </c>
      <c r="L225" s="3"/>
      <c r="M225" s="2">
        <v>43432.651898148149</v>
      </c>
      <c r="N225" s="2">
        <v>43432.655462962961</v>
      </c>
      <c r="O225" s="3" t="s">
        <v>61</v>
      </c>
      <c r="P225" s="3" t="s">
        <v>62</v>
      </c>
      <c r="Q225" s="3" t="s">
        <v>36</v>
      </c>
      <c r="R225" s="3" t="s">
        <v>37</v>
      </c>
      <c r="S225" s="2">
        <v>43432.655300925922</v>
      </c>
      <c r="T225" s="2">
        <v>43432.655300925922</v>
      </c>
      <c r="U225" s="2">
        <v>43432.663402777776</v>
      </c>
      <c r="V225" s="2">
        <v>43432.663402777776</v>
      </c>
      <c r="W225" s="2">
        <v>43432.655300925922</v>
      </c>
      <c r="X225" s="8">
        <f t="shared" si="86"/>
        <v>43432.655300925922</v>
      </c>
      <c r="Y225" s="9">
        <f t="shared" si="87"/>
        <v>3.5648148113978095E-3</v>
      </c>
      <c r="Z225" s="9">
        <f t="shared" si="88"/>
        <v>1.0694444434193429E-2</v>
      </c>
      <c r="AA225" s="10"/>
      <c r="AB225" s="10">
        <f t="shared" si="89"/>
        <v>0</v>
      </c>
      <c r="AC225" s="10">
        <f t="shared" si="90"/>
        <v>0</v>
      </c>
      <c r="AD225" s="10"/>
      <c r="AE225" s="10"/>
    </row>
    <row r="226" spans="1:31" s="7" customFormat="1" x14ac:dyDescent="0.4">
      <c r="A226" s="16" t="str">
        <f t="shared" si="101"/>
        <v>-</v>
      </c>
      <c r="B226" s="16" t="str">
        <f t="shared" si="102"/>
        <v>-</v>
      </c>
      <c r="C226" s="7">
        <v>15</v>
      </c>
      <c r="D226" s="2">
        <v>43432.650358796294</v>
      </c>
      <c r="E226" s="3" t="s">
        <v>1727</v>
      </c>
      <c r="F226" s="3">
        <v>21304</v>
      </c>
      <c r="G226" s="3" t="s">
        <v>18</v>
      </c>
      <c r="H226" s="3">
        <v>7188</v>
      </c>
      <c r="I226" s="3">
        <v>155</v>
      </c>
      <c r="J226" s="3">
        <v>2</v>
      </c>
      <c r="K226" s="3">
        <v>1</v>
      </c>
      <c r="L226" s="3"/>
      <c r="M226" s="2">
        <v>43432.651608796295</v>
      </c>
      <c r="N226" s="2">
        <v>43432.661273148151</v>
      </c>
      <c r="O226" s="3" t="s">
        <v>55</v>
      </c>
      <c r="P226" s="3" t="s">
        <v>56</v>
      </c>
      <c r="Q226" s="3" t="s">
        <v>22</v>
      </c>
      <c r="R226" s="3" t="s">
        <v>23</v>
      </c>
      <c r="S226" s="2">
        <v>43432.651400462964</v>
      </c>
      <c r="T226" s="2">
        <v>43432.651400462964</v>
      </c>
      <c r="U226" s="2">
        <v>43432.663854166669</v>
      </c>
      <c r="V226" s="2">
        <v>43432.663854166669</v>
      </c>
      <c r="W226" s="3"/>
      <c r="X226" s="8">
        <f t="shared" si="86"/>
        <v>43432.650358796294</v>
      </c>
      <c r="Y226" s="9">
        <f t="shared" si="87"/>
        <v>9.6643518554628827E-3</v>
      </c>
      <c r="Z226" s="9">
        <f t="shared" si="88"/>
        <v>9.6643518554628827E-3</v>
      </c>
      <c r="AA226" s="10"/>
      <c r="AB226" s="10">
        <f t="shared" si="89"/>
        <v>2.0833333110203966E-4</v>
      </c>
      <c r="AC226" s="10">
        <f t="shared" si="90"/>
        <v>1.2500000011641532E-3</v>
      </c>
      <c r="AD226" s="10"/>
      <c r="AE226" s="10"/>
    </row>
    <row r="227" spans="1:31" s="7" customFormat="1" x14ac:dyDescent="0.4">
      <c r="A227" s="16" t="str">
        <f t="shared" si="101"/>
        <v>-</v>
      </c>
      <c r="B227" s="16" t="str">
        <f t="shared" si="102"/>
        <v>-</v>
      </c>
      <c r="C227" s="7">
        <v>15</v>
      </c>
      <c r="D227" s="2">
        <v>43432.65121527778</v>
      </c>
      <c r="E227" s="3" t="s">
        <v>1790</v>
      </c>
      <c r="F227" s="3">
        <v>21305</v>
      </c>
      <c r="G227" s="3" t="s">
        <v>96</v>
      </c>
      <c r="H227" s="3">
        <v>0</v>
      </c>
      <c r="I227" s="3">
        <v>277</v>
      </c>
      <c r="J227" s="3">
        <v>5</v>
      </c>
      <c r="K227" s="3">
        <v>1</v>
      </c>
      <c r="L227" s="3"/>
      <c r="M227" s="2">
        <v>43432.655925925923</v>
      </c>
      <c r="N227" s="2">
        <v>43432.659189814818</v>
      </c>
      <c r="O227" s="3" t="s">
        <v>57</v>
      </c>
      <c r="P227" s="3" t="s">
        <v>58</v>
      </c>
      <c r="Q227" s="3" t="s">
        <v>30</v>
      </c>
      <c r="R227" s="3" t="s">
        <v>31</v>
      </c>
      <c r="S227" s="2">
        <v>43432.657696759263</v>
      </c>
      <c r="T227" s="2">
        <v>43432.657696759263</v>
      </c>
      <c r="U227" s="2">
        <v>43432.665000000001</v>
      </c>
      <c r="V227" s="2">
        <v>43432.665000000001</v>
      </c>
      <c r="W227" s="3"/>
      <c r="X227" s="8">
        <f t="shared" si="86"/>
        <v>43432.65121527778</v>
      </c>
      <c r="Y227" s="9">
        <f t="shared" si="87"/>
        <v>3.2638888951623812E-3</v>
      </c>
      <c r="Z227" s="9">
        <f t="shared" si="88"/>
        <v>3.2638888951623812E-3</v>
      </c>
      <c r="AA227" s="10"/>
      <c r="AB227" s="10">
        <f t="shared" si="89"/>
        <v>0</v>
      </c>
      <c r="AC227" s="10">
        <f t="shared" si="90"/>
        <v>4.7106481433729641E-3</v>
      </c>
      <c r="AD227" s="10"/>
      <c r="AE227" s="10"/>
    </row>
    <row r="228" spans="1:31" s="7" customFormat="1" x14ac:dyDescent="0.4">
      <c r="A228" s="16" t="str">
        <f t="shared" si="101"/>
        <v>-</v>
      </c>
      <c r="B228" s="16" t="str">
        <f t="shared" si="102"/>
        <v>-</v>
      </c>
      <c r="C228" s="7">
        <v>15</v>
      </c>
      <c r="D228" s="2">
        <v>43432.652453703704</v>
      </c>
      <c r="E228" s="3" t="s">
        <v>1892</v>
      </c>
      <c r="F228" s="3">
        <v>21306</v>
      </c>
      <c r="G228" s="3" t="s">
        <v>32</v>
      </c>
      <c r="H228" s="3">
        <v>3738</v>
      </c>
      <c r="I228" s="3">
        <v>127</v>
      </c>
      <c r="J228" s="3">
        <v>7</v>
      </c>
      <c r="K228" s="3">
        <v>1</v>
      </c>
      <c r="L228" s="3"/>
      <c r="M228" s="2">
        <v>43432.660763888889</v>
      </c>
      <c r="N228" s="2">
        <v>43432.672476851854</v>
      </c>
      <c r="O228" s="3" t="s">
        <v>63</v>
      </c>
      <c r="P228" s="3" t="s">
        <v>64</v>
      </c>
      <c r="Q228" s="3" t="s">
        <v>71</v>
      </c>
      <c r="R228" s="3" t="s">
        <v>72</v>
      </c>
      <c r="S228" s="2">
        <v>43432.663530092592</v>
      </c>
      <c r="T228" s="2">
        <v>43432.663530092592</v>
      </c>
      <c r="U228" s="2">
        <v>43432.671574074076</v>
      </c>
      <c r="V228" s="2">
        <v>43432.671574074076</v>
      </c>
      <c r="W228" s="3"/>
      <c r="X228" s="8">
        <f t="shared" si="86"/>
        <v>43432.652453703704</v>
      </c>
      <c r="Y228" s="9">
        <f t="shared" si="87"/>
        <v>1.1712962965248153E-2</v>
      </c>
      <c r="Z228" s="9">
        <f t="shared" si="88"/>
        <v>1.1712962965248153E-2</v>
      </c>
      <c r="AA228" s="10"/>
      <c r="AB228" s="10">
        <f t="shared" si="89"/>
        <v>0</v>
      </c>
      <c r="AC228" s="10">
        <f t="shared" si="90"/>
        <v>8.3101851851097308E-3</v>
      </c>
      <c r="AD228" s="10"/>
      <c r="AE228" s="10"/>
    </row>
    <row r="229" spans="1:31" s="7" customFormat="1" x14ac:dyDescent="0.4">
      <c r="A229" s="16" t="str">
        <f t="shared" si="101"/>
        <v>-</v>
      </c>
      <c r="B229" s="16" t="str">
        <f t="shared" si="102"/>
        <v>-</v>
      </c>
      <c r="C229" s="7">
        <v>15</v>
      </c>
      <c r="D229" s="2">
        <v>43432.653090277781</v>
      </c>
      <c r="E229" s="3" t="s">
        <v>1919</v>
      </c>
      <c r="F229" s="3">
        <v>21307</v>
      </c>
      <c r="G229" s="3" t="s">
        <v>97</v>
      </c>
      <c r="H229" s="3">
        <v>7621</v>
      </c>
      <c r="I229" s="3">
        <v>918</v>
      </c>
      <c r="J229" s="3">
        <v>1</v>
      </c>
      <c r="K229" s="3">
        <v>3</v>
      </c>
      <c r="L229" s="3"/>
      <c r="M229" s="2">
        <v>43432.66034722222</v>
      </c>
      <c r="N229" s="2">
        <v>43432.666863425926</v>
      </c>
      <c r="O229" s="3" t="s">
        <v>33</v>
      </c>
      <c r="P229" s="3" t="s">
        <v>34</v>
      </c>
      <c r="Q229" s="3" t="s">
        <v>30</v>
      </c>
      <c r="R229" s="3" t="s">
        <v>31</v>
      </c>
      <c r="S229" s="2">
        <v>43432.660358796296</v>
      </c>
      <c r="T229" s="2">
        <v>43432.660358796296</v>
      </c>
      <c r="U229" s="2">
        <v>43432.671747685185</v>
      </c>
      <c r="V229" s="2">
        <v>43432.671747685185</v>
      </c>
      <c r="W229" s="3"/>
      <c r="X229" s="8">
        <f t="shared" si="86"/>
        <v>43432.653090277781</v>
      </c>
      <c r="Y229" s="9">
        <f t="shared" si="87"/>
        <v>6.5162037062691525E-3</v>
      </c>
      <c r="Z229" s="9">
        <f t="shared" si="88"/>
        <v>1.9548611118807457E-2</v>
      </c>
      <c r="AA229" s="10"/>
      <c r="AB229" s="10">
        <f t="shared" si="89"/>
        <v>0</v>
      </c>
      <c r="AC229" s="10">
        <f t="shared" si="90"/>
        <v>7.2569444382679649E-3</v>
      </c>
      <c r="AD229" s="10"/>
      <c r="AE229" s="10"/>
    </row>
    <row r="230" spans="1:31" s="7" customFormat="1" x14ac:dyDescent="0.4">
      <c r="A230" s="16" t="str">
        <f t="shared" si="101"/>
        <v>★</v>
      </c>
      <c r="B230" s="16" t="str">
        <f t="shared" si="102"/>
        <v>-</v>
      </c>
      <c r="C230" s="7">
        <v>15</v>
      </c>
      <c r="D230" s="2">
        <v>43432.657858796294</v>
      </c>
      <c r="E230" s="3" t="s">
        <v>2001</v>
      </c>
      <c r="F230" s="3">
        <v>21309</v>
      </c>
      <c r="G230" s="3" t="s">
        <v>95</v>
      </c>
      <c r="H230" s="3">
        <v>0</v>
      </c>
      <c r="I230" s="3">
        <v>475</v>
      </c>
      <c r="J230" s="3">
        <v>5</v>
      </c>
      <c r="K230" s="3">
        <v>2</v>
      </c>
      <c r="L230" s="3"/>
      <c r="M230" s="2">
        <v>43432.661215277774</v>
      </c>
      <c r="N230" s="2">
        <v>43432.662280092591</v>
      </c>
      <c r="O230" s="3" t="s">
        <v>30</v>
      </c>
      <c r="P230" s="3" t="s">
        <v>31</v>
      </c>
      <c r="Q230" s="3" t="s">
        <v>24</v>
      </c>
      <c r="R230" s="3" t="s">
        <v>25</v>
      </c>
      <c r="S230" s="2">
        <v>43432.664259259262</v>
      </c>
      <c r="T230" s="2">
        <v>43432.664259259262</v>
      </c>
      <c r="U230" s="2">
        <v>43432.668958333335</v>
      </c>
      <c r="V230" s="2">
        <v>43432.668958333335</v>
      </c>
      <c r="W230" s="2">
        <v>43432.664259259262</v>
      </c>
      <c r="X230" s="8">
        <f t="shared" si="86"/>
        <v>43432.664259259262</v>
      </c>
      <c r="Y230" s="9">
        <f t="shared" si="87"/>
        <v>1.0648148163454607E-3</v>
      </c>
      <c r="Z230" s="9">
        <f t="shared" si="88"/>
        <v>2.1296296326909214E-3</v>
      </c>
      <c r="AA230" s="10"/>
      <c r="AB230" s="10">
        <f t="shared" si="89"/>
        <v>0</v>
      </c>
      <c r="AC230" s="10">
        <f t="shared" si="90"/>
        <v>0</v>
      </c>
      <c r="AD230" s="10"/>
      <c r="AE230" s="10"/>
    </row>
    <row r="231" spans="1:31" s="7" customFormat="1" x14ac:dyDescent="0.4">
      <c r="A231" s="16" t="str">
        <f t="shared" ref="A231:A235" si="103">IF(W231&gt;0, "★", "-")</f>
        <v>-</v>
      </c>
      <c r="B231" s="16" t="str">
        <f t="shared" ref="B231:B235" si="104">IF(L231&gt;0, "☆", "-")</f>
        <v>-</v>
      </c>
      <c r="C231" s="7">
        <v>15</v>
      </c>
      <c r="D231" s="2">
        <v>43432.658541666664</v>
      </c>
      <c r="E231" s="3" t="s">
        <v>1913</v>
      </c>
      <c r="F231" s="3">
        <v>21310</v>
      </c>
      <c r="G231" s="3" t="s">
        <v>18</v>
      </c>
      <c r="H231" s="3">
        <v>6775</v>
      </c>
      <c r="I231" s="3">
        <v>632</v>
      </c>
      <c r="J231" s="3">
        <v>4</v>
      </c>
      <c r="K231" s="3">
        <v>1</v>
      </c>
      <c r="L231" s="3"/>
      <c r="M231" s="2">
        <v>43432.666018518517</v>
      </c>
      <c r="N231" s="2">
        <v>43432.680173611108</v>
      </c>
      <c r="O231" s="3" t="s">
        <v>38</v>
      </c>
      <c r="P231" s="3" t="s">
        <v>108</v>
      </c>
      <c r="Q231" s="3" t="s">
        <v>46</v>
      </c>
      <c r="R231" s="3" t="s">
        <v>47</v>
      </c>
      <c r="S231" s="2">
        <v>43432.660960648151</v>
      </c>
      <c r="T231" s="2">
        <v>43432.669166666667</v>
      </c>
      <c r="U231" s="2">
        <v>43432.673842592594</v>
      </c>
      <c r="V231" s="2">
        <v>43432.684861111113</v>
      </c>
      <c r="W231" s="3"/>
      <c r="X231" s="8">
        <f t="shared" si="86"/>
        <v>43432.658541666664</v>
      </c>
      <c r="Y231" s="9">
        <f t="shared" si="87"/>
        <v>1.4155092590954155E-2</v>
      </c>
      <c r="Z231" s="9">
        <f t="shared" si="88"/>
        <v>1.4155092590954155E-2</v>
      </c>
      <c r="AA231" s="10"/>
      <c r="AB231" s="10">
        <f t="shared" si="89"/>
        <v>5.057870366727002E-3</v>
      </c>
      <c r="AC231" s="10">
        <f t="shared" si="90"/>
        <v>7.4768518534256145E-3</v>
      </c>
      <c r="AD231" s="10"/>
      <c r="AE231" s="10"/>
    </row>
    <row r="232" spans="1:31" s="7" customFormat="1" x14ac:dyDescent="0.4">
      <c r="A232" s="16" t="str">
        <f t="shared" ref="A232:A233" si="105">IF(W232&gt;0, "★", "-")</f>
        <v>-</v>
      </c>
      <c r="B232" s="16" t="str">
        <f t="shared" ref="B232:B233" si="106">IF(L232&gt;0, "☆", "-")</f>
        <v>-</v>
      </c>
      <c r="C232" s="7">
        <v>15</v>
      </c>
      <c r="D232" s="2">
        <v>43432.663124999999</v>
      </c>
      <c r="E232" s="3" t="s">
        <v>2002</v>
      </c>
      <c r="F232" s="3">
        <v>21312</v>
      </c>
      <c r="G232" s="3" t="s">
        <v>95</v>
      </c>
      <c r="H232" s="3">
        <v>0</v>
      </c>
      <c r="I232" s="3">
        <v>549</v>
      </c>
      <c r="J232" s="3">
        <v>8</v>
      </c>
      <c r="K232" s="3">
        <v>1</v>
      </c>
      <c r="L232" s="3"/>
      <c r="M232" s="2">
        <v>43432.66611111111</v>
      </c>
      <c r="N232" s="2">
        <v>43432.676145833335</v>
      </c>
      <c r="O232" s="3" t="s">
        <v>59</v>
      </c>
      <c r="P232" s="3" t="s">
        <v>60</v>
      </c>
      <c r="Q232" s="3" t="s">
        <v>61</v>
      </c>
      <c r="R232" s="3" t="s">
        <v>62</v>
      </c>
      <c r="S232" s="2">
        <v>43432.664166666669</v>
      </c>
      <c r="T232" s="2">
        <v>43432.664166666669</v>
      </c>
      <c r="U232" s="2">
        <v>43432.679039351853</v>
      </c>
      <c r="V232" s="2">
        <v>43432.679039351853</v>
      </c>
      <c r="W232" s="3"/>
      <c r="X232" s="8">
        <f t="shared" si="86"/>
        <v>43432.663124999999</v>
      </c>
      <c r="Y232" s="9">
        <f t="shared" si="87"/>
        <v>1.0034722225100268E-2</v>
      </c>
      <c r="Z232" s="9">
        <f t="shared" si="88"/>
        <v>1.0034722225100268E-2</v>
      </c>
      <c r="AA232" s="10"/>
      <c r="AB232" s="10">
        <f t="shared" si="89"/>
        <v>1.9444444405962713E-3</v>
      </c>
      <c r="AC232" s="10">
        <f t="shared" si="90"/>
        <v>2.9861111106583849E-3</v>
      </c>
      <c r="AD232" s="10"/>
      <c r="AE232" s="10"/>
    </row>
    <row r="233" spans="1:31" s="7" customFormat="1" x14ac:dyDescent="0.4">
      <c r="A233" s="16" t="str">
        <f t="shared" si="105"/>
        <v>-</v>
      </c>
      <c r="B233" s="16" t="str">
        <f t="shared" si="106"/>
        <v>-</v>
      </c>
      <c r="C233" s="7">
        <v>15</v>
      </c>
      <c r="D233" s="2">
        <v>43432.663449074076</v>
      </c>
      <c r="E233" s="3" t="s">
        <v>1895</v>
      </c>
      <c r="F233" s="3">
        <v>21313</v>
      </c>
      <c r="G233" s="3" t="s">
        <v>96</v>
      </c>
      <c r="H233" s="3">
        <v>0</v>
      </c>
      <c r="I233" s="3">
        <v>734</v>
      </c>
      <c r="J233" s="3">
        <v>15</v>
      </c>
      <c r="K233" s="3">
        <v>1</v>
      </c>
      <c r="L233" s="3"/>
      <c r="M233" s="2">
        <v>43432.666643518518</v>
      </c>
      <c r="N233" s="2">
        <v>43432.672488425924</v>
      </c>
      <c r="O233" s="3" t="s">
        <v>39</v>
      </c>
      <c r="P233" s="3" t="s">
        <v>40</v>
      </c>
      <c r="Q233" s="3" t="s">
        <v>36</v>
      </c>
      <c r="R233" s="3" t="s">
        <v>37</v>
      </c>
      <c r="S233" s="2">
        <v>43432.667060185187</v>
      </c>
      <c r="T233" s="2">
        <v>43432.667060185187</v>
      </c>
      <c r="U233" s="2">
        <v>43432.680810185186</v>
      </c>
      <c r="V233" s="2">
        <v>43432.680810185186</v>
      </c>
      <c r="W233" s="3"/>
      <c r="X233" s="8">
        <f t="shared" si="86"/>
        <v>43432.663449074076</v>
      </c>
      <c r="Y233" s="9">
        <f t="shared" si="87"/>
        <v>5.8449074058444239E-3</v>
      </c>
      <c r="Z233" s="9">
        <f t="shared" si="88"/>
        <v>5.8449074058444239E-3</v>
      </c>
      <c r="AA233" s="10"/>
      <c r="AB233" s="10">
        <f t="shared" si="89"/>
        <v>0</v>
      </c>
      <c r="AC233" s="10">
        <f t="shared" si="90"/>
        <v>3.1944444417604245E-3</v>
      </c>
      <c r="AD233" s="10"/>
      <c r="AE233" s="10"/>
    </row>
    <row r="234" spans="1:31" s="7" customFormat="1" x14ac:dyDescent="0.4">
      <c r="A234" s="16" t="str">
        <f t="shared" si="103"/>
        <v>-</v>
      </c>
      <c r="B234" s="16" t="str">
        <f t="shared" si="104"/>
        <v>-</v>
      </c>
      <c r="C234" s="7">
        <v>15</v>
      </c>
      <c r="D234" s="2">
        <v>43432.665138888886</v>
      </c>
      <c r="E234" s="3" t="s">
        <v>2004</v>
      </c>
      <c r="F234" s="3">
        <v>21315</v>
      </c>
      <c r="G234" s="3" t="s">
        <v>143</v>
      </c>
      <c r="H234" s="3">
        <v>7474</v>
      </c>
      <c r="I234" s="3">
        <v>340</v>
      </c>
      <c r="J234" s="3">
        <v>3</v>
      </c>
      <c r="K234" s="3">
        <v>1</v>
      </c>
      <c r="L234" s="3"/>
      <c r="M234" s="2">
        <v>43432.667650462965</v>
      </c>
      <c r="N234" s="2">
        <v>43432.671886574077</v>
      </c>
      <c r="O234" s="3" t="s">
        <v>104</v>
      </c>
      <c r="P234" s="3" t="s">
        <v>19</v>
      </c>
      <c r="Q234" s="3" t="s">
        <v>30</v>
      </c>
      <c r="R234" s="3" t="s">
        <v>31</v>
      </c>
      <c r="S234" s="2">
        <v>43432.668402777781</v>
      </c>
      <c r="T234" s="2">
        <v>43432.668402777781</v>
      </c>
      <c r="U234" s="2">
        <v>43432.67597222222</v>
      </c>
      <c r="V234" s="2">
        <v>43432.67597222222</v>
      </c>
      <c r="W234" s="3"/>
      <c r="X234" s="8">
        <f t="shared" si="86"/>
        <v>43432.665138888886</v>
      </c>
      <c r="Y234" s="9">
        <f t="shared" si="87"/>
        <v>4.2361111118225381E-3</v>
      </c>
      <c r="Z234" s="9">
        <f t="shared" si="88"/>
        <v>4.2361111118225381E-3</v>
      </c>
      <c r="AA234" s="10"/>
      <c r="AB234" s="10">
        <f t="shared" si="89"/>
        <v>0</v>
      </c>
      <c r="AC234" s="10">
        <f t="shared" si="90"/>
        <v>2.5115740791079588E-3</v>
      </c>
      <c r="AD234" s="10"/>
      <c r="AE234" s="10"/>
    </row>
    <row r="235" spans="1:31" s="12" customFormat="1" x14ac:dyDescent="0.4">
      <c r="A235" s="17" t="str">
        <f t="shared" si="103"/>
        <v>-</v>
      </c>
      <c r="B235" s="17" t="str">
        <f t="shared" si="104"/>
        <v>-</v>
      </c>
      <c r="C235" s="12">
        <v>15</v>
      </c>
      <c r="D235" s="4">
        <v>43432.666516203702</v>
      </c>
      <c r="E235" s="5" t="s">
        <v>1974</v>
      </c>
      <c r="F235" s="5">
        <v>21316</v>
      </c>
      <c r="G235" s="5" t="s">
        <v>18</v>
      </c>
      <c r="H235" s="5">
        <v>7646</v>
      </c>
      <c r="I235" s="5">
        <v>657</v>
      </c>
      <c r="J235" s="5">
        <v>6</v>
      </c>
      <c r="K235" s="5">
        <v>2</v>
      </c>
      <c r="L235" s="5"/>
      <c r="M235" s="4">
        <v>43432.66982638889</v>
      </c>
      <c r="N235" s="4">
        <v>43432.67465277778</v>
      </c>
      <c r="O235" s="5" t="s">
        <v>71</v>
      </c>
      <c r="P235" s="5" t="s">
        <v>72</v>
      </c>
      <c r="Q235" s="5" t="s">
        <v>20</v>
      </c>
      <c r="R235" s="5" t="s">
        <v>21</v>
      </c>
      <c r="S235" s="4">
        <v>43432.669224537036</v>
      </c>
      <c r="T235" s="4">
        <v>43432.669224537036</v>
      </c>
      <c r="U235" s="4">
        <v>43432.677002314813</v>
      </c>
      <c r="V235" s="4">
        <v>43432.677002314813</v>
      </c>
      <c r="W235" s="5"/>
      <c r="X235" s="13">
        <f t="shared" si="86"/>
        <v>43432.666516203702</v>
      </c>
      <c r="Y235" s="18">
        <f t="shared" si="87"/>
        <v>4.8263888893416151E-3</v>
      </c>
      <c r="Z235" s="18">
        <f t="shared" si="88"/>
        <v>9.6527777786832303E-3</v>
      </c>
      <c r="AA235" s="19"/>
      <c r="AB235" s="19">
        <f t="shared" si="89"/>
        <v>6.0185185429872945E-4</v>
      </c>
      <c r="AC235" s="19">
        <f t="shared" si="90"/>
        <v>3.3101851877290756E-3</v>
      </c>
      <c r="AD235" s="19"/>
      <c r="AE235" s="19"/>
    </row>
    <row r="236" spans="1:31" s="23" customFormat="1" x14ac:dyDescent="0.4">
      <c r="A236" s="20" t="str">
        <f>IF(W236&gt;0, "★", "-")</f>
        <v>★</v>
      </c>
      <c r="B236" s="20" t="str">
        <f t="shared" ref="B236:B242" si="107">IF(L236&gt;0, "☆", "-")</f>
        <v>-</v>
      </c>
      <c r="C236" s="23">
        <v>16</v>
      </c>
      <c r="D236" s="22">
        <v>43432.638483796298</v>
      </c>
      <c r="E236" s="21" t="s">
        <v>1996</v>
      </c>
      <c r="F236" s="21">
        <v>21297</v>
      </c>
      <c r="G236" s="21" t="s">
        <v>18</v>
      </c>
      <c r="H236" s="21">
        <v>1199</v>
      </c>
      <c r="I236" s="21">
        <v>226</v>
      </c>
      <c r="J236" s="21">
        <v>10</v>
      </c>
      <c r="K236" s="21">
        <v>1</v>
      </c>
      <c r="L236" s="21"/>
      <c r="M236" s="22">
        <v>43432.677928240744</v>
      </c>
      <c r="N236" s="22">
        <v>43432.683171296296</v>
      </c>
      <c r="O236" s="21" t="s">
        <v>20</v>
      </c>
      <c r="P236" s="21" t="s">
        <v>21</v>
      </c>
      <c r="Q236" s="21" t="s">
        <v>33</v>
      </c>
      <c r="R236" s="21" t="s">
        <v>34</v>
      </c>
      <c r="S236" s="22">
        <v>43432.680150462962</v>
      </c>
      <c r="T236" s="22">
        <v>43432.680150462962</v>
      </c>
      <c r="U236" s="22">
        <v>43432.689525462964</v>
      </c>
      <c r="V236" s="22">
        <v>43432.689525462964</v>
      </c>
      <c r="W236" s="22">
        <v>43432.680150462962</v>
      </c>
      <c r="X236" s="24">
        <f>IF(W236&gt;0,W236,D236)</f>
        <v>43432.680150462962</v>
      </c>
      <c r="Y236" s="25">
        <f>N236-M236</f>
        <v>5.2430555515456945E-3</v>
      </c>
      <c r="Z236" s="25">
        <f>Y236*K236</f>
        <v>5.2430555515456945E-3</v>
      </c>
      <c r="AA236" s="26">
        <f>SUM(Z236:Z276)</f>
        <v>0.45487268522992963</v>
      </c>
      <c r="AB236" s="26">
        <f>IF(IF(A236="☆",L236-S236,M236-S236)&lt;0,0,IF(A236="☆",L236-S236,M236-S236))</f>
        <v>0</v>
      </c>
      <c r="AC236" s="26">
        <f>IF(IF(B236="☆",(IF(L236&gt;S236,L236-X236,S236-X236)),M236-X236)&lt;0,0,IF(B236="☆",(IF(L236&gt;S236,L236-X236,S236-X236)),M236-X236))</f>
        <v>0</v>
      </c>
      <c r="AD236" s="26">
        <f>AVERAGE(AC236:AC276)</f>
        <v>2.8342366757697609E-3</v>
      </c>
      <c r="AE236" s="26">
        <f>MEDIAN(AC236:AC276)</f>
        <v>2.7430555564933456E-3</v>
      </c>
    </row>
    <row r="237" spans="1:31" s="7" customFormat="1" x14ac:dyDescent="0.4">
      <c r="A237" s="16" t="str">
        <f>IF(W237&gt;0, "★", "-")</f>
        <v>★</v>
      </c>
      <c r="B237" s="16" t="str">
        <f t="shared" si="107"/>
        <v>-</v>
      </c>
      <c r="C237" s="7">
        <v>16</v>
      </c>
      <c r="D237" s="2">
        <v>43432.656122685185</v>
      </c>
      <c r="E237" s="3" t="s">
        <v>2000</v>
      </c>
      <c r="F237" s="3">
        <v>21308</v>
      </c>
      <c r="G237" s="3" t="s">
        <v>96</v>
      </c>
      <c r="H237" s="3">
        <v>0</v>
      </c>
      <c r="I237" s="3">
        <v>9</v>
      </c>
      <c r="J237" s="3">
        <v>11</v>
      </c>
      <c r="K237" s="3">
        <v>3</v>
      </c>
      <c r="L237" s="3"/>
      <c r="M237" s="2">
        <v>43432.699270833335</v>
      </c>
      <c r="N237" s="2">
        <v>43432.706157407411</v>
      </c>
      <c r="O237" s="3" t="s">
        <v>63</v>
      </c>
      <c r="P237" s="3" t="s">
        <v>64</v>
      </c>
      <c r="Q237" s="3" t="s">
        <v>48</v>
      </c>
      <c r="R237" s="3" t="s">
        <v>49</v>
      </c>
      <c r="S237" s="2">
        <v>43432.697534722225</v>
      </c>
      <c r="T237" s="2">
        <v>43432.697534722225</v>
      </c>
      <c r="U237" s="2">
        <v>43432.709652777776</v>
      </c>
      <c r="V237" s="2">
        <v>43432.709652777776</v>
      </c>
      <c r="W237" s="2">
        <v>43432.697534722225</v>
      </c>
      <c r="X237" s="8">
        <f>IF(W237&gt;0,W237,D237)</f>
        <v>43432.697534722225</v>
      </c>
      <c r="Y237" s="9">
        <f>N237-M237</f>
        <v>6.8865740759065375E-3</v>
      </c>
      <c r="Z237" s="9">
        <f>Y237*K237</f>
        <v>2.0659722227719612E-2</v>
      </c>
      <c r="AA237" s="10"/>
      <c r="AB237" s="10">
        <f>IF(IF(A237="☆",L237-S237,M237-S237)&lt;0,0,IF(A237="☆",L237-S237,M237-S237))</f>
        <v>1.7361111094942316E-3</v>
      </c>
      <c r="AC237" s="10">
        <f>IF(IF(B237="☆",(IF(L237&gt;S237,L237-X237,S237-X237)),M237-X237)&lt;0,0,IF(B237="☆",(IF(L237&gt;S237,L237-X237,S237-X237)),M237-X237))</f>
        <v>1.7361111094942316E-3</v>
      </c>
      <c r="AD237" s="10"/>
      <c r="AE237" s="10"/>
    </row>
    <row r="238" spans="1:31" s="7" customFormat="1" x14ac:dyDescent="0.4">
      <c r="A238" s="16" t="str">
        <f>IF(W238&gt;0, "★", "-")</f>
        <v>★</v>
      </c>
      <c r="B238" s="16" t="str">
        <f t="shared" si="107"/>
        <v>-</v>
      </c>
      <c r="C238" s="7">
        <v>16</v>
      </c>
      <c r="D238" s="2">
        <v>43432.662881944445</v>
      </c>
      <c r="E238" s="3" t="s">
        <v>1766</v>
      </c>
      <c r="F238" s="3">
        <v>21311</v>
      </c>
      <c r="G238" s="3" t="s">
        <v>143</v>
      </c>
      <c r="H238" s="3">
        <v>5037</v>
      </c>
      <c r="I238" s="3">
        <v>427</v>
      </c>
      <c r="J238" s="3">
        <v>7</v>
      </c>
      <c r="K238" s="3">
        <v>1</v>
      </c>
      <c r="L238" s="3"/>
      <c r="M238" s="2">
        <v>43432.66978009259</v>
      </c>
      <c r="N238" s="2">
        <v>43432.675717592596</v>
      </c>
      <c r="O238" s="3" t="s">
        <v>26</v>
      </c>
      <c r="P238" s="3" t="s">
        <v>27</v>
      </c>
      <c r="Q238" s="3" t="s">
        <v>33</v>
      </c>
      <c r="R238" s="3" t="s">
        <v>34</v>
      </c>
      <c r="S238" s="2">
        <v>43432.669803240744</v>
      </c>
      <c r="T238" s="2">
        <v>43432.669803240744</v>
      </c>
      <c r="U238" s="2">
        <v>43432.677407407406</v>
      </c>
      <c r="V238" s="2">
        <v>43432.677407407406</v>
      </c>
      <c r="W238" s="2">
        <v>43432.669803240744</v>
      </c>
      <c r="X238" s="8">
        <f>IF(W238&gt;0,W238,D238)</f>
        <v>43432.669803240744</v>
      </c>
      <c r="Y238" s="9">
        <f>N238-M238</f>
        <v>5.9375000055297278E-3</v>
      </c>
      <c r="Z238" s="9">
        <f>Y238*K238</f>
        <v>5.9375000055297278E-3</v>
      </c>
      <c r="AA238" s="10"/>
      <c r="AB238" s="10">
        <f>IF(IF(A238="☆",L238-S238,M238-S238)&lt;0,0,IF(A238="☆",L238-S238,M238-S238))</f>
        <v>0</v>
      </c>
      <c r="AC238" s="10">
        <f>IF(IF(B238="☆",(IF(L238&gt;S238,L238-X238,S238-X238)),M238-X238)&lt;0,0,IF(B238="☆",(IF(L238&gt;S238,L238-X238,S238-X238)),M238-X238))</f>
        <v>0</v>
      </c>
      <c r="AD238" s="10"/>
      <c r="AE238" s="10"/>
    </row>
    <row r="239" spans="1:31" s="7" customFormat="1" x14ac:dyDescent="0.4">
      <c r="A239" s="16" t="str">
        <f>IF(W239&gt;0, "★", "-")</f>
        <v>★</v>
      </c>
      <c r="B239" s="16" t="str">
        <f t="shared" si="107"/>
        <v>-</v>
      </c>
      <c r="C239" s="7">
        <v>16</v>
      </c>
      <c r="D239" s="2">
        <v>43432.665081018517</v>
      </c>
      <c r="E239" s="3" t="s">
        <v>2003</v>
      </c>
      <c r="F239" s="3">
        <v>21314</v>
      </c>
      <c r="G239" s="3" t="s">
        <v>32</v>
      </c>
      <c r="H239" s="3">
        <v>4256</v>
      </c>
      <c r="I239" s="3">
        <v>836</v>
      </c>
      <c r="J239" s="3">
        <v>4</v>
      </c>
      <c r="K239" s="3">
        <v>1</v>
      </c>
      <c r="L239" s="3"/>
      <c r="M239" s="2">
        <v>43432.668680555558</v>
      </c>
      <c r="N239" s="2">
        <v>43432.684525462966</v>
      </c>
      <c r="O239" s="3" t="s">
        <v>38</v>
      </c>
      <c r="P239" s="3" t="s">
        <v>108</v>
      </c>
      <c r="Q239" s="3" t="s">
        <v>63</v>
      </c>
      <c r="R239" s="3" t="s">
        <v>64</v>
      </c>
      <c r="S239" s="2">
        <v>43432.671979166669</v>
      </c>
      <c r="T239" s="2">
        <v>43432.671979166669</v>
      </c>
      <c r="U239" s="2">
        <v>43432.689780092594</v>
      </c>
      <c r="V239" s="2">
        <v>43432.689780092594</v>
      </c>
      <c r="W239" s="2">
        <v>43432.671979166669</v>
      </c>
      <c r="X239" s="8">
        <f>IF(W239&gt;0,W239,D239)</f>
        <v>43432.671979166669</v>
      </c>
      <c r="Y239" s="9">
        <f>N239-M239</f>
        <v>1.5844907407881692E-2</v>
      </c>
      <c r="Z239" s="9">
        <f>Y239*K239</f>
        <v>1.5844907407881692E-2</v>
      </c>
      <c r="AA239" s="10"/>
      <c r="AB239" s="10">
        <f>IF(IF(A239="☆",L239-S239,M239-S239)&lt;0,0,IF(A239="☆",L239-S239,M239-S239))</f>
        <v>0</v>
      </c>
      <c r="AC239" s="10">
        <f>IF(IF(B239="☆",(IF(L239&gt;S239,L239-X239,S239-X239)),M239-X239)&lt;0,0,IF(B239="☆",(IF(L239&gt;S239,L239-X239,S239-X239)),M239-X239))</f>
        <v>0</v>
      </c>
      <c r="AD239" s="10"/>
      <c r="AE239" s="10"/>
    </row>
    <row r="240" spans="1:31" s="7" customFormat="1" x14ac:dyDescent="0.4">
      <c r="A240" s="16" t="str">
        <f t="shared" ref="A240:A258" si="108">IF(W240&gt;0, "★", "-")</f>
        <v>-</v>
      </c>
      <c r="B240" s="16" t="str">
        <f t="shared" si="107"/>
        <v>-</v>
      </c>
      <c r="C240" s="7">
        <v>16</v>
      </c>
      <c r="D240" s="2">
        <v>43432.667986111112</v>
      </c>
      <c r="E240" s="3" t="s">
        <v>1978</v>
      </c>
      <c r="F240" s="3">
        <v>21317</v>
      </c>
      <c r="G240" s="3" t="s">
        <v>65</v>
      </c>
      <c r="H240" s="3">
        <v>3620</v>
      </c>
      <c r="I240" s="3">
        <v>643</v>
      </c>
      <c r="J240" s="3">
        <v>1</v>
      </c>
      <c r="K240" s="3">
        <v>2</v>
      </c>
      <c r="L240" s="3"/>
      <c r="M240" s="2">
        <v>43432.670648148145</v>
      </c>
      <c r="N240" s="2">
        <v>43432.673877314817</v>
      </c>
      <c r="O240" s="3" t="s">
        <v>24</v>
      </c>
      <c r="P240" s="3" t="s">
        <v>25</v>
      </c>
      <c r="Q240" s="3" t="s">
        <v>61</v>
      </c>
      <c r="R240" s="3" t="s">
        <v>62</v>
      </c>
      <c r="S240" s="2">
        <v>43432.670138888891</v>
      </c>
      <c r="T240" s="2">
        <v>43432.670138888891</v>
      </c>
      <c r="U240" s="2">
        <v>43432.678935185184</v>
      </c>
      <c r="V240" s="2">
        <v>43432.678935185184</v>
      </c>
      <c r="W240" s="3"/>
      <c r="X240" s="8">
        <f t="shared" si="86"/>
        <v>43432.667986111112</v>
      </c>
      <c r="Y240" s="9">
        <f t="shared" si="87"/>
        <v>3.2291666720993817E-3</v>
      </c>
      <c r="Z240" s="9">
        <f t="shared" si="88"/>
        <v>6.4583333441987634E-3</v>
      </c>
      <c r="AA240" s="10"/>
      <c r="AB240" s="10">
        <f t="shared" si="89"/>
        <v>5.0925925461342558E-4</v>
      </c>
      <c r="AC240" s="10">
        <f t="shared" si="90"/>
        <v>2.6620370335876942E-3</v>
      </c>
      <c r="AD240" s="10"/>
      <c r="AE240" s="10"/>
    </row>
    <row r="241" spans="1:33" s="7" customFormat="1" x14ac:dyDescent="0.4">
      <c r="A241" s="16" t="str">
        <f t="shared" si="108"/>
        <v>-</v>
      </c>
      <c r="B241" s="16" t="str">
        <f t="shared" si="107"/>
        <v>-</v>
      </c>
      <c r="C241" s="7">
        <v>16</v>
      </c>
      <c r="D241" s="2">
        <v>43432.668356481481</v>
      </c>
      <c r="E241" s="3" t="s">
        <v>2005</v>
      </c>
      <c r="F241" s="3">
        <v>21318</v>
      </c>
      <c r="G241" s="3" t="s">
        <v>95</v>
      </c>
      <c r="H241" s="3">
        <v>0</v>
      </c>
      <c r="I241" s="3">
        <v>984</v>
      </c>
      <c r="J241" s="3">
        <v>2</v>
      </c>
      <c r="K241" s="3">
        <v>1</v>
      </c>
      <c r="L241" s="3"/>
      <c r="M241" s="2">
        <v>43432.669085648151</v>
      </c>
      <c r="N241" s="2">
        <v>43432.673009259262</v>
      </c>
      <c r="O241" s="3" t="s">
        <v>44</v>
      </c>
      <c r="P241" s="3" t="s">
        <v>45</v>
      </c>
      <c r="Q241" s="3" t="s">
        <v>104</v>
      </c>
      <c r="R241" s="3" t="s">
        <v>19</v>
      </c>
      <c r="S241" s="2">
        <v>43432.669398148151</v>
      </c>
      <c r="T241" s="2">
        <v>43432.669398148151</v>
      </c>
      <c r="U241" s="2">
        <v>43432.67690972222</v>
      </c>
      <c r="V241" s="2">
        <v>43432.67690972222</v>
      </c>
      <c r="W241" s="3"/>
      <c r="X241" s="8">
        <f t="shared" si="86"/>
        <v>43432.668356481481</v>
      </c>
      <c r="Y241" s="9">
        <f t="shared" si="87"/>
        <v>3.9236111115314998E-3</v>
      </c>
      <c r="Z241" s="9">
        <f t="shared" si="88"/>
        <v>3.9236111115314998E-3</v>
      </c>
      <c r="AA241" s="10"/>
      <c r="AB241" s="10">
        <f t="shared" si="89"/>
        <v>0</v>
      </c>
      <c r="AC241" s="10">
        <f t="shared" si="90"/>
        <v>7.2916666977107525E-4</v>
      </c>
      <c r="AD241" s="10"/>
      <c r="AE241" s="10"/>
    </row>
    <row r="242" spans="1:33" s="7" customFormat="1" x14ac:dyDescent="0.4">
      <c r="A242" s="16" t="str">
        <f t="shared" si="108"/>
        <v>-</v>
      </c>
      <c r="B242" s="16" t="str">
        <f t="shared" si="107"/>
        <v>-</v>
      </c>
      <c r="C242" s="7">
        <v>16</v>
      </c>
      <c r="D242" s="2">
        <v>43432.670219907406</v>
      </c>
      <c r="E242" s="3" t="s">
        <v>2006</v>
      </c>
      <c r="F242" s="3">
        <v>21319</v>
      </c>
      <c r="G242" s="3" t="s">
        <v>32</v>
      </c>
      <c r="H242" s="3">
        <v>7659</v>
      </c>
      <c r="I242" s="3">
        <v>133</v>
      </c>
      <c r="J242" s="3">
        <v>2</v>
      </c>
      <c r="K242" s="3">
        <v>2</v>
      </c>
      <c r="L242" s="3"/>
      <c r="M242" s="2">
        <v>43432.673483796294</v>
      </c>
      <c r="N242" s="2">
        <v>43432.677858796298</v>
      </c>
      <c r="O242" s="3" t="s">
        <v>104</v>
      </c>
      <c r="P242" s="3" t="s">
        <v>19</v>
      </c>
      <c r="Q242" s="3" t="s">
        <v>61</v>
      </c>
      <c r="R242" s="3" t="s">
        <v>62</v>
      </c>
      <c r="S242" s="2">
        <v>43432.674756944441</v>
      </c>
      <c r="T242" s="2">
        <v>43432.674756944441</v>
      </c>
      <c r="U242" s="2">
        <v>43432.683518518519</v>
      </c>
      <c r="V242" s="2">
        <v>43432.683518518519</v>
      </c>
      <c r="W242" s="3"/>
      <c r="X242" s="8">
        <f t="shared" si="86"/>
        <v>43432.670219907406</v>
      </c>
      <c r="Y242" s="9">
        <f t="shared" si="87"/>
        <v>4.3750000040745363E-3</v>
      </c>
      <c r="Z242" s="9">
        <f t="shared" si="88"/>
        <v>8.7500000081490725E-3</v>
      </c>
      <c r="AA242" s="10"/>
      <c r="AB242" s="10">
        <f t="shared" si="89"/>
        <v>0</v>
      </c>
      <c r="AC242" s="10">
        <f t="shared" si="90"/>
        <v>3.2638888878864236E-3</v>
      </c>
      <c r="AD242" s="10"/>
      <c r="AE242" s="10"/>
    </row>
    <row r="243" spans="1:33" s="7" customFormat="1" x14ac:dyDescent="0.4">
      <c r="A243" s="16" t="str">
        <f t="shared" si="108"/>
        <v>-</v>
      </c>
      <c r="B243" s="16" t="str">
        <f t="shared" ref="B243" si="109">IF(L243&gt;0, "☆", "-")</f>
        <v>-</v>
      </c>
      <c r="C243" s="7">
        <v>16</v>
      </c>
      <c r="D243" s="2">
        <v>43432.670231481483</v>
      </c>
      <c r="E243" s="3" t="s">
        <v>1962</v>
      </c>
      <c r="F243" s="3">
        <v>21320</v>
      </c>
      <c r="G243" s="3" t="s">
        <v>95</v>
      </c>
      <c r="H243" s="3">
        <v>0</v>
      </c>
      <c r="I243" s="3">
        <v>334</v>
      </c>
      <c r="J243" s="3">
        <v>3</v>
      </c>
      <c r="K243" s="3">
        <v>2</v>
      </c>
      <c r="L243" s="3"/>
      <c r="M243" s="2">
        <v>43432.672974537039</v>
      </c>
      <c r="N243" s="2">
        <v>43432.677210648151</v>
      </c>
      <c r="O243" s="3" t="s">
        <v>20</v>
      </c>
      <c r="P243" s="3" t="s">
        <v>21</v>
      </c>
      <c r="Q243" s="3" t="s">
        <v>70</v>
      </c>
      <c r="R243" s="3" t="s">
        <v>107</v>
      </c>
      <c r="S243" s="2">
        <v>43432.673993055556</v>
      </c>
      <c r="T243" s="2">
        <v>43432.673993055556</v>
      </c>
      <c r="U243" s="2">
        <v>43432.681817129633</v>
      </c>
      <c r="V243" s="2">
        <v>43432.688113425924</v>
      </c>
      <c r="W243" s="3"/>
      <c r="X243" s="8">
        <f t="shared" si="86"/>
        <v>43432.670231481483</v>
      </c>
      <c r="Y243" s="9">
        <f t="shared" si="87"/>
        <v>4.2361111118225381E-3</v>
      </c>
      <c r="Z243" s="9">
        <f t="shared" si="88"/>
        <v>8.4722222236450762E-3</v>
      </c>
      <c r="AA243" s="10"/>
      <c r="AB243" s="10">
        <f t="shared" si="89"/>
        <v>0</v>
      </c>
      <c r="AC243" s="10">
        <f t="shared" si="90"/>
        <v>2.7430555564933456E-3</v>
      </c>
      <c r="AD243" s="10"/>
      <c r="AE243" s="10"/>
    </row>
    <row r="244" spans="1:33" s="7" customFormat="1" x14ac:dyDescent="0.4">
      <c r="A244" s="16" t="str">
        <f t="shared" si="108"/>
        <v>★</v>
      </c>
      <c r="B244" s="16" t="str">
        <f t="shared" ref="B244:B258" si="110">IF(L244&gt;0, "☆", "-")</f>
        <v>-</v>
      </c>
      <c r="C244" s="7">
        <v>16</v>
      </c>
      <c r="D244" s="2">
        <v>43432.671412037038</v>
      </c>
      <c r="E244" s="3" t="s">
        <v>1985</v>
      </c>
      <c r="F244" s="3">
        <v>21321</v>
      </c>
      <c r="G244" s="3" t="s">
        <v>18</v>
      </c>
      <c r="H244" s="3">
        <v>4033</v>
      </c>
      <c r="I244" s="3">
        <v>69</v>
      </c>
      <c r="J244" s="3">
        <v>4</v>
      </c>
      <c r="K244" s="3">
        <v>2</v>
      </c>
      <c r="L244" s="3"/>
      <c r="M244" s="2">
        <v>43432.675798611112</v>
      </c>
      <c r="N244" s="2">
        <v>43432.688773148147</v>
      </c>
      <c r="O244" s="3" t="s">
        <v>71</v>
      </c>
      <c r="P244" s="3" t="s">
        <v>72</v>
      </c>
      <c r="Q244" s="3" t="s">
        <v>22</v>
      </c>
      <c r="R244" s="3" t="s">
        <v>23</v>
      </c>
      <c r="S244" s="2">
        <v>43432.678344907406</v>
      </c>
      <c r="T244" s="2">
        <v>43432.678344907406</v>
      </c>
      <c r="U244" s="2">
        <v>43432.695937500001</v>
      </c>
      <c r="V244" s="2">
        <v>43432.695937500001</v>
      </c>
      <c r="W244" s="2">
        <v>43432.678344907406</v>
      </c>
      <c r="X244" s="8">
        <f t="shared" si="86"/>
        <v>43432.678344907406</v>
      </c>
      <c r="Y244" s="9">
        <f t="shared" si="87"/>
        <v>1.2974537035916001E-2</v>
      </c>
      <c r="Z244" s="9">
        <f t="shared" si="88"/>
        <v>2.5949074071832001E-2</v>
      </c>
      <c r="AA244" s="10"/>
      <c r="AB244" s="10">
        <f t="shared" si="89"/>
        <v>0</v>
      </c>
      <c r="AC244" s="10">
        <f t="shared" si="90"/>
        <v>0</v>
      </c>
      <c r="AD244" s="10"/>
      <c r="AE244" s="10"/>
    </row>
    <row r="245" spans="1:33" s="7" customFormat="1" x14ac:dyDescent="0.4">
      <c r="A245" s="16" t="str">
        <f t="shared" si="108"/>
        <v>-</v>
      </c>
      <c r="B245" s="16" t="str">
        <f t="shared" si="110"/>
        <v>-</v>
      </c>
      <c r="C245" s="7">
        <v>16</v>
      </c>
      <c r="D245" s="2">
        <v>43432.671446759261</v>
      </c>
      <c r="E245" s="3" t="s">
        <v>1768</v>
      </c>
      <c r="F245" s="3">
        <v>21322</v>
      </c>
      <c r="G245" s="3" t="s">
        <v>32</v>
      </c>
      <c r="H245" s="3">
        <v>1162</v>
      </c>
      <c r="I245" s="3">
        <v>185</v>
      </c>
      <c r="J245" s="3">
        <v>9</v>
      </c>
      <c r="K245" s="3">
        <v>1</v>
      </c>
      <c r="L245" s="3"/>
      <c r="M245" s="2">
        <v>43432.67459490741</v>
      </c>
      <c r="N245" s="2">
        <v>43432.677337962959</v>
      </c>
      <c r="O245" s="3" t="s">
        <v>51</v>
      </c>
      <c r="P245" s="3" t="s">
        <v>52</v>
      </c>
      <c r="Q245" s="3" t="s">
        <v>66</v>
      </c>
      <c r="R245" s="3" t="s">
        <v>67</v>
      </c>
      <c r="S245" s="2">
        <v>43432.674432870372</v>
      </c>
      <c r="T245" s="2">
        <v>43432.674745370372</v>
      </c>
      <c r="U245" s="2">
        <v>43432.679444444446</v>
      </c>
      <c r="V245" s="2">
        <v>43432.679756944446</v>
      </c>
      <c r="W245" s="3"/>
      <c r="X245" s="8">
        <f t="shared" si="86"/>
        <v>43432.671446759261</v>
      </c>
      <c r="Y245" s="9">
        <f t="shared" si="87"/>
        <v>2.743055549217388E-3</v>
      </c>
      <c r="Z245" s="9">
        <f t="shared" si="88"/>
        <v>2.743055549217388E-3</v>
      </c>
      <c r="AA245" s="10"/>
      <c r="AB245" s="10">
        <f t="shared" si="89"/>
        <v>1.6203703853534535E-4</v>
      </c>
      <c r="AC245" s="10">
        <f t="shared" si="90"/>
        <v>3.1481481491937302E-3</v>
      </c>
      <c r="AD245" s="10"/>
      <c r="AE245" s="10"/>
    </row>
    <row r="246" spans="1:33" s="7" customFormat="1" x14ac:dyDescent="0.4">
      <c r="A246" s="16" t="str">
        <f t="shared" si="108"/>
        <v>-</v>
      </c>
      <c r="B246" s="16" t="str">
        <f t="shared" si="110"/>
        <v>-</v>
      </c>
      <c r="C246" s="7">
        <v>16</v>
      </c>
      <c r="D246" s="2">
        <v>43432.672037037039</v>
      </c>
      <c r="E246" s="3" t="s">
        <v>2007</v>
      </c>
      <c r="F246" s="3">
        <v>21323</v>
      </c>
      <c r="G246" s="3" t="s">
        <v>32</v>
      </c>
      <c r="H246" s="3">
        <v>7650</v>
      </c>
      <c r="I246" s="3">
        <v>806</v>
      </c>
      <c r="J246" s="3">
        <v>5</v>
      </c>
      <c r="K246" s="3">
        <v>2</v>
      </c>
      <c r="L246" s="3"/>
      <c r="M246" s="2">
        <v>43432.67597222222</v>
      </c>
      <c r="N246" s="2">
        <v>43432.678171296298</v>
      </c>
      <c r="O246" s="3" t="s">
        <v>43</v>
      </c>
      <c r="P246" s="3" t="s">
        <v>89</v>
      </c>
      <c r="Q246" s="3" t="s">
        <v>77</v>
      </c>
      <c r="R246" s="3" t="s">
        <v>78</v>
      </c>
      <c r="S246" s="2">
        <v>43432.680914351855</v>
      </c>
      <c r="T246" s="2">
        <v>43432.680914351855</v>
      </c>
      <c r="U246" s="2">
        <v>43432.68409722222</v>
      </c>
      <c r="V246" s="2">
        <v>43432.68409722222</v>
      </c>
      <c r="W246" s="3"/>
      <c r="X246" s="8">
        <f t="shared" si="86"/>
        <v>43432.672037037039</v>
      </c>
      <c r="Y246" s="9">
        <f t="shared" si="87"/>
        <v>2.1990740788169205E-3</v>
      </c>
      <c r="Z246" s="9">
        <f t="shared" si="88"/>
        <v>4.398148157633841E-3</v>
      </c>
      <c r="AA246" s="10"/>
      <c r="AB246" s="10">
        <f t="shared" si="89"/>
        <v>0</v>
      </c>
      <c r="AC246" s="10">
        <f t="shared" si="90"/>
        <v>3.9351851810351945E-3</v>
      </c>
      <c r="AD246" s="10"/>
      <c r="AE246" s="10"/>
    </row>
    <row r="247" spans="1:33" s="3" customFormat="1" x14ac:dyDescent="0.4">
      <c r="A247" s="16" t="str">
        <f t="shared" si="108"/>
        <v>-</v>
      </c>
      <c r="B247" s="16" t="str">
        <f t="shared" si="110"/>
        <v>-</v>
      </c>
      <c r="C247" s="3">
        <v>16</v>
      </c>
      <c r="D247" s="2">
        <v>43432.672766203701</v>
      </c>
      <c r="E247" s="3" t="s">
        <v>2008</v>
      </c>
      <c r="F247" s="3">
        <v>21324</v>
      </c>
      <c r="G247" s="3" t="s">
        <v>95</v>
      </c>
      <c r="H247" s="3">
        <v>0</v>
      </c>
      <c r="I247" s="3">
        <v>540</v>
      </c>
      <c r="J247" s="3">
        <v>15</v>
      </c>
      <c r="K247" s="3">
        <v>1</v>
      </c>
      <c r="M247" s="2">
        <v>43432.677418981482</v>
      </c>
      <c r="N247" s="2">
        <v>43432.686157407406</v>
      </c>
      <c r="O247" s="3" t="s">
        <v>46</v>
      </c>
      <c r="P247" s="3" t="s">
        <v>47</v>
      </c>
      <c r="Q247" s="3" t="s">
        <v>39</v>
      </c>
      <c r="R247" s="3" t="s">
        <v>40</v>
      </c>
      <c r="S247" s="2">
        <v>43432.676805555559</v>
      </c>
      <c r="T247" s="2">
        <v>43432.676805555559</v>
      </c>
      <c r="U247" s="2">
        <v>43432.686747685184</v>
      </c>
      <c r="V247" s="2">
        <v>43432.695254629631</v>
      </c>
      <c r="X247" s="8">
        <f t="shared" si="86"/>
        <v>43432.672766203701</v>
      </c>
      <c r="Y247" s="9">
        <f t="shared" si="87"/>
        <v>8.7384259240934625E-3</v>
      </c>
      <c r="Z247" s="9">
        <f t="shared" si="88"/>
        <v>8.7384259240934625E-3</v>
      </c>
      <c r="AA247" s="30"/>
      <c r="AB247" s="10">
        <f t="shared" si="89"/>
        <v>6.1342592380242422E-4</v>
      </c>
      <c r="AC247" s="10">
        <f t="shared" si="90"/>
        <v>4.652777781302575E-3</v>
      </c>
      <c r="AD247" s="30"/>
      <c r="AE247" s="30"/>
      <c r="AG247" s="7"/>
    </row>
    <row r="248" spans="1:33" s="3" customFormat="1" x14ac:dyDescent="0.4">
      <c r="A248" s="16" t="str">
        <f t="shared" si="108"/>
        <v>-</v>
      </c>
      <c r="B248" s="16" t="str">
        <f t="shared" si="110"/>
        <v>-</v>
      </c>
      <c r="C248" s="3">
        <v>16</v>
      </c>
      <c r="D248" s="2">
        <v>43432.673402777778</v>
      </c>
      <c r="E248" s="3" t="s">
        <v>2009</v>
      </c>
      <c r="F248" s="3">
        <v>21325</v>
      </c>
      <c r="G248" s="3" t="s">
        <v>32</v>
      </c>
      <c r="H248" s="3">
        <v>4077</v>
      </c>
      <c r="I248" s="3">
        <v>117</v>
      </c>
      <c r="J248" s="3">
        <v>9</v>
      </c>
      <c r="K248" s="3">
        <v>4</v>
      </c>
      <c r="M248" s="2">
        <v>43432.680648148147</v>
      </c>
      <c r="N248" s="2">
        <v>43432.687164351853</v>
      </c>
      <c r="O248" s="3" t="s">
        <v>26</v>
      </c>
      <c r="P248" s="3" t="s">
        <v>27</v>
      </c>
      <c r="Q248" s="3" t="s">
        <v>24</v>
      </c>
      <c r="R248" s="3" t="s">
        <v>25</v>
      </c>
      <c r="S248" s="2">
        <v>43432.682650462964</v>
      </c>
      <c r="T248" s="2">
        <v>43432.682650462964</v>
      </c>
      <c r="U248" s="2">
        <v>43432.691562499997</v>
      </c>
      <c r="V248" s="2">
        <v>43432.691562499997</v>
      </c>
      <c r="X248" s="8">
        <f t="shared" si="86"/>
        <v>43432.673402777778</v>
      </c>
      <c r="Y248" s="9">
        <f t="shared" si="87"/>
        <v>6.5162037062691525E-3</v>
      </c>
      <c r="Z248" s="9">
        <f t="shared" si="88"/>
        <v>2.606481482507661E-2</v>
      </c>
      <c r="AA248" s="30"/>
      <c r="AB248" s="10">
        <f t="shared" si="89"/>
        <v>0</v>
      </c>
      <c r="AC248" s="10">
        <f t="shared" si="90"/>
        <v>7.2453703687642701E-3</v>
      </c>
      <c r="AD248" s="30"/>
      <c r="AE248" s="30"/>
    </row>
    <row r="249" spans="1:33" s="3" customFormat="1" x14ac:dyDescent="0.4">
      <c r="A249" s="16" t="str">
        <f t="shared" si="108"/>
        <v>★</v>
      </c>
      <c r="B249" s="16" t="str">
        <f t="shared" si="110"/>
        <v>-</v>
      </c>
      <c r="C249" s="3">
        <v>16</v>
      </c>
      <c r="D249" s="2">
        <v>43432.673518518517</v>
      </c>
      <c r="E249" s="3" t="s">
        <v>1979</v>
      </c>
      <c r="F249" s="3">
        <v>21326</v>
      </c>
      <c r="G249" s="3" t="s">
        <v>32</v>
      </c>
      <c r="H249" s="3">
        <v>7647</v>
      </c>
      <c r="I249" s="3">
        <v>757</v>
      </c>
      <c r="J249" s="3">
        <v>3</v>
      </c>
      <c r="K249" s="3">
        <v>2</v>
      </c>
      <c r="M249" s="2">
        <v>43432.681261574071</v>
      </c>
      <c r="N249" s="2">
        <v>43432.686076388891</v>
      </c>
      <c r="O249" s="3" t="s">
        <v>26</v>
      </c>
      <c r="P249" s="3" t="s">
        <v>27</v>
      </c>
      <c r="Q249" s="3" t="s">
        <v>43</v>
      </c>
      <c r="R249" s="3" t="s">
        <v>89</v>
      </c>
      <c r="S249" s="2">
        <v>43432.680439814816</v>
      </c>
      <c r="T249" s="2">
        <v>43432.680439814816</v>
      </c>
      <c r="U249" s="2">
        <v>43432.694120370368</v>
      </c>
      <c r="V249" s="2">
        <v>43432.694120370368</v>
      </c>
      <c r="W249" s="2">
        <v>43432.680439814816</v>
      </c>
      <c r="X249" s="8">
        <f t="shared" si="86"/>
        <v>43432.680439814816</v>
      </c>
      <c r="Y249" s="9">
        <f t="shared" si="87"/>
        <v>4.8148148198379204E-3</v>
      </c>
      <c r="Z249" s="9">
        <f t="shared" si="88"/>
        <v>9.6296296396758407E-3</v>
      </c>
      <c r="AA249" s="30"/>
      <c r="AB249" s="10">
        <f t="shared" si="89"/>
        <v>8.2175925490446389E-4</v>
      </c>
      <c r="AC249" s="10">
        <f t="shared" si="90"/>
        <v>8.2175925490446389E-4</v>
      </c>
      <c r="AD249" s="30"/>
      <c r="AE249" s="30"/>
      <c r="AG249" s="7"/>
    </row>
    <row r="250" spans="1:33" s="3" customFormat="1" x14ac:dyDescent="0.4">
      <c r="A250" s="16" t="str">
        <f t="shared" si="108"/>
        <v>-</v>
      </c>
      <c r="B250" s="16" t="str">
        <f t="shared" si="110"/>
        <v>-</v>
      </c>
      <c r="C250" s="3">
        <v>16</v>
      </c>
      <c r="D250" s="2">
        <v>43432.674745370372</v>
      </c>
      <c r="E250" s="3" t="s">
        <v>2010</v>
      </c>
      <c r="F250" s="3">
        <v>21327</v>
      </c>
      <c r="G250" s="3" t="s">
        <v>95</v>
      </c>
      <c r="H250" s="3">
        <v>0</v>
      </c>
      <c r="I250" s="3">
        <v>765</v>
      </c>
      <c r="J250" s="3">
        <v>8</v>
      </c>
      <c r="K250" s="3">
        <v>3</v>
      </c>
      <c r="M250" s="2">
        <v>43432.677094907405</v>
      </c>
      <c r="N250" s="2">
        <v>43432.680775462963</v>
      </c>
      <c r="O250" s="3" t="s">
        <v>61</v>
      </c>
      <c r="P250" s="3" t="s">
        <v>62</v>
      </c>
      <c r="Q250" s="3" t="s">
        <v>36</v>
      </c>
      <c r="R250" s="3" t="s">
        <v>37</v>
      </c>
      <c r="S250" s="2">
        <v>43432.676574074074</v>
      </c>
      <c r="T250" s="2">
        <v>43432.676574074074</v>
      </c>
      <c r="U250" s="2">
        <v>43432.684675925928</v>
      </c>
      <c r="V250" s="2">
        <v>43432.684675925928</v>
      </c>
      <c r="X250" s="8">
        <f t="shared" si="86"/>
        <v>43432.674745370372</v>
      </c>
      <c r="Y250" s="9">
        <f t="shared" si="87"/>
        <v>3.6805555573664606E-3</v>
      </c>
      <c r="Z250" s="9">
        <f t="shared" si="88"/>
        <v>1.1041666672099382E-2</v>
      </c>
      <c r="AA250" s="30"/>
      <c r="AB250" s="10">
        <f t="shared" si="89"/>
        <v>5.2083333139307797E-4</v>
      </c>
      <c r="AC250" s="10">
        <f t="shared" si="90"/>
        <v>2.3495370332966559E-3</v>
      </c>
      <c r="AD250" s="30"/>
      <c r="AE250" s="30"/>
      <c r="AG250" s="7"/>
    </row>
    <row r="251" spans="1:33" s="3" customFormat="1" x14ac:dyDescent="0.4">
      <c r="A251" s="16" t="str">
        <f t="shared" si="108"/>
        <v>-</v>
      </c>
      <c r="B251" s="16" t="str">
        <f t="shared" si="110"/>
        <v>-</v>
      </c>
      <c r="C251" s="3">
        <v>16</v>
      </c>
      <c r="D251" s="2">
        <v>43432.675416666665</v>
      </c>
      <c r="E251" s="3" t="s">
        <v>1967</v>
      </c>
      <c r="F251" s="3">
        <v>21328</v>
      </c>
      <c r="G251" s="3" t="s">
        <v>32</v>
      </c>
      <c r="H251" s="3">
        <v>6917</v>
      </c>
      <c r="I251" s="3">
        <v>775</v>
      </c>
      <c r="J251" s="3">
        <v>6</v>
      </c>
      <c r="K251" s="3">
        <v>2</v>
      </c>
      <c r="M251" s="2">
        <v>43432.681770833333</v>
      </c>
      <c r="N251" s="2">
        <v>43432.689675925925</v>
      </c>
      <c r="O251" s="3" t="s">
        <v>68</v>
      </c>
      <c r="P251" s="3" t="s">
        <v>69</v>
      </c>
      <c r="Q251" s="3" t="s">
        <v>26</v>
      </c>
      <c r="R251" s="3" t="s">
        <v>27</v>
      </c>
      <c r="S251" s="2">
        <v>43432.68341435185</v>
      </c>
      <c r="T251" s="2">
        <v>43432.68341435185</v>
      </c>
      <c r="U251" s="2">
        <v>43432.691018518519</v>
      </c>
      <c r="V251" s="2">
        <v>43432.691018518519</v>
      </c>
      <c r="X251" s="8">
        <f t="shared" si="86"/>
        <v>43432.675416666665</v>
      </c>
      <c r="Y251" s="9">
        <f t="shared" si="87"/>
        <v>7.9050925924093463E-3</v>
      </c>
      <c r="Z251" s="9">
        <f t="shared" si="88"/>
        <v>1.5810185184818693E-2</v>
      </c>
      <c r="AA251" s="30"/>
      <c r="AB251" s="10">
        <f t="shared" si="89"/>
        <v>0</v>
      </c>
      <c r="AC251" s="10">
        <f t="shared" si="90"/>
        <v>6.3541666677338071E-3</v>
      </c>
      <c r="AD251" s="30"/>
      <c r="AE251" s="30"/>
    </row>
    <row r="252" spans="1:33" s="3" customFormat="1" x14ac:dyDescent="0.4">
      <c r="A252" s="16" t="str">
        <f t="shared" si="108"/>
        <v>-</v>
      </c>
      <c r="B252" s="16" t="str">
        <f t="shared" si="110"/>
        <v>-</v>
      </c>
      <c r="C252" s="3">
        <v>16</v>
      </c>
      <c r="D252" s="2">
        <v>43432.675520833334</v>
      </c>
      <c r="E252" s="3" t="s">
        <v>1893</v>
      </c>
      <c r="F252" s="3">
        <v>21329</v>
      </c>
      <c r="G252" s="3" t="s">
        <v>32</v>
      </c>
      <c r="H252" s="3">
        <v>5385</v>
      </c>
      <c r="I252" s="3">
        <v>848</v>
      </c>
      <c r="J252" s="3">
        <v>11</v>
      </c>
      <c r="K252" s="3">
        <v>1</v>
      </c>
      <c r="M252" s="2">
        <v>43432.679872685185</v>
      </c>
      <c r="N252" s="2">
        <v>43432.684733796297</v>
      </c>
      <c r="O252" s="3" t="s">
        <v>26</v>
      </c>
      <c r="P252" s="3" t="s">
        <v>27</v>
      </c>
      <c r="Q252" s="3" t="s">
        <v>46</v>
      </c>
      <c r="R252" s="3" t="s">
        <v>47</v>
      </c>
      <c r="S252" s="2">
        <v>43432.679722222223</v>
      </c>
      <c r="T252" s="2">
        <v>43432.679722222223</v>
      </c>
      <c r="U252" s="2">
        <v>43432.689062500001</v>
      </c>
      <c r="V252" s="2">
        <v>43432.689062500001</v>
      </c>
      <c r="X252" s="8">
        <f t="shared" si="86"/>
        <v>43432.675520833334</v>
      </c>
      <c r="Y252" s="9">
        <f t="shared" si="87"/>
        <v>4.8611111124046147E-3</v>
      </c>
      <c r="Z252" s="9">
        <f t="shared" si="88"/>
        <v>4.8611111124046147E-3</v>
      </c>
      <c r="AA252" s="30"/>
      <c r="AB252" s="10">
        <f t="shared" si="89"/>
        <v>1.5046296175569296E-4</v>
      </c>
      <c r="AC252" s="10">
        <f t="shared" si="90"/>
        <v>4.3518518505152315E-3</v>
      </c>
      <c r="AD252" s="30"/>
      <c r="AE252" s="30"/>
      <c r="AG252" s="7"/>
    </row>
    <row r="253" spans="1:33" s="3" customFormat="1" x14ac:dyDescent="0.4">
      <c r="A253" s="16" t="str">
        <f t="shared" si="108"/>
        <v>★</v>
      </c>
      <c r="B253" s="16" t="str">
        <f t="shared" si="110"/>
        <v>-</v>
      </c>
      <c r="C253" s="3">
        <v>16</v>
      </c>
      <c r="D253" s="2">
        <v>43432.677395833336</v>
      </c>
      <c r="E253" s="3" t="s">
        <v>2011</v>
      </c>
      <c r="F253" s="3">
        <v>21330</v>
      </c>
      <c r="G253" s="3" t="s">
        <v>32</v>
      </c>
      <c r="H253" s="3">
        <v>3720</v>
      </c>
      <c r="I253" s="3">
        <v>953</v>
      </c>
      <c r="J253" s="3">
        <v>15</v>
      </c>
      <c r="K253" s="3">
        <v>1</v>
      </c>
      <c r="M253" s="2">
        <v>43432.680324074077</v>
      </c>
      <c r="N253" s="2">
        <v>43432.691504629627</v>
      </c>
      <c r="O253" s="3" t="s">
        <v>33</v>
      </c>
      <c r="P253" s="3" t="s">
        <v>34</v>
      </c>
      <c r="Q253" s="3" t="s">
        <v>53</v>
      </c>
      <c r="R253" s="3" t="s">
        <v>54</v>
      </c>
      <c r="S253" s="2">
        <v>43432.684328703705</v>
      </c>
      <c r="T253" s="2">
        <v>43432.684328703705</v>
      </c>
      <c r="U253" s="2">
        <v>43432.701122685183</v>
      </c>
      <c r="V253" s="2">
        <v>43432.701122685183</v>
      </c>
      <c r="W253" s="2">
        <v>43432.684328703705</v>
      </c>
      <c r="X253" s="8">
        <f t="shared" si="86"/>
        <v>43432.684328703705</v>
      </c>
      <c r="Y253" s="9">
        <f t="shared" si="87"/>
        <v>1.1180555549799465E-2</v>
      </c>
      <c r="Z253" s="9">
        <f t="shared" si="88"/>
        <v>1.1180555549799465E-2</v>
      </c>
      <c r="AA253" s="30"/>
      <c r="AB253" s="10">
        <f t="shared" si="89"/>
        <v>0</v>
      </c>
      <c r="AC253" s="10">
        <f t="shared" si="90"/>
        <v>0</v>
      </c>
      <c r="AD253" s="30"/>
      <c r="AE253" s="30"/>
    </row>
    <row r="254" spans="1:33" s="7" customFormat="1" x14ac:dyDescent="0.4">
      <c r="A254" s="16" t="str">
        <f t="shared" si="108"/>
        <v>-</v>
      </c>
      <c r="B254" s="16" t="str">
        <f t="shared" si="110"/>
        <v>-</v>
      </c>
      <c r="C254" s="7">
        <v>16</v>
      </c>
      <c r="D254" s="2">
        <v>43432.67765046296</v>
      </c>
      <c r="E254" s="3" t="s">
        <v>2012</v>
      </c>
      <c r="F254" s="3">
        <v>21331</v>
      </c>
      <c r="G254" s="3" t="s">
        <v>95</v>
      </c>
      <c r="H254" s="3">
        <v>0</v>
      </c>
      <c r="I254" s="3">
        <v>295</v>
      </c>
      <c r="J254" s="3">
        <v>7</v>
      </c>
      <c r="K254" s="3">
        <v>3</v>
      </c>
      <c r="L254" s="3"/>
      <c r="M254" s="2">
        <v>43432.68</v>
      </c>
      <c r="N254" s="2">
        <v>43432.6877662037</v>
      </c>
      <c r="O254" s="3" t="s">
        <v>36</v>
      </c>
      <c r="P254" s="3" t="s">
        <v>37</v>
      </c>
      <c r="Q254" s="3" t="s">
        <v>43</v>
      </c>
      <c r="R254" s="3" t="s">
        <v>89</v>
      </c>
      <c r="S254" s="2">
        <v>43432.680856481478</v>
      </c>
      <c r="T254" s="2">
        <v>43432.680856481478</v>
      </c>
      <c r="U254" s="2">
        <v>43432.692245370374</v>
      </c>
      <c r="V254" s="2">
        <v>43432.692245370374</v>
      </c>
      <c r="W254" s="3"/>
      <c r="X254" s="8">
        <f t="shared" si="86"/>
        <v>43432.67765046296</v>
      </c>
      <c r="Y254" s="9">
        <f t="shared" si="87"/>
        <v>7.7662037001573481E-3</v>
      </c>
      <c r="Z254" s="9">
        <f t="shared" si="88"/>
        <v>2.3298611100472044E-2</v>
      </c>
      <c r="AA254" s="10"/>
      <c r="AB254" s="10">
        <f t="shared" si="89"/>
        <v>0</v>
      </c>
      <c r="AC254" s="10">
        <f t="shared" si="90"/>
        <v>2.3495370405726135E-3</v>
      </c>
      <c r="AD254" s="10"/>
      <c r="AE254" s="10"/>
    </row>
    <row r="255" spans="1:33" s="7" customFormat="1" x14ac:dyDescent="0.4">
      <c r="A255" s="16" t="str">
        <f t="shared" si="108"/>
        <v>-</v>
      </c>
      <c r="B255" s="16" t="str">
        <f t="shared" si="110"/>
        <v>-</v>
      </c>
      <c r="C255" s="7">
        <v>16</v>
      </c>
      <c r="D255" s="2">
        <v>43432.679189814815</v>
      </c>
      <c r="E255" s="3" t="s">
        <v>1844</v>
      </c>
      <c r="F255" s="3">
        <v>21332</v>
      </c>
      <c r="G255" s="3" t="s">
        <v>18</v>
      </c>
      <c r="H255" s="3">
        <v>7575</v>
      </c>
      <c r="I255" s="3">
        <v>558</v>
      </c>
      <c r="J255" s="3">
        <v>1</v>
      </c>
      <c r="K255" s="3">
        <v>2</v>
      </c>
      <c r="L255" s="3"/>
      <c r="M255" s="2">
        <v>43432.680949074071</v>
      </c>
      <c r="N255" s="2">
        <v>43432.685740740744</v>
      </c>
      <c r="O255" s="3" t="s">
        <v>73</v>
      </c>
      <c r="P255" s="3" t="s">
        <v>74</v>
      </c>
      <c r="Q255" s="3" t="s">
        <v>77</v>
      </c>
      <c r="R255" s="3" t="s">
        <v>78</v>
      </c>
      <c r="S255" s="2">
        <v>43432.682152777779</v>
      </c>
      <c r="T255" s="2">
        <v>43432.682152777779</v>
      </c>
      <c r="U255" s="2">
        <v>43432.690451388888</v>
      </c>
      <c r="V255" s="2">
        <v>43432.690451388888</v>
      </c>
      <c r="W255" s="3"/>
      <c r="X255" s="8">
        <f t="shared" si="86"/>
        <v>43432.679189814815</v>
      </c>
      <c r="Y255" s="9">
        <f t="shared" si="87"/>
        <v>4.7916666735545732E-3</v>
      </c>
      <c r="Z255" s="9">
        <f t="shared" si="88"/>
        <v>9.5833333471091464E-3</v>
      </c>
      <c r="AA255" s="10"/>
      <c r="AB255" s="10">
        <f t="shared" si="89"/>
        <v>0</v>
      </c>
      <c r="AC255" s="10">
        <f t="shared" si="90"/>
        <v>1.7592592557775788E-3</v>
      </c>
      <c r="AD255" s="10"/>
      <c r="AE255" s="10"/>
    </row>
    <row r="256" spans="1:33" s="7" customFormat="1" x14ac:dyDescent="0.4">
      <c r="A256" s="16" t="str">
        <f t="shared" si="108"/>
        <v>-</v>
      </c>
      <c r="B256" s="16" t="str">
        <f t="shared" si="110"/>
        <v>-</v>
      </c>
      <c r="C256" s="7">
        <v>16</v>
      </c>
      <c r="D256" s="2">
        <v>43432.680219907408</v>
      </c>
      <c r="E256" s="3" t="s">
        <v>2013</v>
      </c>
      <c r="F256" s="3">
        <v>21333</v>
      </c>
      <c r="G256" s="3" t="s">
        <v>32</v>
      </c>
      <c r="H256" s="3">
        <v>5621</v>
      </c>
      <c r="I256" s="3">
        <v>79</v>
      </c>
      <c r="J256" s="3">
        <v>5</v>
      </c>
      <c r="K256" s="3">
        <v>1</v>
      </c>
      <c r="L256" s="3"/>
      <c r="M256" s="2">
        <v>43432.682129629633</v>
      </c>
      <c r="N256" s="2">
        <v>43432.684201388889</v>
      </c>
      <c r="O256" s="3" t="s">
        <v>43</v>
      </c>
      <c r="P256" s="3" t="s">
        <v>89</v>
      </c>
      <c r="Q256" s="3" t="s">
        <v>38</v>
      </c>
      <c r="R256" s="3" t="s">
        <v>108</v>
      </c>
      <c r="S256" s="2">
        <v>43432.682025462964</v>
      </c>
      <c r="T256" s="2">
        <v>43432.682025462964</v>
      </c>
      <c r="U256" s="2">
        <v>43432.685312499998</v>
      </c>
      <c r="V256" s="2">
        <v>43432.685312499998</v>
      </c>
      <c r="W256" s="3"/>
      <c r="X256" s="8">
        <f t="shared" si="86"/>
        <v>43432.680219907408</v>
      </c>
      <c r="Y256" s="9">
        <f t="shared" si="87"/>
        <v>2.0717592560686171E-3</v>
      </c>
      <c r="Z256" s="9">
        <f t="shared" si="88"/>
        <v>2.0717592560686171E-3</v>
      </c>
      <c r="AA256" s="10"/>
      <c r="AB256" s="10">
        <f t="shared" si="89"/>
        <v>1.0416666918899864E-4</v>
      </c>
      <c r="AC256" s="10">
        <f t="shared" si="90"/>
        <v>1.9097222248092294E-3</v>
      </c>
      <c r="AD256" s="10"/>
      <c r="AE256" s="10"/>
    </row>
    <row r="257" spans="1:33" s="7" customFormat="1" x14ac:dyDescent="0.4">
      <c r="A257" s="16" t="str">
        <f t="shared" si="108"/>
        <v>-</v>
      </c>
      <c r="B257" s="16" t="str">
        <f t="shared" si="110"/>
        <v>-</v>
      </c>
      <c r="C257" s="7">
        <v>16</v>
      </c>
      <c r="D257" s="2">
        <v>43432.681666666664</v>
      </c>
      <c r="E257" s="3" t="s">
        <v>2014</v>
      </c>
      <c r="F257" s="3">
        <v>21334</v>
      </c>
      <c r="G257" s="3" t="s">
        <v>32</v>
      </c>
      <c r="H257" s="3">
        <v>7634</v>
      </c>
      <c r="I257" s="3">
        <v>472</v>
      </c>
      <c r="J257" s="3">
        <v>5</v>
      </c>
      <c r="K257" s="3">
        <v>1</v>
      </c>
      <c r="L257" s="3"/>
      <c r="M257" s="2">
        <v>43432.685624999998</v>
      </c>
      <c r="N257" s="2">
        <v>43432.693391203706</v>
      </c>
      <c r="O257" s="3" t="s">
        <v>41</v>
      </c>
      <c r="P257" s="3" t="s">
        <v>42</v>
      </c>
      <c r="Q257" s="3" t="s">
        <v>22</v>
      </c>
      <c r="R257" s="3" t="s">
        <v>23</v>
      </c>
      <c r="S257" s="2">
        <v>43432.685937499999</v>
      </c>
      <c r="T257" s="2">
        <v>43432.685937499999</v>
      </c>
      <c r="U257" s="2">
        <v>43432.701412037037</v>
      </c>
      <c r="V257" s="2">
        <v>43432.701412037037</v>
      </c>
      <c r="W257" s="3"/>
      <c r="X257" s="8">
        <f t="shared" si="86"/>
        <v>43432.681666666664</v>
      </c>
      <c r="Y257" s="9">
        <f t="shared" si="87"/>
        <v>7.7662037074333057E-3</v>
      </c>
      <c r="Z257" s="9">
        <f t="shared" si="88"/>
        <v>7.7662037074333057E-3</v>
      </c>
      <c r="AA257" s="10"/>
      <c r="AB257" s="10">
        <f t="shared" si="89"/>
        <v>0</v>
      </c>
      <c r="AC257" s="10">
        <f t="shared" si="90"/>
        <v>3.9583333345944993E-3</v>
      </c>
      <c r="AD257" s="10"/>
      <c r="AE257" s="10"/>
    </row>
    <row r="258" spans="1:33" s="7" customFormat="1" x14ac:dyDescent="0.4">
      <c r="A258" s="16" t="str">
        <f t="shared" si="108"/>
        <v>-</v>
      </c>
      <c r="B258" s="16" t="str">
        <f t="shared" si="110"/>
        <v>-</v>
      </c>
      <c r="C258" s="7">
        <v>16</v>
      </c>
      <c r="D258" s="2">
        <v>43432.682870370372</v>
      </c>
      <c r="E258" s="3" t="s">
        <v>1930</v>
      </c>
      <c r="F258" s="3">
        <v>21335</v>
      </c>
      <c r="G258" s="3" t="s">
        <v>65</v>
      </c>
      <c r="H258" s="3">
        <v>4026</v>
      </c>
      <c r="I258" s="3">
        <v>330</v>
      </c>
      <c r="J258" s="3">
        <v>6</v>
      </c>
      <c r="K258" s="3">
        <v>1</v>
      </c>
      <c r="L258" s="3"/>
      <c r="M258" s="2">
        <v>43432.686354166668</v>
      </c>
      <c r="N258" s="2">
        <v>43432.694374999999</v>
      </c>
      <c r="O258" s="3" t="s">
        <v>48</v>
      </c>
      <c r="P258" s="3" t="s">
        <v>49</v>
      </c>
      <c r="Q258" s="3" t="s">
        <v>46</v>
      </c>
      <c r="R258" s="3" t="s">
        <v>47</v>
      </c>
      <c r="S258" s="2">
        <v>43432.685659722221</v>
      </c>
      <c r="T258" s="2">
        <v>43432.685659722221</v>
      </c>
      <c r="U258" s="2">
        <v>43432.699016203704</v>
      </c>
      <c r="V258" s="2">
        <v>43432.699016203704</v>
      </c>
      <c r="W258" s="3"/>
      <c r="X258" s="8">
        <f t="shared" si="86"/>
        <v>43432.682870370372</v>
      </c>
      <c r="Y258" s="9">
        <f t="shared" si="87"/>
        <v>8.0208333311020397E-3</v>
      </c>
      <c r="Z258" s="9">
        <f t="shared" si="88"/>
        <v>8.0208333311020397E-3</v>
      </c>
      <c r="AA258" s="10"/>
      <c r="AB258" s="10">
        <f t="shared" si="89"/>
        <v>6.944444467080757E-4</v>
      </c>
      <c r="AC258" s="10">
        <f t="shared" si="90"/>
        <v>3.4837962957681157E-3</v>
      </c>
      <c r="AD258" s="10"/>
      <c r="AE258" s="10"/>
    </row>
    <row r="259" spans="1:33" s="3" customFormat="1" x14ac:dyDescent="0.4">
      <c r="A259" s="16" t="str">
        <f t="shared" si="99"/>
        <v>-</v>
      </c>
      <c r="B259" s="16" t="str">
        <f t="shared" si="100"/>
        <v>-</v>
      </c>
      <c r="C259" s="3">
        <v>16</v>
      </c>
      <c r="D259" s="2">
        <v>43432.68409722222</v>
      </c>
      <c r="E259" s="3" t="s">
        <v>2016</v>
      </c>
      <c r="F259" s="3">
        <v>21337</v>
      </c>
      <c r="G259" s="3" t="s">
        <v>97</v>
      </c>
      <c r="H259" s="3">
        <v>7660</v>
      </c>
      <c r="I259" s="3">
        <v>395</v>
      </c>
      <c r="J259" s="3">
        <v>10</v>
      </c>
      <c r="K259" s="3">
        <v>1</v>
      </c>
      <c r="M259" s="2">
        <v>43432.688321759262</v>
      </c>
      <c r="N259" s="2">
        <v>43432.693912037037</v>
      </c>
      <c r="O259" s="3" t="s">
        <v>26</v>
      </c>
      <c r="P259" s="3" t="s">
        <v>27</v>
      </c>
      <c r="Q259" s="3" t="s">
        <v>61</v>
      </c>
      <c r="R259" s="3" t="s">
        <v>62</v>
      </c>
      <c r="S259" s="2">
        <v>43432.689583333333</v>
      </c>
      <c r="T259" s="2">
        <v>43432.689583333333</v>
      </c>
      <c r="U259" s="2">
        <v>43432.70039351852</v>
      </c>
      <c r="V259" s="2">
        <v>43432.70039351852</v>
      </c>
      <c r="X259" s="8">
        <f t="shared" si="86"/>
        <v>43432.68409722222</v>
      </c>
      <c r="Y259" s="9">
        <f t="shared" si="87"/>
        <v>5.5902777748997323E-3</v>
      </c>
      <c r="Z259" s="9">
        <f t="shared" si="88"/>
        <v>5.5902777748997323E-3</v>
      </c>
      <c r="AA259" s="30"/>
      <c r="AB259" s="10">
        <f t="shared" si="89"/>
        <v>0</v>
      </c>
      <c r="AC259" s="10">
        <f t="shared" si="90"/>
        <v>4.2245370423188433E-3</v>
      </c>
      <c r="AD259" s="30"/>
      <c r="AE259" s="30"/>
      <c r="AG259" s="7"/>
    </row>
    <row r="260" spans="1:33" s="7" customFormat="1" x14ac:dyDescent="0.4">
      <c r="A260" s="16" t="str">
        <f t="shared" si="99"/>
        <v>-</v>
      </c>
      <c r="B260" s="16" t="str">
        <f t="shared" si="100"/>
        <v>-</v>
      </c>
      <c r="C260" s="7">
        <v>16</v>
      </c>
      <c r="D260" s="2">
        <v>43432.684837962966</v>
      </c>
      <c r="E260" s="3" t="s">
        <v>2017</v>
      </c>
      <c r="F260" s="3">
        <v>21338</v>
      </c>
      <c r="G260" s="3" t="s">
        <v>32</v>
      </c>
      <c r="H260" s="3">
        <v>2306</v>
      </c>
      <c r="I260" s="3">
        <v>846</v>
      </c>
      <c r="J260" s="3">
        <v>2</v>
      </c>
      <c r="K260" s="3">
        <v>1</v>
      </c>
      <c r="L260" s="3"/>
      <c r="M260" s="2">
        <v>43432.69226851852</v>
      </c>
      <c r="N260" s="2">
        <v>43432.695543981485</v>
      </c>
      <c r="O260" s="3" t="s">
        <v>61</v>
      </c>
      <c r="P260" s="3" t="s">
        <v>62</v>
      </c>
      <c r="Q260" s="3" t="s">
        <v>36</v>
      </c>
      <c r="R260" s="3" t="s">
        <v>37</v>
      </c>
      <c r="S260" s="2">
        <v>43432.691631944443</v>
      </c>
      <c r="T260" s="2">
        <v>43432.691631944443</v>
      </c>
      <c r="U260" s="2">
        <v>43432.698344907411</v>
      </c>
      <c r="V260" s="2">
        <v>43432.698344907411</v>
      </c>
      <c r="W260" s="3"/>
      <c r="X260" s="8">
        <f t="shared" ref="X260:X319" si="111">IF(W260&gt;0,W260,D260)</f>
        <v>43432.684837962966</v>
      </c>
      <c r="Y260" s="9">
        <f t="shared" ref="Y260:Y319" si="112">N260-M260</f>
        <v>3.275462964666076E-3</v>
      </c>
      <c r="Z260" s="9">
        <f t="shared" ref="Z260:Z319" si="113">Y260*K260</f>
        <v>3.275462964666076E-3</v>
      </c>
      <c r="AA260" s="10"/>
      <c r="AB260" s="10">
        <f t="shared" si="89"/>
        <v>6.36574077361729E-4</v>
      </c>
      <c r="AC260" s="10">
        <f t="shared" si="90"/>
        <v>7.4305555535829626E-3</v>
      </c>
      <c r="AD260" s="10"/>
      <c r="AE260" s="10"/>
    </row>
    <row r="261" spans="1:33" s="3" customFormat="1" x14ac:dyDescent="0.4">
      <c r="A261" s="16" t="str">
        <f t="shared" si="99"/>
        <v>-</v>
      </c>
      <c r="B261" s="16" t="str">
        <f t="shared" si="100"/>
        <v>-</v>
      </c>
      <c r="C261" s="3">
        <v>16</v>
      </c>
      <c r="D261" s="2">
        <v>43432.684999999998</v>
      </c>
      <c r="E261" s="3" t="s">
        <v>2018</v>
      </c>
      <c r="F261" s="3">
        <v>21339</v>
      </c>
      <c r="G261" s="3" t="s">
        <v>95</v>
      </c>
      <c r="H261" s="3">
        <v>0</v>
      </c>
      <c r="I261" s="3">
        <v>710</v>
      </c>
      <c r="J261" s="3">
        <v>8</v>
      </c>
      <c r="K261" s="3">
        <v>1</v>
      </c>
      <c r="M261" s="2">
        <v>43432.688090277778</v>
      </c>
      <c r="N261" s="2">
        <v>43432.694872685184</v>
      </c>
      <c r="O261" s="3" t="s">
        <v>66</v>
      </c>
      <c r="P261" s="3" t="s">
        <v>67</v>
      </c>
      <c r="Q261" s="3" t="s">
        <v>20</v>
      </c>
      <c r="R261" s="3" t="s">
        <v>21</v>
      </c>
      <c r="S261" s="2">
        <v>43432.689664351848</v>
      </c>
      <c r="T261" s="2">
        <v>43432.689664351848</v>
      </c>
      <c r="U261" s="2">
        <v>43432.695949074077</v>
      </c>
      <c r="V261" s="2">
        <v>43432.695949074077</v>
      </c>
      <c r="X261" s="8">
        <f t="shared" si="111"/>
        <v>43432.684999999998</v>
      </c>
      <c r="Y261" s="9">
        <f t="shared" si="112"/>
        <v>6.7824074067175388E-3</v>
      </c>
      <c r="Z261" s="9">
        <f t="shared" si="113"/>
        <v>6.7824074067175388E-3</v>
      </c>
      <c r="AA261" s="30"/>
      <c r="AB261" s="10">
        <f t="shared" si="89"/>
        <v>0</v>
      </c>
      <c r="AC261" s="10">
        <f t="shared" si="90"/>
        <v>3.0902777798473835E-3</v>
      </c>
      <c r="AD261" s="30"/>
      <c r="AE261" s="30"/>
    </row>
    <row r="262" spans="1:33" s="7" customFormat="1" x14ac:dyDescent="0.4">
      <c r="A262" s="16" t="str">
        <f t="shared" si="99"/>
        <v>-</v>
      </c>
      <c r="B262" s="16" t="str">
        <f t="shared" si="100"/>
        <v>-</v>
      </c>
      <c r="C262" s="7">
        <v>16</v>
      </c>
      <c r="D262" s="2">
        <v>43432.690381944441</v>
      </c>
      <c r="E262" s="3" t="s">
        <v>2019</v>
      </c>
      <c r="F262" s="3">
        <v>21340</v>
      </c>
      <c r="G262" s="3" t="s">
        <v>95</v>
      </c>
      <c r="H262" s="3">
        <v>0</v>
      </c>
      <c r="I262" s="3">
        <v>405</v>
      </c>
      <c r="J262" s="3">
        <v>1</v>
      </c>
      <c r="K262" s="3">
        <v>1</v>
      </c>
      <c r="L262" s="3"/>
      <c r="M262" s="2">
        <v>43432.695949074077</v>
      </c>
      <c r="N262" s="2">
        <v>43432.701307870368</v>
      </c>
      <c r="O262" s="3" t="s">
        <v>44</v>
      </c>
      <c r="P262" s="3" t="s">
        <v>45</v>
      </c>
      <c r="Q262" s="3" t="s">
        <v>33</v>
      </c>
      <c r="R262" s="3" t="s">
        <v>34</v>
      </c>
      <c r="S262" s="2">
        <v>43432.692939814813</v>
      </c>
      <c r="T262" s="2">
        <v>43432.692939814813</v>
      </c>
      <c r="U262" s="2">
        <v>43432.701249999998</v>
      </c>
      <c r="V262" s="2">
        <v>43432.701249999998</v>
      </c>
      <c r="W262" s="3"/>
      <c r="X262" s="8">
        <f t="shared" si="111"/>
        <v>43432.690381944441</v>
      </c>
      <c r="Y262" s="9">
        <f t="shared" si="112"/>
        <v>5.3587962902383879E-3</v>
      </c>
      <c r="Z262" s="9">
        <f t="shared" si="113"/>
        <v>5.3587962902383879E-3</v>
      </c>
      <c r="AA262" s="10"/>
      <c r="AB262" s="10">
        <f t="shared" ref="AB262:AB321" si="114">IF(IF(A262="☆",L262-S262,M262-S262)&lt;0,0,IF(A262="☆",L262-S262,M262-S262))</f>
        <v>3.0092592642176896E-3</v>
      </c>
      <c r="AC262" s="10">
        <f t="shared" ref="AC262:AC321" si="115">IF(IF(B262="☆",(IF(L262&gt;S262,L262-X262,S262-X262)),M262-X262)&lt;0,0,IF(B262="☆",(IF(L262&gt;S262,L262-X262,S262-X262)),M262-X262))</f>
        <v>5.5671296358923428E-3</v>
      </c>
      <c r="AD262" s="10"/>
      <c r="AE262" s="10"/>
    </row>
    <row r="263" spans="1:33" s="3" customFormat="1" x14ac:dyDescent="0.4">
      <c r="A263" s="16" t="str">
        <f t="shared" si="95"/>
        <v>★</v>
      </c>
      <c r="B263" s="16" t="str">
        <f t="shared" si="96"/>
        <v>-</v>
      </c>
      <c r="C263" s="3">
        <v>16</v>
      </c>
      <c r="D263" s="2">
        <v>43432.690509259257</v>
      </c>
      <c r="E263" s="3" t="s">
        <v>2020</v>
      </c>
      <c r="F263" s="3">
        <v>21341</v>
      </c>
      <c r="G263" s="3" t="s">
        <v>32</v>
      </c>
      <c r="H263" s="3">
        <v>5131</v>
      </c>
      <c r="I263" s="3">
        <v>352</v>
      </c>
      <c r="J263" s="3">
        <v>5</v>
      </c>
      <c r="K263" s="3">
        <v>1</v>
      </c>
      <c r="M263" s="2">
        <v>43432.696770833332</v>
      </c>
      <c r="N263" s="2">
        <v>43432.703564814816</v>
      </c>
      <c r="O263" s="3" t="s">
        <v>22</v>
      </c>
      <c r="P263" s="3" t="s">
        <v>23</v>
      </c>
      <c r="Q263" s="3" t="s">
        <v>71</v>
      </c>
      <c r="R263" s="3" t="s">
        <v>72</v>
      </c>
      <c r="S263" s="2">
        <v>43432.697442129633</v>
      </c>
      <c r="T263" s="2">
        <v>43432.697442129633</v>
      </c>
      <c r="U263" s="2">
        <v>43432.707430555558</v>
      </c>
      <c r="V263" s="2">
        <v>43432.707430555558</v>
      </c>
      <c r="W263" s="2">
        <v>43432.697442129633</v>
      </c>
      <c r="X263" s="8">
        <f t="shared" si="111"/>
        <v>43432.697442129633</v>
      </c>
      <c r="Y263" s="9">
        <f t="shared" si="112"/>
        <v>6.7939814834971912E-3</v>
      </c>
      <c r="Z263" s="9">
        <f t="shared" si="113"/>
        <v>6.7939814834971912E-3</v>
      </c>
      <c r="AA263" s="30"/>
      <c r="AB263" s="10">
        <f t="shared" si="114"/>
        <v>0</v>
      </c>
      <c r="AC263" s="10">
        <f t="shared" si="115"/>
        <v>0</v>
      </c>
      <c r="AD263" s="30"/>
      <c r="AE263" s="30"/>
    </row>
    <row r="264" spans="1:33" s="3" customFormat="1" x14ac:dyDescent="0.4">
      <c r="A264" s="16" t="str">
        <f t="shared" si="95"/>
        <v>★</v>
      </c>
      <c r="B264" s="16" t="str">
        <f t="shared" si="96"/>
        <v>-</v>
      </c>
      <c r="C264" s="3">
        <v>16</v>
      </c>
      <c r="D264" s="2">
        <v>43432.690821759257</v>
      </c>
      <c r="E264" s="3" t="s">
        <v>1951</v>
      </c>
      <c r="F264" s="3">
        <v>21342</v>
      </c>
      <c r="G264" s="3" t="s">
        <v>65</v>
      </c>
      <c r="H264" s="3">
        <v>6911</v>
      </c>
      <c r="I264" s="3">
        <v>166</v>
      </c>
      <c r="J264" s="3">
        <v>15</v>
      </c>
      <c r="K264" s="3">
        <v>1</v>
      </c>
      <c r="M264" s="2">
        <v>43432.695081018515</v>
      </c>
      <c r="N264" s="2">
        <v>43432.704664351855</v>
      </c>
      <c r="O264" s="3" t="s">
        <v>68</v>
      </c>
      <c r="P264" s="3" t="s">
        <v>69</v>
      </c>
      <c r="Q264" s="3" t="s">
        <v>30</v>
      </c>
      <c r="R264" s="3" t="s">
        <v>31</v>
      </c>
      <c r="S264" s="2">
        <v>43432.697766203702</v>
      </c>
      <c r="T264" s="2">
        <v>43432.697766203702</v>
      </c>
      <c r="U264" s="2">
        <v>43432.708020833335</v>
      </c>
      <c r="V264" s="2">
        <v>43432.708020833335</v>
      </c>
      <c r="W264" s="2">
        <v>43432.697766203702</v>
      </c>
      <c r="X264" s="8">
        <f t="shared" si="111"/>
        <v>43432.697766203702</v>
      </c>
      <c r="Y264" s="9">
        <f t="shared" si="112"/>
        <v>9.5833333398331888E-3</v>
      </c>
      <c r="Z264" s="9">
        <f t="shared" si="113"/>
        <v>9.5833333398331888E-3</v>
      </c>
      <c r="AA264" s="30"/>
      <c r="AB264" s="10">
        <f t="shared" si="114"/>
        <v>0</v>
      </c>
      <c r="AC264" s="10">
        <f t="shared" si="115"/>
        <v>0</v>
      </c>
      <c r="AD264" s="30"/>
      <c r="AE264" s="30"/>
    </row>
    <row r="265" spans="1:33" s="3" customFormat="1" x14ac:dyDescent="0.4">
      <c r="A265" s="16" t="str">
        <f t="shared" ref="A265:A266" si="116">IF(W265&gt;0, "★", "-")</f>
        <v>-</v>
      </c>
      <c r="B265" s="16" t="str">
        <f t="shared" ref="B265:B266" si="117">IF(L265&gt;0, "☆", "-")</f>
        <v>-</v>
      </c>
      <c r="C265" s="3">
        <v>16</v>
      </c>
      <c r="D265" s="2">
        <v>43432.691076388888</v>
      </c>
      <c r="E265" s="3" t="s">
        <v>1935</v>
      </c>
      <c r="F265" s="3">
        <v>21343</v>
      </c>
      <c r="G265" s="3" t="s">
        <v>32</v>
      </c>
      <c r="H265" s="3">
        <v>7334</v>
      </c>
      <c r="I265" s="3">
        <v>100</v>
      </c>
      <c r="J265" s="3">
        <v>7</v>
      </c>
      <c r="K265" s="3">
        <v>3</v>
      </c>
      <c r="M265" s="2">
        <v>43432.693472222221</v>
      </c>
      <c r="N265" s="2">
        <v>43432.716944444444</v>
      </c>
      <c r="O265" s="3" t="s">
        <v>77</v>
      </c>
      <c r="P265" s="3" t="s">
        <v>78</v>
      </c>
      <c r="Q265" s="3" t="s">
        <v>63</v>
      </c>
      <c r="R265" s="3" t="s">
        <v>64</v>
      </c>
      <c r="S265" s="2">
        <v>43432.692939814813</v>
      </c>
      <c r="T265" s="2">
        <v>43432.693229166667</v>
      </c>
      <c r="U265" s="2">
        <v>43432.706562500003</v>
      </c>
      <c r="V265" s="2">
        <v>43432.714363425926</v>
      </c>
      <c r="X265" s="8">
        <f t="shared" si="111"/>
        <v>43432.691076388888</v>
      </c>
      <c r="Y265" s="9">
        <f t="shared" si="112"/>
        <v>2.3472222223063E-2</v>
      </c>
      <c r="Z265" s="9">
        <f t="shared" si="113"/>
        <v>7.0416666669188999E-2</v>
      </c>
      <c r="AA265" s="30"/>
      <c r="AB265" s="10">
        <f t="shared" si="114"/>
        <v>5.3240740817273036E-4</v>
      </c>
      <c r="AC265" s="10">
        <f t="shared" si="115"/>
        <v>2.3958333331393078E-3</v>
      </c>
      <c r="AD265" s="30"/>
      <c r="AE265" s="30"/>
    </row>
    <row r="266" spans="1:33" s="3" customFormat="1" x14ac:dyDescent="0.4">
      <c r="A266" s="16" t="str">
        <f t="shared" si="116"/>
        <v>★</v>
      </c>
      <c r="B266" s="16" t="str">
        <f t="shared" si="117"/>
        <v>-</v>
      </c>
      <c r="C266" s="3">
        <v>16</v>
      </c>
      <c r="D266" s="2">
        <v>43432.692314814813</v>
      </c>
      <c r="E266" s="3" t="s">
        <v>1743</v>
      </c>
      <c r="F266" s="3">
        <v>21344</v>
      </c>
      <c r="G266" s="3" t="s">
        <v>32</v>
      </c>
      <c r="H266" s="3">
        <v>5528</v>
      </c>
      <c r="I266" s="3">
        <v>146</v>
      </c>
      <c r="J266" s="3">
        <v>7</v>
      </c>
      <c r="K266" s="3">
        <v>1</v>
      </c>
      <c r="M266" s="2">
        <v>43432.698321759257</v>
      </c>
      <c r="N266" s="2">
        <v>43432.712199074071</v>
      </c>
      <c r="O266" s="3" t="s">
        <v>48</v>
      </c>
      <c r="P266" s="3" t="s">
        <v>49</v>
      </c>
      <c r="Q266" s="3" t="s">
        <v>57</v>
      </c>
      <c r="R266" s="3" t="s">
        <v>58</v>
      </c>
      <c r="S266" s="2">
        <v>43432.699247685188</v>
      </c>
      <c r="T266" s="2">
        <v>43432.699247685188</v>
      </c>
      <c r="U266" s="2">
        <v>43432.709039351852</v>
      </c>
      <c r="V266" s="2">
        <v>43432.709039351852</v>
      </c>
      <c r="W266" s="2">
        <v>43432.699247685188</v>
      </c>
      <c r="X266" s="8">
        <f t="shared" si="111"/>
        <v>43432.699247685188</v>
      </c>
      <c r="Y266" s="9">
        <f t="shared" si="112"/>
        <v>1.3877314813726116E-2</v>
      </c>
      <c r="Z266" s="9">
        <f t="shared" si="113"/>
        <v>1.3877314813726116E-2</v>
      </c>
      <c r="AA266" s="30"/>
      <c r="AB266" s="10">
        <f t="shared" si="114"/>
        <v>0</v>
      </c>
      <c r="AC266" s="10">
        <f t="shared" si="115"/>
        <v>0</v>
      </c>
      <c r="AD266" s="30"/>
      <c r="AE266" s="30"/>
      <c r="AG266" s="7"/>
    </row>
    <row r="267" spans="1:33" s="3" customFormat="1" x14ac:dyDescent="0.4">
      <c r="A267" s="16" t="str">
        <f t="shared" ref="A267:A273" si="118">IF(W267&gt;0, "★", "-")</f>
        <v>-</v>
      </c>
      <c r="B267" s="16" t="str">
        <f t="shared" ref="B267:B272" si="119">IF(L267&gt;0, "☆", "-")</f>
        <v>-</v>
      </c>
      <c r="C267" s="3">
        <v>16</v>
      </c>
      <c r="D267" s="2">
        <v>43432.692650462966</v>
      </c>
      <c r="E267" s="3" t="s">
        <v>2021</v>
      </c>
      <c r="F267" s="3">
        <v>21345</v>
      </c>
      <c r="G267" s="3" t="s">
        <v>97</v>
      </c>
      <c r="H267" s="3">
        <v>7662</v>
      </c>
      <c r="I267" s="3">
        <v>986</v>
      </c>
      <c r="J267" s="3">
        <v>3</v>
      </c>
      <c r="K267" s="3">
        <v>1</v>
      </c>
      <c r="M267" s="2">
        <v>43432.695636574077</v>
      </c>
      <c r="N267" s="2">
        <v>43432.699976851851</v>
      </c>
      <c r="O267" s="3" t="s">
        <v>104</v>
      </c>
      <c r="P267" s="3" t="s">
        <v>19</v>
      </c>
      <c r="Q267" s="3" t="s">
        <v>20</v>
      </c>
      <c r="R267" s="3" t="s">
        <v>21</v>
      </c>
      <c r="S267" s="2">
        <v>43432.697175925925</v>
      </c>
      <c r="T267" s="2">
        <v>43432.697175925925</v>
      </c>
      <c r="U267" s="2">
        <v>43432.704571759263</v>
      </c>
      <c r="V267" s="2">
        <v>43432.704571759263</v>
      </c>
      <c r="X267" s="8">
        <f t="shared" si="111"/>
        <v>43432.692650462966</v>
      </c>
      <c r="Y267" s="9">
        <f t="shared" si="112"/>
        <v>4.3402777737355791E-3</v>
      </c>
      <c r="Z267" s="9">
        <f t="shared" si="113"/>
        <v>4.3402777737355791E-3</v>
      </c>
      <c r="AA267" s="30"/>
      <c r="AB267" s="10">
        <f t="shared" si="114"/>
        <v>0</v>
      </c>
      <c r="AC267" s="10">
        <f t="shared" si="115"/>
        <v>2.9861111106583849E-3</v>
      </c>
      <c r="AD267" s="30"/>
      <c r="AE267" s="30"/>
    </row>
    <row r="268" spans="1:33" s="3" customFormat="1" x14ac:dyDescent="0.4">
      <c r="A268" s="16" t="str">
        <f t="shared" si="118"/>
        <v>-</v>
      </c>
      <c r="B268" s="16" t="str">
        <f t="shared" si="119"/>
        <v>-</v>
      </c>
      <c r="C268" s="3">
        <v>16</v>
      </c>
      <c r="D268" s="2">
        <v>43432.694097222222</v>
      </c>
      <c r="E268" s="3" t="s">
        <v>2022</v>
      </c>
      <c r="F268" s="3">
        <v>21346</v>
      </c>
      <c r="G268" s="3" t="s">
        <v>32</v>
      </c>
      <c r="H268" s="3">
        <v>5567</v>
      </c>
      <c r="I268" s="3">
        <v>46</v>
      </c>
      <c r="J268" s="3">
        <v>10</v>
      </c>
      <c r="K268" s="3">
        <v>1</v>
      </c>
      <c r="M268" s="2">
        <v>43432.698958333334</v>
      </c>
      <c r="N268" s="2">
        <v>43432.702766203707</v>
      </c>
      <c r="O268" s="3" t="s">
        <v>57</v>
      </c>
      <c r="P268" s="3" t="s">
        <v>58</v>
      </c>
      <c r="Q268" s="3" t="s">
        <v>61</v>
      </c>
      <c r="R268" s="3" t="s">
        <v>62</v>
      </c>
      <c r="S268" s="2">
        <v>43432.698287037034</v>
      </c>
      <c r="T268" s="2">
        <v>43432.698287037034</v>
      </c>
      <c r="U268" s="2">
        <v>43432.704340277778</v>
      </c>
      <c r="V268" s="2">
        <v>43432.704340277778</v>
      </c>
      <c r="X268" s="8">
        <f t="shared" si="111"/>
        <v>43432.694097222222</v>
      </c>
      <c r="Y268" s="9">
        <f t="shared" si="112"/>
        <v>3.8078703728388064E-3</v>
      </c>
      <c r="Z268" s="9">
        <f t="shared" si="113"/>
        <v>3.8078703728388064E-3</v>
      </c>
      <c r="AA268" s="30"/>
      <c r="AB268" s="10">
        <f t="shared" si="114"/>
        <v>6.7129630042472854E-4</v>
      </c>
      <c r="AC268" s="10">
        <f t="shared" si="115"/>
        <v>4.8611111124046147E-3</v>
      </c>
      <c r="AD268" s="30"/>
      <c r="AE268" s="30"/>
      <c r="AG268" s="7"/>
    </row>
    <row r="269" spans="1:33" s="3" customFormat="1" x14ac:dyDescent="0.4">
      <c r="A269" s="16" t="str">
        <f t="shared" si="118"/>
        <v>-</v>
      </c>
      <c r="B269" s="16" t="str">
        <f t="shared" si="119"/>
        <v>-</v>
      </c>
      <c r="C269" s="3">
        <v>16</v>
      </c>
      <c r="D269" s="2">
        <v>43432.699259259258</v>
      </c>
      <c r="E269" s="3" t="s">
        <v>2023</v>
      </c>
      <c r="F269" s="3">
        <v>21347</v>
      </c>
      <c r="G269" s="3" t="s">
        <v>32</v>
      </c>
      <c r="H269" s="3">
        <v>2978</v>
      </c>
      <c r="I269" s="3">
        <v>379</v>
      </c>
      <c r="J269" s="3">
        <v>2</v>
      </c>
      <c r="K269" s="3">
        <v>1</v>
      </c>
      <c r="M269" s="2">
        <v>43432.70140046296</v>
      </c>
      <c r="N269" s="2">
        <v>43432.704965277779</v>
      </c>
      <c r="O269" s="3" t="s">
        <v>63</v>
      </c>
      <c r="P269" s="3" t="s">
        <v>64</v>
      </c>
      <c r="Q269" s="3" t="s">
        <v>33</v>
      </c>
      <c r="R269" s="3" t="s">
        <v>34</v>
      </c>
      <c r="S269" s="2">
        <v>43432.701377314814</v>
      </c>
      <c r="T269" s="2">
        <v>43432.701377314814</v>
      </c>
      <c r="U269" s="2">
        <v>43432.706111111111</v>
      </c>
      <c r="V269" s="2">
        <v>43432.706111111111</v>
      </c>
      <c r="X269" s="8">
        <f t="shared" si="111"/>
        <v>43432.699259259258</v>
      </c>
      <c r="Y269" s="9">
        <f t="shared" si="112"/>
        <v>3.5648148186737671E-3</v>
      </c>
      <c r="Z269" s="9">
        <f t="shared" si="113"/>
        <v>3.5648148186737671E-3</v>
      </c>
      <c r="AA269" s="30"/>
      <c r="AB269" s="10">
        <f t="shared" si="114"/>
        <v>2.314814628334716E-5</v>
      </c>
      <c r="AC269" s="10">
        <f t="shared" si="115"/>
        <v>2.1412037021946162E-3</v>
      </c>
      <c r="AD269" s="30"/>
      <c r="AE269" s="30"/>
      <c r="AG269" s="7"/>
    </row>
    <row r="270" spans="1:33" s="3" customFormat="1" x14ac:dyDescent="0.4">
      <c r="A270" s="16" t="str">
        <f t="shared" si="118"/>
        <v>-</v>
      </c>
      <c r="B270" s="16" t="str">
        <f t="shared" si="119"/>
        <v>-</v>
      </c>
      <c r="C270" s="3">
        <v>16</v>
      </c>
      <c r="D270" s="2">
        <v>43432.700706018521</v>
      </c>
      <c r="E270" s="3" t="s">
        <v>1789</v>
      </c>
      <c r="F270" s="3">
        <v>21348</v>
      </c>
      <c r="G270" s="3" t="s">
        <v>32</v>
      </c>
      <c r="H270" s="3">
        <v>3880</v>
      </c>
      <c r="I270" s="3">
        <v>454</v>
      </c>
      <c r="J270" s="3">
        <v>6</v>
      </c>
      <c r="K270" s="3">
        <v>1</v>
      </c>
      <c r="M270" s="2">
        <v>43432.703958333332</v>
      </c>
      <c r="N270" s="2">
        <v>43432.711423611108</v>
      </c>
      <c r="O270" s="3" t="s">
        <v>63</v>
      </c>
      <c r="P270" s="3" t="s">
        <v>64</v>
      </c>
      <c r="Q270" s="3" t="s">
        <v>26</v>
      </c>
      <c r="R270" s="3" t="s">
        <v>27</v>
      </c>
      <c r="S270" s="2">
        <v>43432.703125</v>
      </c>
      <c r="T270" s="2">
        <v>43432.703125</v>
      </c>
      <c r="U270" s="2">
        <v>43432.712685185186</v>
      </c>
      <c r="V270" s="2">
        <v>43432.712685185186</v>
      </c>
      <c r="X270" s="8">
        <f t="shared" si="111"/>
        <v>43432.700706018521</v>
      </c>
      <c r="Y270" s="9">
        <f t="shared" si="112"/>
        <v>7.4652777766459621E-3</v>
      </c>
      <c r="Z270" s="9">
        <f t="shared" si="113"/>
        <v>7.4652777766459621E-3</v>
      </c>
      <c r="AA270" s="30"/>
      <c r="AB270" s="10">
        <f t="shared" si="114"/>
        <v>8.3333333168411627E-4</v>
      </c>
      <c r="AC270" s="10">
        <f t="shared" si="115"/>
        <v>3.2523148111067712E-3</v>
      </c>
      <c r="AD270" s="30"/>
      <c r="AE270" s="30"/>
      <c r="AG270" s="7"/>
    </row>
    <row r="271" spans="1:33" s="3" customFormat="1" x14ac:dyDescent="0.4">
      <c r="A271" s="16" t="str">
        <f t="shared" si="118"/>
        <v>-</v>
      </c>
      <c r="B271" s="16" t="str">
        <f t="shared" si="119"/>
        <v>-</v>
      </c>
      <c r="C271" s="3">
        <v>16</v>
      </c>
      <c r="D271" s="2">
        <v>43432.700798611113</v>
      </c>
      <c r="E271" s="3" t="s">
        <v>2024</v>
      </c>
      <c r="F271" s="3">
        <v>21349</v>
      </c>
      <c r="G271" s="3" t="s">
        <v>32</v>
      </c>
      <c r="H271" s="3">
        <v>1022</v>
      </c>
      <c r="I271" s="3">
        <v>675</v>
      </c>
      <c r="J271" s="3">
        <v>4</v>
      </c>
      <c r="K271" s="3">
        <v>1</v>
      </c>
      <c r="M271" s="2">
        <v>43432.706469907411</v>
      </c>
      <c r="N271" s="2">
        <v>43432.71334490741</v>
      </c>
      <c r="O271" s="3" t="s">
        <v>26</v>
      </c>
      <c r="P271" s="3" t="s">
        <v>27</v>
      </c>
      <c r="Q271" s="3" t="s">
        <v>61</v>
      </c>
      <c r="R271" s="3" t="s">
        <v>62</v>
      </c>
      <c r="S271" s="2">
        <v>43432.705127314817</v>
      </c>
      <c r="T271" s="2">
        <v>43432.705127314817</v>
      </c>
      <c r="U271" s="2">
        <v>43432.715937499997</v>
      </c>
      <c r="V271" s="2">
        <v>43432.715937499997</v>
      </c>
      <c r="X271" s="8">
        <f t="shared" si="111"/>
        <v>43432.700798611113</v>
      </c>
      <c r="Y271" s="9">
        <f t="shared" si="112"/>
        <v>6.8749999991268851E-3</v>
      </c>
      <c r="Z271" s="9">
        <f t="shared" si="113"/>
        <v>6.8749999991268851E-3</v>
      </c>
      <c r="AA271" s="30"/>
      <c r="AB271" s="10">
        <f t="shared" si="114"/>
        <v>1.3425925935734995E-3</v>
      </c>
      <c r="AC271" s="10">
        <f t="shared" si="115"/>
        <v>5.6712962978053838E-3</v>
      </c>
      <c r="AD271" s="30"/>
      <c r="AE271" s="30"/>
      <c r="AG271" s="7"/>
    </row>
    <row r="272" spans="1:33" s="3" customFormat="1" x14ac:dyDescent="0.4">
      <c r="A272" s="16" t="str">
        <f t="shared" si="118"/>
        <v>-</v>
      </c>
      <c r="B272" s="16" t="str">
        <f t="shared" si="119"/>
        <v>-</v>
      </c>
      <c r="C272" s="3">
        <v>16</v>
      </c>
      <c r="D272" s="2">
        <v>43432.702361111114</v>
      </c>
      <c r="E272" s="3" t="s">
        <v>2025</v>
      </c>
      <c r="F272" s="3">
        <v>21350</v>
      </c>
      <c r="G272" s="3" t="s">
        <v>18</v>
      </c>
      <c r="H272" s="3">
        <v>7277</v>
      </c>
      <c r="I272" s="3">
        <v>623</v>
      </c>
      <c r="J272" s="3">
        <v>9</v>
      </c>
      <c r="K272" s="3">
        <v>3</v>
      </c>
      <c r="M272" s="2">
        <v>43432.707141203704</v>
      </c>
      <c r="N272" s="2">
        <v>43432.720347222225</v>
      </c>
      <c r="O272" s="3" t="s">
        <v>41</v>
      </c>
      <c r="P272" s="3" t="s">
        <v>42</v>
      </c>
      <c r="Q272" s="3" t="s">
        <v>22</v>
      </c>
      <c r="R272" s="3" t="s">
        <v>23</v>
      </c>
      <c r="S272" s="2">
        <v>43432.704525462963</v>
      </c>
      <c r="T272" s="2">
        <v>43432.704525462963</v>
      </c>
      <c r="U272" s="2">
        <v>43432.721388888887</v>
      </c>
      <c r="V272" s="2">
        <v>43432.721388888887</v>
      </c>
      <c r="X272" s="8">
        <f t="shared" si="111"/>
        <v>43432.702361111114</v>
      </c>
      <c r="Y272" s="9">
        <f t="shared" si="112"/>
        <v>1.3206018520577345E-2</v>
      </c>
      <c r="Z272" s="9">
        <f t="shared" si="113"/>
        <v>3.9618055561732035E-2</v>
      </c>
      <c r="AA272" s="30"/>
      <c r="AB272" s="10">
        <f t="shared" si="114"/>
        <v>2.6157407410209998E-3</v>
      </c>
      <c r="AC272" s="10">
        <f t="shared" si="115"/>
        <v>4.7800925894989632E-3</v>
      </c>
      <c r="AD272" s="30"/>
      <c r="AE272" s="30"/>
      <c r="AG272" s="7"/>
    </row>
    <row r="273" spans="1:33" s="3" customFormat="1" x14ac:dyDescent="0.4">
      <c r="A273" s="16" t="str">
        <f t="shared" si="118"/>
        <v>-</v>
      </c>
      <c r="B273" s="16" t="str">
        <f>IF(L273&gt;0, "☆", "-")</f>
        <v>-</v>
      </c>
      <c r="C273" s="3">
        <v>16</v>
      </c>
      <c r="D273" s="2">
        <v>43432.703009259261</v>
      </c>
      <c r="E273" s="3" t="s">
        <v>1974</v>
      </c>
      <c r="F273" s="3">
        <v>21351</v>
      </c>
      <c r="G273" s="3" t="s">
        <v>18</v>
      </c>
      <c r="H273" s="3">
        <v>7646</v>
      </c>
      <c r="I273" s="3">
        <v>479</v>
      </c>
      <c r="J273" s="3">
        <v>15</v>
      </c>
      <c r="K273" s="3">
        <v>2</v>
      </c>
      <c r="M273" s="2">
        <v>43432.705474537041</v>
      </c>
      <c r="N273" s="2">
        <v>43432.70894675926</v>
      </c>
      <c r="O273" s="3" t="s">
        <v>20</v>
      </c>
      <c r="P273" s="3" t="s">
        <v>21</v>
      </c>
      <c r="Q273" s="3" t="s">
        <v>36</v>
      </c>
      <c r="R273" s="3" t="s">
        <v>37</v>
      </c>
      <c r="S273" s="2">
        <v>43432.706041666665</v>
      </c>
      <c r="T273" s="2">
        <v>43432.706041666665</v>
      </c>
      <c r="U273" s="2">
        <v>43432.717037037037</v>
      </c>
      <c r="V273" s="2">
        <v>43432.717037037037</v>
      </c>
      <c r="X273" s="8">
        <f t="shared" si="111"/>
        <v>43432.703009259261</v>
      </c>
      <c r="Y273" s="9">
        <f t="shared" si="112"/>
        <v>3.4722222189884633E-3</v>
      </c>
      <c r="Z273" s="9">
        <f t="shared" si="113"/>
        <v>6.9444444379769266E-3</v>
      </c>
      <c r="AA273" s="30"/>
      <c r="AB273" s="10">
        <f t="shared" si="114"/>
        <v>0</v>
      </c>
      <c r="AC273" s="10">
        <f t="shared" si="115"/>
        <v>2.4652777792653069E-3</v>
      </c>
      <c r="AD273" s="30"/>
      <c r="AE273" s="30"/>
    </row>
    <row r="274" spans="1:33" s="3" customFormat="1" x14ac:dyDescent="0.4">
      <c r="A274" s="16" t="str">
        <f>IF(W274&gt;0, "★", "-")</f>
        <v>-</v>
      </c>
      <c r="B274" s="16" t="str">
        <f>IF(L274&gt;0, "☆", "-")</f>
        <v>-</v>
      </c>
      <c r="C274" s="3">
        <v>16</v>
      </c>
      <c r="D274" s="2">
        <v>43432.703414351854</v>
      </c>
      <c r="E274" s="3" t="s">
        <v>2026</v>
      </c>
      <c r="F274" s="3">
        <v>21352</v>
      </c>
      <c r="G274" s="3" t="s">
        <v>32</v>
      </c>
      <c r="H274" s="3">
        <v>4537</v>
      </c>
      <c r="I274" s="3">
        <v>712</v>
      </c>
      <c r="J274" s="3">
        <v>3</v>
      </c>
      <c r="K274" s="3">
        <v>1</v>
      </c>
      <c r="M274" s="2">
        <v>43432.705462962964</v>
      </c>
      <c r="N274" s="2">
        <v>43432.710509259261</v>
      </c>
      <c r="O274" s="3" t="s">
        <v>104</v>
      </c>
      <c r="P274" s="3" t="s">
        <v>19</v>
      </c>
      <c r="Q274" s="3" t="s">
        <v>88</v>
      </c>
      <c r="R274" s="3" t="s">
        <v>35</v>
      </c>
      <c r="S274" s="2">
        <v>43432.705821759257</v>
      </c>
      <c r="T274" s="2">
        <v>43432.705821759257</v>
      </c>
      <c r="U274" s="2">
        <v>43432.712060185186</v>
      </c>
      <c r="V274" s="2">
        <v>43432.712060185186</v>
      </c>
      <c r="X274" s="8">
        <f t="shared" si="111"/>
        <v>43432.703414351854</v>
      </c>
      <c r="Y274" s="9">
        <f t="shared" si="112"/>
        <v>5.0462962972233072E-3</v>
      </c>
      <c r="Z274" s="9">
        <f t="shared" si="113"/>
        <v>5.0462962972233072E-3</v>
      </c>
      <c r="AA274" s="30"/>
      <c r="AB274" s="10">
        <f t="shared" si="114"/>
        <v>0</v>
      </c>
      <c r="AC274" s="10">
        <f t="shared" si="115"/>
        <v>2.0486111097852699E-3</v>
      </c>
      <c r="AD274" s="30"/>
      <c r="AE274" s="30"/>
    </row>
    <row r="275" spans="1:33" s="3" customFormat="1" x14ac:dyDescent="0.4">
      <c r="A275" s="16" t="str">
        <f t="shared" ref="A275:A277" si="120">IF(W275&gt;0, "★", "-")</f>
        <v>-</v>
      </c>
      <c r="B275" s="16" t="str">
        <f t="shared" ref="B275:B277" si="121">IF(L275&gt;0, "☆", "-")</f>
        <v>-</v>
      </c>
      <c r="C275" s="3">
        <v>16</v>
      </c>
      <c r="D275" s="2">
        <v>43432.704629629632</v>
      </c>
      <c r="E275" s="3" t="s">
        <v>2027</v>
      </c>
      <c r="F275" s="3">
        <v>21353</v>
      </c>
      <c r="G275" s="3" t="s">
        <v>32</v>
      </c>
      <c r="H275" s="3">
        <v>6535</v>
      </c>
      <c r="I275" s="3">
        <v>736</v>
      </c>
      <c r="J275" s="3">
        <v>5</v>
      </c>
      <c r="K275" s="3">
        <v>1</v>
      </c>
      <c r="M275" s="2">
        <v>43432.708958333336</v>
      </c>
      <c r="N275" s="2">
        <v>43432.713726851849</v>
      </c>
      <c r="O275" s="3" t="s">
        <v>55</v>
      </c>
      <c r="P275" s="3" t="s">
        <v>56</v>
      </c>
      <c r="Q275" s="3" t="s">
        <v>71</v>
      </c>
      <c r="R275" s="3" t="s">
        <v>72</v>
      </c>
      <c r="S275" s="2">
        <v>43432.708726851852</v>
      </c>
      <c r="T275" s="2">
        <v>43432.708726851852</v>
      </c>
      <c r="U275" s="2">
        <v>43432.713391203702</v>
      </c>
      <c r="V275" s="2">
        <v>43432.713391203702</v>
      </c>
      <c r="X275" s="8">
        <f t="shared" si="111"/>
        <v>43432.704629629632</v>
      </c>
      <c r="Y275" s="9">
        <f t="shared" si="112"/>
        <v>4.7685185127193108E-3</v>
      </c>
      <c r="Z275" s="9">
        <f t="shared" si="113"/>
        <v>4.7685185127193108E-3</v>
      </c>
      <c r="AA275" s="30"/>
      <c r="AB275" s="10">
        <f t="shared" si="114"/>
        <v>2.3148148466134444E-4</v>
      </c>
      <c r="AC275" s="10">
        <f t="shared" si="115"/>
        <v>4.3287037042318843E-3</v>
      </c>
      <c r="AD275" s="30"/>
      <c r="AE275" s="30"/>
    </row>
    <row r="276" spans="1:33" s="5" customFormat="1" x14ac:dyDescent="0.4">
      <c r="A276" s="17" t="str">
        <f t="shared" si="120"/>
        <v>-</v>
      </c>
      <c r="B276" s="17" t="str">
        <f t="shared" si="121"/>
        <v>-</v>
      </c>
      <c r="C276" s="5">
        <v>16</v>
      </c>
      <c r="D276" s="4">
        <v>43432.704791666663</v>
      </c>
      <c r="E276" s="5" t="s">
        <v>2028</v>
      </c>
      <c r="F276" s="5">
        <v>21354</v>
      </c>
      <c r="G276" s="5" t="s">
        <v>96</v>
      </c>
      <c r="H276" s="5">
        <v>0</v>
      </c>
      <c r="I276" s="5">
        <v>796</v>
      </c>
      <c r="J276" s="5">
        <v>1</v>
      </c>
      <c r="K276" s="5">
        <v>1</v>
      </c>
      <c r="M276" s="4">
        <v>43432.708298611113</v>
      </c>
      <c r="N276" s="4">
        <v>43432.71261574074</v>
      </c>
      <c r="O276" s="5" t="s">
        <v>36</v>
      </c>
      <c r="P276" s="5" t="s">
        <v>37</v>
      </c>
      <c r="Q276" s="5" t="s">
        <v>61</v>
      </c>
      <c r="R276" s="5" t="s">
        <v>62</v>
      </c>
      <c r="S276" s="4">
        <v>43432.709363425929</v>
      </c>
      <c r="T276" s="4">
        <v>43432.709363425929</v>
      </c>
      <c r="U276" s="4">
        <v>43432.715509259258</v>
      </c>
      <c r="V276" s="4">
        <v>43432.715509259258</v>
      </c>
      <c r="X276" s="13">
        <f t="shared" si="111"/>
        <v>43432.704791666663</v>
      </c>
      <c r="Y276" s="18">
        <f t="shared" si="112"/>
        <v>4.3171296274522319E-3</v>
      </c>
      <c r="Z276" s="18">
        <f t="shared" si="113"/>
        <v>4.3171296274522319E-3</v>
      </c>
      <c r="AA276" s="31"/>
      <c r="AB276" s="19">
        <f t="shared" si="114"/>
        <v>0</v>
      </c>
      <c r="AC276" s="19">
        <f t="shared" si="115"/>
        <v>3.5069444493274204E-3</v>
      </c>
      <c r="AD276" s="31"/>
      <c r="AE276" s="31"/>
    </row>
    <row r="277" spans="1:33" s="21" customFormat="1" x14ac:dyDescent="0.4">
      <c r="A277" s="20" t="str">
        <f t="shared" si="120"/>
        <v>★</v>
      </c>
      <c r="B277" s="20" t="str">
        <f t="shared" si="121"/>
        <v>-</v>
      </c>
      <c r="C277" s="21">
        <v>17</v>
      </c>
      <c r="D277" s="22">
        <v>43432.710416666669</v>
      </c>
      <c r="E277" s="21" t="s">
        <v>2029</v>
      </c>
      <c r="F277" s="21">
        <v>21355</v>
      </c>
      <c r="G277" s="21" t="s">
        <v>18</v>
      </c>
      <c r="H277" s="21">
        <v>5476</v>
      </c>
      <c r="I277" s="21">
        <v>553</v>
      </c>
      <c r="J277" s="21">
        <v>6</v>
      </c>
      <c r="K277" s="21">
        <v>3</v>
      </c>
      <c r="M277" s="22">
        <v>43432.714675925927</v>
      </c>
      <c r="N277" s="22">
        <v>43432.724016203705</v>
      </c>
      <c r="O277" s="21" t="s">
        <v>33</v>
      </c>
      <c r="P277" s="21" t="s">
        <v>34</v>
      </c>
      <c r="Q277" s="21" t="s">
        <v>41</v>
      </c>
      <c r="R277" s="21" t="s">
        <v>42</v>
      </c>
      <c r="S277" s="22">
        <v>43432.717349537037</v>
      </c>
      <c r="T277" s="22">
        <v>43432.717349537037</v>
      </c>
      <c r="U277" s="22">
        <v>43432.733298611114</v>
      </c>
      <c r="V277" s="22">
        <v>43432.733298611114</v>
      </c>
      <c r="W277" s="22">
        <v>43432.717349537037</v>
      </c>
      <c r="X277" s="24">
        <f t="shared" si="111"/>
        <v>43432.717349537037</v>
      </c>
      <c r="Y277" s="25">
        <f t="shared" si="112"/>
        <v>9.340277778392192E-3</v>
      </c>
      <c r="Z277" s="25">
        <f t="shared" si="113"/>
        <v>2.8020833335176576E-2</v>
      </c>
      <c r="AA277" s="32">
        <f>SUM(Z277:Z326)</f>
        <v>0.36085648147127358</v>
      </c>
      <c r="AB277" s="26">
        <f t="shared" si="114"/>
        <v>0</v>
      </c>
      <c r="AC277" s="26">
        <f t="shared" si="115"/>
        <v>0</v>
      </c>
      <c r="AD277" s="32">
        <f>AVERAGE(AC277:AC326)</f>
        <v>6.6841563790351046E-3</v>
      </c>
      <c r="AE277" s="32">
        <f>MEDIAN(AC277:AC326)</f>
        <v>4.8379629588453099E-3</v>
      </c>
    </row>
    <row r="278" spans="1:33" s="3" customFormat="1" x14ac:dyDescent="0.4">
      <c r="A278" s="16" t="str">
        <f t="shared" ref="A278:A418" si="122">IF(W278&gt;0, "★", "-")</f>
        <v>-</v>
      </c>
      <c r="B278" s="16" t="str">
        <f t="shared" ref="B278:B418" si="123">IF(L278&gt;0, "☆", "-")</f>
        <v>-</v>
      </c>
      <c r="C278" s="3">
        <v>17</v>
      </c>
      <c r="D278" s="2">
        <v>43432.711435185185</v>
      </c>
      <c r="E278" s="3" t="s">
        <v>1921</v>
      </c>
      <c r="F278" s="3">
        <v>21357</v>
      </c>
      <c r="G278" s="3" t="s">
        <v>143</v>
      </c>
      <c r="H278" s="3">
        <v>4452</v>
      </c>
      <c r="I278" s="3">
        <v>211</v>
      </c>
      <c r="J278" s="3">
        <v>2</v>
      </c>
      <c r="K278" s="3">
        <v>1</v>
      </c>
      <c r="M278" s="2">
        <v>43432.712812500002</v>
      </c>
      <c r="N278" s="2">
        <v>43432.718136574076</v>
      </c>
      <c r="O278" s="3" t="s">
        <v>44</v>
      </c>
      <c r="P278" s="3" t="s">
        <v>45</v>
      </c>
      <c r="Q278" s="3" t="s">
        <v>104</v>
      </c>
      <c r="R278" s="3" t="s">
        <v>19</v>
      </c>
      <c r="S278" s="2">
        <v>43432.712476851855</v>
      </c>
      <c r="T278" s="2">
        <v>43432.712476851855</v>
      </c>
      <c r="U278" s="2">
        <v>43432.719988425924</v>
      </c>
      <c r="V278" s="2">
        <v>43432.719988425924</v>
      </c>
      <c r="X278" s="8">
        <f t="shared" si="111"/>
        <v>43432.711435185185</v>
      </c>
      <c r="Y278" s="9">
        <f t="shared" si="112"/>
        <v>5.324074074451346E-3</v>
      </c>
      <c r="Z278" s="9">
        <f t="shared" si="113"/>
        <v>5.324074074451346E-3</v>
      </c>
      <c r="AA278" s="30"/>
      <c r="AB278" s="10">
        <f t="shared" si="114"/>
        <v>3.3564814657438546E-4</v>
      </c>
      <c r="AC278" s="10">
        <f t="shared" si="115"/>
        <v>1.377314816636499E-3</v>
      </c>
      <c r="AD278" s="30"/>
      <c r="AE278" s="30"/>
    </row>
    <row r="279" spans="1:33" s="3" customFormat="1" x14ac:dyDescent="0.4">
      <c r="A279" s="16" t="str">
        <f t="shared" si="122"/>
        <v>-</v>
      </c>
      <c r="B279" s="16" t="str">
        <f t="shared" si="123"/>
        <v>-</v>
      </c>
      <c r="C279" s="3">
        <v>17</v>
      </c>
      <c r="D279" s="2">
        <v>43432.711689814816</v>
      </c>
      <c r="E279" s="3" t="s">
        <v>1991</v>
      </c>
      <c r="F279" s="3">
        <v>21359</v>
      </c>
      <c r="G279" s="3" t="s">
        <v>18</v>
      </c>
      <c r="H279" s="3">
        <v>7653</v>
      </c>
      <c r="I279" s="3">
        <v>371</v>
      </c>
      <c r="J279" s="3">
        <v>4</v>
      </c>
      <c r="K279" s="3">
        <v>4</v>
      </c>
      <c r="M279" s="2">
        <v>43432.716273148151</v>
      </c>
      <c r="N279" s="2">
        <v>43432.723564814813</v>
      </c>
      <c r="O279" s="3" t="s">
        <v>63</v>
      </c>
      <c r="P279" s="3" t="s">
        <v>64</v>
      </c>
      <c r="Q279" s="3" t="s">
        <v>43</v>
      </c>
      <c r="R279" s="3" t="s">
        <v>89</v>
      </c>
      <c r="S279" s="2">
        <v>43432.71601851852</v>
      </c>
      <c r="T279" s="2">
        <v>43432.71601851852</v>
      </c>
      <c r="U279" s="2">
        <v>43432.729583333334</v>
      </c>
      <c r="V279" s="2">
        <v>43432.729583333334</v>
      </c>
      <c r="X279" s="8">
        <f t="shared" si="111"/>
        <v>43432.711689814816</v>
      </c>
      <c r="Y279" s="9">
        <f t="shared" si="112"/>
        <v>7.2916666613309644E-3</v>
      </c>
      <c r="Z279" s="9">
        <f t="shared" si="113"/>
        <v>2.9166666645323858E-2</v>
      </c>
      <c r="AA279" s="30"/>
      <c r="AB279" s="10">
        <f t="shared" si="114"/>
        <v>2.546296309446916E-4</v>
      </c>
      <c r="AC279" s="10">
        <f t="shared" si="115"/>
        <v>4.5833333351765759E-3</v>
      </c>
      <c r="AD279" s="30"/>
      <c r="AE279" s="30"/>
    </row>
    <row r="280" spans="1:33" s="3" customFormat="1" x14ac:dyDescent="0.4">
      <c r="A280" s="16" t="str">
        <f t="shared" si="122"/>
        <v>-</v>
      </c>
      <c r="B280" s="16" t="str">
        <f t="shared" si="123"/>
        <v>-</v>
      </c>
      <c r="C280" s="3">
        <v>17</v>
      </c>
      <c r="D280" s="2">
        <v>43432.712638888886</v>
      </c>
      <c r="E280" s="3" t="s">
        <v>1913</v>
      </c>
      <c r="F280" s="3">
        <v>21360</v>
      </c>
      <c r="G280" s="3" t="s">
        <v>18</v>
      </c>
      <c r="H280" s="3">
        <v>6775</v>
      </c>
      <c r="I280" s="3">
        <v>182</v>
      </c>
      <c r="J280" s="3">
        <v>3</v>
      </c>
      <c r="K280" s="3">
        <v>1</v>
      </c>
      <c r="M280" s="2">
        <v>43432.714537037034</v>
      </c>
      <c r="N280" s="2">
        <v>43432.719513888886</v>
      </c>
      <c r="O280" s="3" t="s">
        <v>104</v>
      </c>
      <c r="P280" s="3" t="s">
        <v>19</v>
      </c>
      <c r="Q280" s="3" t="s">
        <v>26</v>
      </c>
      <c r="R280" s="3" t="s">
        <v>27</v>
      </c>
      <c r="S280" s="2">
        <v>43432.717280092591</v>
      </c>
      <c r="T280" s="2">
        <v>43432.717280092591</v>
      </c>
      <c r="U280" s="2">
        <v>43432.723576388889</v>
      </c>
      <c r="V280" s="2">
        <v>43432.723576388889</v>
      </c>
      <c r="X280" s="8">
        <f t="shared" si="111"/>
        <v>43432.712638888886</v>
      </c>
      <c r="Y280" s="9">
        <f t="shared" si="112"/>
        <v>4.9768518510973081E-3</v>
      </c>
      <c r="Z280" s="9">
        <f t="shared" si="113"/>
        <v>4.9768518510973081E-3</v>
      </c>
      <c r="AA280" s="30"/>
      <c r="AB280" s="10">
        <f t="shared" si="114"/>
        <v>0</v>
      </c>
      <c r="AC280" s="10">
        <f t="shared" si="115"/>
        <v>1.898148148029577E-3</v>
      </c>
      <c r="AD280" s="30"/>
      <c r="AE280" s="30"/>
    </row>
    <row r="281" spans="1:33" s="3" customFormat="1" x14ac:dyDescent="0.4">
      <c r="A281" s="16" t="str">
        <f t="shared" si="122"/>
        <v>-</v>
      </c>
      <c r="B281" s="16" t="str">
        <f t="shared" si="123"/>
        <v>-</v>
      </c>
      <c r="C281" s="3">
        <v>17</v>
      </c>
      <c r="D281" s="2">
        <v>43432.712696759256</v>
      </c>
      <c r="E281" s="3" t="s">
        <v>2031</v>
      </c>
      <c r="F281" s="3">
        <v>21361</v>
      </c>
      <c r="G281" s="3" t="s">
        <v>32</v>
      </c>
      <c r="H281" s="3">
        <v>2420</v>
      </c>
      <c r="I281" s="3">
        <v>348</v>
      </c>
      <c r="J281" s="3">
        <v>1</v>
      </c>
      <c r="K281" s="3">
        <v>1</v>
      </c>
      <c r="M281" s="2">
        <v>43432.714479166665</v>
      </c>
      <c r="N281" s="2">
        <v>43432.717731481483</v>
      </c>
      <c r="O281" s="3" t="s">
        <v>63</v>
      </c>
      <c r="P281" s="3" t="s">
        <v>64</v>
      </c>
      <c r="Q281" s="3" t="s">
        <v>104</v>
      </c>
      <c r="R281" s="3" t="s">
        <v>19</v>
      </c>
      <c r="S281" s="2">
        <v>43432.714363425926</v>
      </c>
      <c r="T281" s="2">
        <v>43432.714363425926</v>
      </c>
      <c r="U281" s="2">
        <v>43432.71980324074</v>
      </c>
      <c r="V281" s="2">
        <v>43432.71980324074</v>
      </c>
      <c r="X281" s="8">
        <f t="shared" si="111"/>
        <v>43432.712696759256</v>
      </c>
      <c r="Y281" s="9">
        <f t="shared" si="112"/>
        <v>3.2523148183827288E-3</v>
      </c>
      <c r="Z281" s="9">
        <f t="shared" si="113"/>
        <v>3.2523148183827288E-3</v>
      </c>
      <c r="AA281" s="30"/>
      <c r="AB281" s="10">
        <f t="shared" si="114"/>
        <v>1.1574073869269341E-4</v>
      </c>
      <c r="AC281" s="10">
        <f t="shared" si="115"/>
        <v>1.7824074093368836E-3</v>
      </c>
      <c r="AD281" s="30"/>
      <c r="AE281" s="30"/>
    </row>
    <row r="282" spans="1:33" s="3" customFormat="1" x14ac:dyDescent="0.4">
      <c r="A282" s="16" t="str">
        <f t="shared" si="122"/>
        <v>-</v>
      </c>
      <c r="B282" s="16" t="str">
        <f t="shared" si="123"/>
        <v>-</v>
      </c>
      <c r="C282" s="3">
        <v>17</v>
      </c>
      <c r="D282" s="2">
        <v>43432.71398148148</v>
      </c>
      <c r="E282" s="3" t="s">
        <v>2032</v>
      </c>
      <c r="F282" s="3">
        <v>21362</v>
      </c>
      <c r="G282" s="3" t="s">
        <v>95</v>
      </c>
      <c r="H282" s="3">
        <v>0</v>
      </c>
      <c r="I282" s="3">
        <v>914</v>
      </c>
      <c r="J282" s="3">
        <v>10</v>
      </c>
      <c r="K282" s="3">
        <v>6</v>
      </c>
      <c r="M282" s="2">
        <v>43432.720532407409</v>
      </c>
      <c r="N282" s="2">
        <v>43432.725046296298</v>
      </c>
      <c r="O282" s="3" t="s">
        <v>44</v>
      </c>
      <c r="P282" s="3" t="s">
        <v>45</v>
      </c>
      <c r="Q282" s="3" t="s">
        <v>104</v>
      </c>
      <c r="R282" s="3" t="s">
        <v>19</v>
      </c>
      <c r="S282" s="2">
        <v>43432.7187037037</v>
      </c>
      <c r="T282" s="2">
        <v>43432.7187037037</v>
      </c>
      <c r="U282" s="2">
        <v>43432.729687500003</v>
      </c>
      <c r="V282" s="2">
        <v>43432.729687500003</v>
      </c>
      <c r="X282" s="8">
        <f t="shared" si="111"/>
        <v>43432.71398148148</v>
      </c>
      <c r="Y282" s="9">
        <f t="shared" si="112"/>
        <v>4.5138888890505768E-3</v>
      </c>
      <c r="Z282" s="9">
        <f t="shared" si="113"/>
        <v>2.7083333334303461E-2</v>
      </c>
      <c r="AA282" s="30"/>
      <c r="AB282" s="10">
        <f t="shared" si="114"/>
        <v>1.8287037091795355E-3</v>
      </c>
      <c r="AC282" s="10">
        <f t="shared" si="115"/>
        <v>6.550925929332152E-3</v>
      </c>
      <c r="AD282" s="30"/>
      <c r="AE282" s="30"/>
    </row>
    <row r="283" spans="1:33" s="3" customFormat="1" x14ac:dyDescent="0.4">
      <c r="A283" s="16" t="str">
        <f t="shared" si="122"/>
        <v>-</v>
      </c>
      <c r="B283" s="16" t="str">
        <f t="shared" si="123"/>
        <v>-</v>
      </c>
      <c r="C283" s="3">
        <v>17</v>
      </c>
      <c r="D283" s="2">
        <v>43432.714155092595</v>
      </c>
      <c r="E283" s="3" t="s">
        <v>1919</v>
      </c>
      <c r="F283" s="3">
        <v>21363</v>
      </c>
      <c r="G283" s="3" t="s">
        <v>97</v>
      </c>
      <c r="H283" s="3">
        <v>7621</v>
      </c>
      <c r="I283" s="3">
        <v>59</v>
      </c>
      <c r="J283" s="3">
        <v>15</v>
      </c>
      <c r="K283" s="3">
        <v>3</v>
      </c>
      <c r="M283" s="2">
        <v>43432.718530092592</v>
      </c>
      <c r="N283" s="2">
        <v>43432.724120370367</v>
      </c>
      <c r="O283" s="3" t="s">
        <v>30</v>
      </c>
      <c r="P283" s="3" t="s">
        <v>31</v>
      </c>
      <c r="Q283" s="3" t="s">
        <v>33</v>
      </c>
      <c r="R283" s="3" t="s">
        <v>34</v>
      </c>
      <c r="S283" s="2">
        <v>43432.716180555559</v>
      </c>
      <c r="T283" s="2">
        <v>43432.716180555559</v>
      </c>
      <c r="U283" s="2">
        <v>43432.726805555554</v>
      </c>
      <c r="V283" s="2">
        <v>43432.726805555554</v>
      </c>
      <c r="X283" s="8">
        <f t="shared" si="111"/>
        <v>43432.714155092595</v>
      </c>
      <c r="Y283" s="9">
        <f t="shared" si="112"/>
        <v>5.5902777748997323E-3</v>
      </c>
      <c r="Z283" s="9">
        <f t="shared" si="113"/>
        <v>1.6770833324699197E-2</v>
      </c>
      <c r="AA283" s="30"/>
      <c r="AB283" s="10">
        <f t="shared" si="114"/>
        <v>2.3495370332966559E-3</v>
      </c>
      <c r="AC283" s="10">
        <f t="shared" si="115"/>
        <v>4.3749999967985786E-3</v>
      </c>
      <c r="AD283" s="30"/>
      <c r="AE283" s="30"/>
    </row>
    <row r="284" spans="1:33" s="3" customFormat="1" x14ac:dyDescent="0.4">
      <c r="A284" s="16" t="str">
        <f t="shared" ref="A284:A353" si="124">IF(W284&gt;0, "★", "-")</f>
        <v>-</v>
      </c>
      <c r="B284" s="16" t="str">
        <f t="shared" ref="B284:B353" si="125">IF(L284&gt;0, "☆", "-")</f>
        <v>-</v>
      </c>
      <c r="C284" s="3">
        <v>17</v>
      </c>
      <c r="D284" s="2">
        <v>43432.715104166666</v>
      </c>
      <c r="E284" s="3" t="s">
        <v>2033</v>
      </c>
      <c r="F284" s="3">
        <v>21364</v>
      </c>
      <c r="G284" s="3" t="s">
        <v>95</v>
      </c>
      <c r="H284" s="3">
        <v>0</v>
      </c>
      <c r="I284" s="3">
        <v>956</v>
      </c>
      <c r="J284" s="3">
        <v>8</v>
      </c>
      <c r="K284" s="3">
        <v>4</v>
      </c>
      <c r="M284" s="2">
        <v>43432.718692129631</v>
      </c>
      <c r="N284" s="2">
        <v>43432.723333333335</v>
      </c>
      <c r="O284" s="3" t="s">
        <v>44</v>
      </c>
      <c r="P284" s="3" t="s">
        <v>45</v>
      </c>
      <c r="Q284" s="3" t="s">
        <v>104</v>
      </c>
      <c r="R284" s="3" t="s">
        <v>19</v>
      </c>
      <c r="S284" s="2">
        <v>43432.716365740744</v>
      </c>
      <c r="T284" s="2">
        <v>43432.71670138889</v>
      </c>
      <c r="U284" s="2">
        <v>43432.725960648146</v>
      </c>
      <c r="V284" s="2">
        <v>43432.726990740739</v>
      </c>
      <c r="X284" s="8">
        <f t="shared" si="111"/>
        <v>43432.715104166666</v>
      </c>
      <c r="Y284" s="9">
        <f t="shared" si="112"/>
        <v>4.6412037045229226E-3</v>
      </c>
      <c r="Z284" s="9">
        <f t="shared" si="113"/>
        <v>1.8564814818091691E-2</v>
      </c>
      <c r="AA284" s="30"/>
      <c r="AB284" s="10">
        <f t="shared" si="114"/>
        <v>2.3263888870133087E-3</v>
      </c>
      <c r="AC284" s="10">
        <f t="shared" si="115"/>
        <v>3.5879629649571143E-3</v>
      </c>
      <c r="AD284" s="30"/>
      <c r="AE284" s="30"/>
    </row>
    <row r="285" spans="1:33" s="3" customFormat="1" x14ac:dyDescent="0.4">
      <c r="A285" s="16" t="str">
        <f t="shared" si="124"/>
        <v>-</v>
      </c>
      <c r="B285" s="16" t="str">
        <f t="shared" si="125"/>
        <v>-</v>
      </c>
      <c r="C285" s="3">
        <v>17</v>
      </c>
      <c r="D285" s="2">
        <v>43432.71665509259</v>
      </c>
      <c r="E285" s="3" t="s">
        <v>2034</v>
      </c>
      <c r="F285" s="3">
        <v>21365</v>
      </c>
      <c r="G285" s="3" t="s">
        <v>96</v>
      </c>
      <c r="H285" s="3">
        <v>0</v>
      </c>
      <c r="I285" s="3">
        <v>777</v>
      </c>
      <c r="J285" s="3">
        <v>8</v>
      </c>
      <c r="K285" s="3">
        <v>1</v>
      </c>
      <c r="M285" s="2">
        <v>43432.71875</v>
      </c>
      <c r="N285" s="2">
        <v>43432.723495370374</v>
      </c>
      <c r="O285" s="3" t="s">
        <v>44</v>
      </c>
      <c r="P285" s="3" t="s">
        <v>45</v>
      </c>
      <c r="Q285" s="3" t="s">
        <v>104</v>
      </c>
      <c r="R285" s="3" t="s">
        <v>19</v>
      </c>
      <c r="S285" s="2">
        <v>43432.718090277776</v>
      </c>
      <c r="T285" s="2">
        <v>43432.718090277776</v>
      </c>
      <c r="U285" s="2">
        <v>43432.725601851853</v>
      </c>
      <c r="V285" s="2">
        <v>43432.725601851853</v>
      </c>
      <c r="X285" s="8">
        <f t="shared" si="111"/>
        <v>43432.71665509259</v>
      </c>
      <c r="Y285" s="9">
        <f t="shared" si="112"/>
        <v>4.7453703737119213E-3</v>
      </c>
      <c r="Z285" s="9">
        <f t="shared" si="113"/>
        <v>4.7453703737119213E-3</v>
      </c>
      <c r="AA285" s="30"/>
      <c r="AB285" s="10">
        <f t="shared" si="114"/>
        <v>6.5972222364507616E-4</v>
      </c>
      <c r="AC285" s="10">
        <f t="shared" si="115"/>
        <v>2.0949074096279219E-3</v>
      </c>
      <c r="AD285" s="30"/>
      <c r="AE285" s="30"/>
      <c r="AG285" s="7"/>
    </row>
    <row r="286" spans="1:33" s="7" customFormat="1" x14ac:dyDescent="0.4">
      <c r="A286" s="16" t="str">
        <f t="shared" ref="A286:A290" si="126">IF(W286&gt;0, "★", "-")</f>
        <v>-</v>
      </c>
      <c r="B286" s="16" t="str">
        <f t="shared" ref="B286:B290" si="127">IF(L286&gt;0, "☆", "-")</f>
        <v>-</v>
      </c>
      <c r="C286" s="7">
        <v>17</v>
      </c>
      <c r="D286" s="2">
        <v>43432.717997685184</v>
      </c>
      <c r="E286" s="3" t="s">
        <v>1992</v>
      </c>
      <c r="F286" s="3">
        <v>21366</v>
      </c>
      <c r="G286" s="3" t="s">
        <v>18</v>
      </c>
      <c r="H286" s="3">
        <v>7652</v>
      </c>
      <c r="I286" s="3">
        <v>228</v>
      </c>
      <c r="J286" s="3">
        <v>7</v>
      </c>
      <c r="K286" s="3">
        <v>1</v>
      </c>
      <c r="L286" s="3"/>
      <c r="M286" s="2">
        <v>43432.719444444447</v>
      </c>
      <c r="N286" s="2">
        <v>43432.727048611108</v>
      </c>
      <c r="O286" s="3" t="s">
        <v>63</v>
      </c>
      <c r="P286" s="3" t="s">
        <v>64</v>
      </c>
      <c r="Q286" s="3" t="s">
        <v>43</v>
      </c>
      <c r="R286" s="3" t="s">
        <v>89</v>
      </c>
      <c r="S286" s="2">
        <v>43432.720289351855</v>
      </c>
      <c r="T286" s="2">
        <v>43432.720289351855</v>
      </c>
      <c r="U286" s="2">
        <v>43432.731770833336</v>
      </c>
      <c r="V286" s="2">
        <v>43432.731770833336</v>
      </c>
      <c r="W286" s="3"/>
      <c r="X286" s="8">
        <f t="shared" si="111"/>
        <v>43432.717997685184</v>
      </c>
      <c r="Y286" s="9">
        <f t="shared" si="112"/>
        <v>7.6041666616220027E-3</v>
      </c>
      <c r="Z286" s="9">
        <f t="shared" si="113"/>
        <v>7.6041666616220027E-3</v>
      </c>
      <c r="AA286" s="10"/>
      <c r="AB286" s="10">
        <f t="shared" si="114"/>
        <v>0</v>
      </c>
      <c r="AC286" s="10">
        <f t="shared" si="115"/>
        <v>1.4467592627624981E-3</v>
      </c>
      <c r="AD286" s="10"/>
      <c r="AE286" s="10"/>
    </row>
    <row r="287" spans="1:33" s="7" customFormat="1" x14ac:dyDescent="0.4">
      <c r="A287" s="16" t="str">
        <f t="shared" si="126"/>
        <v>-</v>
      </c>
      <c r="B287" s="16" t="str">
        <f t="shared" si="127"/>
        <v>-</v>
      </c>
      <c r="C287" s="7">
        <v>17</v>
      </c>
      <c r="D287" s="2">
        <v>43432.721030092594</v>
      </c>
      <c r="E287" s="3" t="s">
        <v>2036</v>
      </c>
      <c r="F287" s="3">
        <v>21369</v>
      </c>
      <c r="G287" s="3" t="s">
        <v>95</v>
      </c>
      <c r="H287" s="3">
        <v>0</v>
      </c>
      <c r="I287" s="3">
        <v>512</v>
      </c>
      <c r="J287" s="3">
        <v>6</v>
      </c>
      <c r="K287" s="3">
        <v>1</v>
      </c>
      <c r="L287" s="3"/>
      <c r="M287" s="2">
        <v>43432.724293981482</v>
      </c>
      <c r="N287" s="2">
        <v>43432.730949074074</v>
      </c>
      <c r="O287" s="3" t="s">
        <v>41</v>
      </c>
      <c r="P287" s="3" t="s">
        <v>42</v>
      </c>
      <c r="Q287" s="3" t="s">
        <v>24</v>
      </c>
      <c r="R287" s="3" t="s">
        <v>25</v>
      </c>
      <c r="S287" s="2">
        <v>43432.723645833335</v>
      </c>
      <c r="T287" s="2">
        <v>43432.723645833335</v>
      </c>
      <c r="U287" s="2">
        <v>43432.733368055553</v>
      </c>
      <c r="V287" s="2">
        <v>43432.733368055553</v>
      </c>
      <c r="W287" s="3"/>
      <c r="X287" s="8">
        <f t="shared" si="111"/>
        <v>43432.721030092594</v>
      </c>
      <c r="Y287" s="9">
        <f t="shared" si="112"/>
        <v>6.655092591245193E-3</v>
      </c>
      <c r="Z287" s="9">
        <f t="shared" si="113"/>
        <v>6.655092591245193E-3</v>
      </c>
      <c r="AA287" s="10"/>
      <c r="AB287" s="10">
        <f t="shared" si="114"/>
        <v>6.4814814686542377E-4</v>
      </c>
      <c r="AC287" s="10">
        <f t="shared" si="115"/>
        <v>3.2638888878864236E-3</v>
      </c>
      <c r="AD287" s="10"/>
      <c r="AE287" s="10"/>
    </row>
    <row r="288" spans="1:33" s="3" customFormat="1" x14ac:dyDescent="0.4">
      <c r="A288" s="16" t="str">
        <f t="shared" si="126"/>
        <v>-</v>
      </c>
      <c r="B288" s="16" t="str">
        <f t="shared" si="127"/>
        <v>-</v>
      </c>
      <c r="C288" s="3">
        <v>17</v>
      </c>
      <c r="D288" s="2">
        <v>43432.721620370372</v>
      </c>
      <c r="E288" s="3" t="s">
        <v>2037</v>
      </c>
      <c r="F288" s="3">
        <v>21370</v>
      </c>
      <c r="G288" s="3" t="s">
        <v>96</v>
      </c>
      <c r="H288" s="3">
        <v>0</v>
      </c>
      <c r="I288" s="3">
        <v>630</v>
      </c>
      <c r="J288" s="3">
        <v>3</v>
      </c>
      <c r="K288" s="3">
        <v>1</v>
      </c>
      <c r="M288" s="2">
        <v>43432.728125000001</v>
      </c>
      <c r="N288" s="2">
        <v>43432.733819444446</v>
      </c>
      <c r="O288" s="3" t="s">
        <v>51</v>
      </c>
      <c r="P288" s="3" t="s">
        <v>52</v>
      </c>
      <c r="Q288" s="3" t="s">
        <v>104</v>
      </c>
      <c r="R288" s="3" t="s">
        <v>19</v>
      </c>
      <c r="S288" s="2">
        <v>43432.727164351854</v>
      </c>
      <c r="T288" s="2">
        <v>43432.727164351854</v>
      </c>
      <c r="U288" s="2">
        <v>43432.735000000001</v>
      </c>
      <c r="V288" s="2">
        <v>43432.735000000001</v>
      </c>
      <c r="X288" s="8">
        <f t="shared" si="111"/>
        <v>43432.721620370372</v>
      </c>
      <c r="Y288" s="9">
        <f t="shared" si="112"/>
        <v>5.694444444088731E-3</v>
      </c>
      <c r="Z288" s="9">
        <f t="shared" si="113"/>
        <v>5.694444444088731E-3</v>
      </c>
      <c r="AA288" s="30"/>
      <c r="AB288" s="10">
        <f t="shared" si="114"/>
        <v>9.6064814715646207E-4</v>
      </c>
      <c r="AC288" s="10">
        <f t="shared" si="115"/>
        <v>6.5046296294895001E-3</v>
      </c>
      <c r="AD288" s="30"/>
      <c r="AE288" s="30"/>
    </row>
    <row r="289" spans="1:33" s="7" customFormat="1" x14ac:dyDescent="0.4">
      <c r="A289" s="16" t="str">
        <f t="shared" si="126"/>
        <v>-</v>
      </c>
      <c r="B289" s="16" t="str">
        <f t="shared" si="127"/>
        <v>-</v>
      </c>
      <c r="C289" s="7">
        <v>17</v>
      </c>
      <c r="D289" s="2">
        <v>43432.721620370372</v>
      </c>
      <c r="E289" s="3" t="s">
        <v>2038</v>
      </c>
      <c r="F289" s="3">
        <v>21371</v>
      </c>
      <c r="G289" s="3" t="s">
        <v>32</v>
      </c>
      <c r="H289" s="3">
        <v>6059</v>
      </c>
      <c r="I289" s="3">
        <v>504</v>
      </c>
      <c r="J289" s="3">
        <v>5</v>
      </c>
      <c r="K289" s="3">
        <v>1</v>
      </c>
      <c r="L289" s="3"/>
      <c r="M289" s="2">
        <v>43432.724224537036</v>
      </c>
      <c r="N289" s="2">
        <v>43432.738888888889</v>
      </c>
      <c r="O289" s="3" t="s">
        <v>63</v>
      </c>
      <c r="P289" s="3" t="s">
        <v>64</v>
      </c>
      <c r="Q289" s="3" t="s">
        <v>26</v>
      </c>
      <c r="R289" s="3" t="s">
        <v>27</v>
      </c>
      <c r="S289" s="2">
        <v>43432.724629629629</v>
      </c>
      <c r="T289" s="2">
        <v>43432.724629629629</v>
      </c>
      <c r="U289" s="2">
        <v>43432.734189814815</v>
      </c>
      <c r="V289" s="2">
        <v>43432.734189814815</v>
      </c>
      <c r="W289" s="3"/>
      <c r="X289" s="8">
        <f t="shared" si="111"/>
        <v>43432.721620370372</v>
      </c>
      <c r="Y289" s="9">
        <f t="shared" si="112"/>
        <v>1.4664351852843538E-2</v>
      </c>
      <c r="Z289" s="9">
        <f t="shared" si="113"/>
        <v>1.4664351852843538E-2</v>
      </c>
      <c r="AA289" s="10"/>
      <c r="AB289" s="10">
        <f t="shared" si="114"/>
        <v>0</v>
      </c>
      <c r="AC289" s="10">
        <f t="shared" si="115"/>
        <v>2.6041666642413475E-3</v>
      </c>
      <c r="AD289" s="10"/>
      <c r="AE289" s="10"/>
    </row>
    <row r="290" spans="1:33" s="3" customFormat="1" x14ac:dyDescent="0.4">
      <c r="A290" s="16" t="str">
        <f t="shared" si="126"/>
        <v>-</v>
      </c>
      <c r="B290" s="16" t="str">
        <f t="shared" si="127"/>
        <v>-</v>
      </c>
      <c r="C290" s="3">
        <v>17</v>
      </c>
      <c r="D290" s="2">
        <v>43432.722175925926</v>
      </c>
      <c r="E290" s="3" t="s">
        <v>2039</v>
      </c>
      <c r="F290" s="3">
        <v>21372</v>
      </c>
      <c r="G290" s="3" t="s">
        <v>32</v>
      </c>
      <c r="H290" s="3">
        <v>1312</v>
      </c>
      <c r="I290" s="3">
        <v>77</v>
      </c>
      <c r="J290" s="3">
        <v>9</v>
      </c>
      <c r="K290" s="3">
        <v>3</v>
      </c>
      <c r="M290" s="2">
        <v>43432.72729166667</v>
      </c>
      <c r="N290" s="2">
        <v>43432.731944444444</v>
      </c>
      <c r="O290" s="3" t="s">
        <v>20</v>
      </c>
      <c r="P290" s="3" t="s">
        <v>21</v>
      </c>
      <c r="Q290" s="3" t="s">
        <v>66</v>
      </c>
      <c r="R290" s="3" t="s">
        <v>67</v>
      </c>
      <c r="S290" s="2">
        <v>43432.726180555554</v>
      </c>
      <c r="T290" s="2">
        <v>43432.726180555554</v>
      </c>
      <c r="U290" s="2">
        <v>43432.733449074076</v>
      </c>
      <c r="V290" s="2">
        <v>43432.733449074076</v>
      </c>
      <c r="X290" s="8">
        <f t="shared" si="111"/>
        <v>43432.722175925926</v>
      </c>
      <c r="Y290" s="9">
        <f t="shared" si="112"/>
        <v>4.6527777740266174E-3</v>
      </c>
      <c r="Z290" s="9">
        <f t="shared" si="113"/>
        <v>1.3958333322079852E-2</v>
      </c>
      <c r="AA290" s="30"/>
      <c r="AB290" s="10">
        <f t="shared" si="114"/>
        <v>1.1111111161881126E-3</v>
      </c>
      <c r="AC290" s="10">
        <f t="shared" si="115"/>
        <v>5.1157407433493063E-3</v>
      </c>
      <c r="AD290" s="30"/>
      <c r="AE290" s="30"/>
      <c r="AG290" s="7"/>
    </row>
    <row r="291" spans="1:33" s="3" customFormat="1" x14ac:dyDescent="0.4">
      <c r="A291" s="16" t="str">
        <f t="shared" ref="A291:A297" si="128">IF(W291&gt;0, "★", "-")</f>
        <v>★</v>
      </c>
      <c r="B291" s="16" t="str">
        <f t="shared" ref="B291:B297" si="129">IF(L291&gt;0, "☆", "-")</f>
        <v>-</v>
      </c>
      <c r="C291" s="3">
        <v>17</v>
      </c>
      <c r="D291" s="2">
        <v>43432.726319444446</v>
      </c>
      <c r="E291" s="3" t="s">
        <v>2040</v>
      </c>
      <c r="F291" s="3">
        <v>21374</v>
      </c>
      <c r="G291" s="3" t="s">
        <v>18</v>
      </c>
      <c r="H291" s="3">
        <v>7630</v>
      </c>
      <c r="I291" s="3">
        <v>724</v>
      </c>
      <c r="J291" s="3">
        <v>5</v>
      </c>
      <c r="K291" s="3">
        <v>1</v>
      </c>
      <c r="M291" s="2">
        <v>43432.729756944442</v>
      </c>
      <c r="N291" s="2">
        <v>43432.733449074076</v>
      </c>
      <c r="O291" s="3" t="s">
        <v>28</v>
      </c>
      <c r="P291" s="3" t="s">
        <v>29</v>
      </c>
      <c r="Q291" s="3" t="s">
        <v>70</v>
      </c>
      <c r="R291" s="3" t="s">
        <v>107</v>
      </c>
      <c r="S291" s="2">
        <v>43432.733229166668</v>
      </c>
      <c r="T291" s="2">
        <v>43432.733229166668</v>
      </c>
      <c r="U291" s="2">
        <v>43432.740833333337</v>
      </c>
      <c r="V291" s="2">
        <v>43432.740833333337</v>
      </c>
      <c r="W291" s="2">
        <v>43432.733229166668</v>
      </c>
      <c r="X291" s="8">
        <f t="shared" si="111"/>
        <v>43432.733229166668</v>
      </c>
      <c r="Y291" s="9">
        <f t="shared" si="112"/>
        <v>3.6921296341461129E-3</v>
      </c>
      <c r="Z291" s="9">
        <f t="shared" si="113"/>
        <v>3.6921296341461129E-3</v>
      </c>
      <c r="AA291" s="30"/>
      <c r="AB291" s="10">
        <f t="shared" si="114"/>
        <v>0</v>
      </c>
      <c r="AC291" s="10">
        <f t="shared" si="115"/>
        <v>0</v>
      </c>
      <c r="AD291" s="30"/>
      <c r="AE291" s="30"/>
    </row>
    <row r="292" spans="1:33" s="3" customFormat="1" x14ac:dyDescent="0.4">
      <c r="A292" s="16" t="str">
        <f t="shared" si="128"/>
        <v>-</v>
      </c>
      <c r="B292" s="16" t="str">
        <f t="shared" si="129"/>
        <v>-</v>
      </c>
      <c r="C292" s="3">
        <v>17</v>
      </c>
      <c r="D292" s="2">
        <v>43432.726979166669</v>
      </c>
      <c r="E292" s="3" t="s">
        <v>2041</v>
      </c>
      <c r="F292" s="3">
        <v>21375</v>
      </c>
      <c r="G292" s="3" t="s">
        <v>95</v>
      </c>
      <c r="H292" s="3">
        <v>0</v>
      </c>
      <c r="I292" s="3">
        <v>363</v>
      </c>
      <c r="J292" s="3">
        <v>8</v>
      </c>
      <c r="K292" s="3">
        <v>1</v>
      </c>
      <c r="M292" s="2">
        <v>43432.728750000002</v>
      </c>
      <c r="N292" s="2">
        <v>43432.733518518522</v>
      </c>
      <c r="O292" s="3" t="s">
        <v>44</v>
      </c>
      <c r="P292" s="3" t="s">
        <v>45</v>
      </c>
      <c r="Q292" s="3" t="s">
        <v>48</v>
      </c>
      <c r="R292" s="3" t="s">
        <v>49</v>
      </c>
      <c r="S292" s="2">
        <v>43432.728437500002</v>
      </c>
      <c r="T292" s="2">
        <v>43432.728437500002</v>
      </c>
      <c r="U292" s="2">
        <v>43432.735671296294</v>
      </c>
      <c r="V292" s="2">
        <v>43432.735671296294</v>
      </c>
      <c r="X292" s="8">
        <f t="shared" si="111"/>
        <v>43432.726979166669</v>
      </c>
      <c r="Y292" s="9">
        <f t="shared" si="112"/>
        <v>4.7685185199952684E-3</v>
      </c>
      <c r="Z292" s="9">
        <f t="shared" si="113"/>
        <v>4.7685185199952684E-3</v>
      </c>
      <c r="AA292" s="30"/>
      <c r="AB292" s="10">
        <f t="shared" si="114"/>
        <v>3.125000002910383E-4</v>
      </c>
      <c r="AC292" s="10">
        <f t="shared" si="115"/>
        <v>1.7708333325572312E-3</v>
      </c>
      <c r="AD292" s="30"/>
      <c r="AE292" s="30"/>
    </row>
    <row r="293" spans="1:33" s="3" customFormat="1" x14ac:dyDescent="0.4">
      <c r="A293" s="16" t="str">
        <f t="shared" si="128"/>
        <v>-</v>
      </c>
      <c r="B293" s="16" t="str">
        <f t="shared" si="129"/>
        <v>-</v>
      </c>
      <c r="C293" s="3">
        <v>17</v>
      </c>
      <c r="D293" s="2">
        <v>43432.727361111109</v>
      </c>
      <c r="E293" s="3" t="s">
        <v>2042</v>
      </c>
      <c r="F293" s="3">
        <v>21376</v>
      </c>
      <c r="G293" s="3" t="s">
        <v>32</v>
      </c>
      <c r="H293" s="3">
        <v>3333</v>
      </c>
      <c r="I293" s="3">
        <v>70</v>
      </c>
      <c r="J293" s="3">
        <v>15</v>
      </c>
      <c r="K293" s="3">
        <v>1</v>
      </c>
      <c r="M293" s="2">
        <v>43432.730763888889</v>
      </c>
      <c r="N293" s="2">
        <v>43432.738287037035</v>
      </c>
      <c r="O293" s="3" t="s">
        <v>26</v>
      </c>
      <c r="P293" s="3" t="s">
        <v>27</v>
      </c>
      <c r="Q293" s="3" t="s">
        <v>22</v>
      </c>
      <c r="R293" s="3" t="s">
        <v>23</v>
      </c>
      <c r="S293" s="2">
        <v>43432.730057870373</v>
      </c>
      <c r="T293" s="2">
        <v>43432.730057870373</v>
      </c>
      <c r="U293" s="2">
        <v>43432.741724537038</v>
      </c>
      <c r="V293" s="2">
        <v>43432.741724537038</v>
      </c>
      <c r="X293" s="8">
        <f t="shared" si="111"/>
        <v>43432.727361111109</v>
      </c>
      <c r="Y293" s="9">
        <f t="shared" si="112"/>
        <v>7.5231481459923089E-3</v>
      </c>
      <c r="Z293" s="9">
        <f t="shared" si="113"/>
        <v>7.5231481459923089E-3</v>
      </c>
      <c r="AA293" s="30"/>
      <c r="AB293" s="10">
        <f t="shared" si="114"/>
        <v>7.0601851621177047E-4</v>
      </c>
      <c r="AC293" s="10">
        <f t="shared" si="115"/>
        <v>3.4027777801384218E-3</v>
      </c>
      <c r="AD293" s="30"/>
      <c r="AE293" s="30"/>
    </row>
    <row r="294" spans="1:33" s="3" customFormat="1" x14ac:dyDescent="0.4">
      <c r="A294" s="16" t="str">
        <f t="shared" si="128"/>
        <v>-</v>
      </c>
      <c r="B294" s="16" t="str">
        <f t="shared" si="129"/>
        <v>-</v>
      </c>
      <c r="C294" s="3">
        <v>17</v>
      </c>
      <c r="D294" s="2">
        <v>43432.727592592593</v>
      </c>
      <c r="E294" s="3" t="s">
        <v>1769</v>
      </c>
      <c r="F294" s="3">
        <v>21377</v>
      </c>
      <c r="G294" s="3" t="s">
        <v>18</v>
      </c>
      <c r="H294" s="3">
        <v>3625</v>
      </c>
      <c r="I294" s="3">
        <v>678</v>
      </c>
      <c r="J294" s="3">
        <v>11</v>
      </c>
      <c r="K294" s="3">
        <v>1</v>
      </c>
      <c r="M294" s="2">
        <v>43432.72996527778</v>
      </c>
      <c r="N294" s="2">
        <v>43432.737997685188</v>
      </c>
      <c r="O294" s="3" t="s">
        <v>75</v>
      </c>
      <c r="P294" s="3" t="s">
        <v>76</v>
      </c>
      <c r="Q294" s="3" t="s">
        <v>46</v>
      </c>
      <c r="R294" s="3" t="s">
        <v>47</v>
      </c>
      <c r="S294" s="2">
        <v>43432.730081018519</v>
      </c>
      <c r="T294" s="2">
        <v>43432.730081018519</v>
      </c>
      <c r="U294" s="2">
        <v>43432.743680555555</v>
      </c>
      <c r="V294" s="2">
        <v>43432.743680555555</v>
      </c>
      <c r="X294" s="8">
        <f t="shared" si="111"/>
        <v>43432.727592592593</v>
      </c>
      <c r="Y294" s="9">
        <f t="shared" si="112"/>
        <v>8.0324074078816921E-3</v>
      </c>
      <c r="Z294" s="9">
        <f t="shared" si="113"/>
        <v>8.0324074078816921E-3</v>
      </c>
      <c r="AA294" s="30"/>
      <c r="AB294" s="10">
        <f t="shared" si="114"/>
        <v>0</v>
      </c>
      <c r="AC294" s="10">
        <f t="shared" si="115"/>
        <v>2.3726851868559606E-3</v>
      </c>
      <c r="AD294" s="30"/>
      <c r="AE294" s="30"/>
      <c r="AG294" s="7"/>
    </row>
    <row r="295" spans="1:33" s="3" customFormat="1" x14ac:dyDescent="0.4">
      <c r="A295" s="16" t="str">
        <f t="shared" si="128"/>
        <v>★</v>
      </c>
      <c r="B295" s="16" t="str">
        <f t="shared" si="129"/>
        <v>-</v>
      </c>
      <c r="C295" s="3">
        <v>17</v>
      </c>
      <c r="D295" s="2">
        <v>43432.727800925924</v>
      </c>
      <c r="E295" s="3" t="s">
        <v>2043</v>
      </c>
      <c r="F295" s="3">
        <v>21378</v>
      </c>
      <c r="G295" s="3" t="s">
        <v>65</v>
      </c>
      <c r="H295" s="3">
        <v>7562</v>
      </c>
      <c r="I295" s="3">
        <v>424</v>
      </c>
      <c r="J295" s="3">
        <v>10</v>
      </c>
      <c r="K295" s="3">
        <v>1</v>
      </c>
      <c r="M295" s="2">
        <v>43432.734652777777</v>
      </c>
      <c r="N295" s="2">
        <v>43432.744409722225</v>
      </c>
      <c r="O295" s="3" t="s">
        <v>63</v>
      </c>
      <c r="P295" s="3" t="s">
        <v>64</v>
      </c>
      <c r="Q295" s="3" t="s">
        <v>104</v>
      </c>
      <c r="R295" s="3" t="s">
        <v>19</v>
      </c>
      <c r="S295" s="2">
        <v>43432.735694444447</v>
      </c>
      <c r="T295" s="2">
        <v>43432.735694444447</v>
      </c>
      <c r="U295" s="2">
        <v>43432.74113425926</v>
      </c>
      <c r="V295" s="2">
        <v>43432.743298611109</v>
      </c>
      <c r="W295" s="2">
        <v>43432.734733796293</v>
      </c>
      <c r="X295" s="8">
        <f t="shared" si="111"/>
        <v>43432.734733796293</v>
      </c>
      <c r="Y295" s="9">
        <f t="shared" si="112"/>
        <v>9.7569444478722289E-3</v>
      </c>
      <c r="Z295" s="9">
        <f t="shared" si="113"/>
        <v>9.7569444478722289E-3</v>
      </c>
      <c r="AA295" s="30"/>
      <c r="AB295" s="10">
        <f t="shared" si="114"/>
        <v>0</v>
      </c>
      <c r="AC295" s="10">
        <f t="shared" si="115"/>
        <v>0</v>
      </c>
      <c r="AD295" s="30"/>
      <c r="AE295" s="30"/>
      <c r="AG295" s="7"/>
    </row>
    <row r="296" spans="1:33" s="7" customFormat="1" x14ac:dyDescent="0.4">
      <c r="A296" s="16" t="str">
        <f t="shared" si="128"/>
        <v>-</v>
      </c>
      <c r="B296" s="16" t="str">
        <f t="shared" si="129"/>
        <v>-</v>
      </c>
      <c r="C296" s="7">
        <v>17</v>
      </c>
      <c r="D296" s="2">
        <v>43432.728726851848</v>
      </c>
      <c r="E296" s="3" t="s">
        <v>2044</v>
      </c>
      <c r="F296" s="3">
        <v>21379</v>
      </c>
      <c r="G296" s="3" t="s">
        <v>95</v>
      </c>
      <c r="H296" s="3">
        <v>0</v>
      </c>
      <c r="I296" s="3">
        <v>918</v>
      </c>
      <c r="J296" s="3">
        <v>6</v>
      </c>
      <c r="K296" s="3">
        <v>3</v>
      </c>
      <c r="L296" s="3"/>
      <c r="M296" s="2">
        <v>43432.735937500001</v>
      </c>
      <c r="N296" s="2">
        <v>43432.738865740743</v>
      </c>
      <c r="O296" s="3" t="s">
        <v>63</v>
      </c>
      <c r="P296" s="3" t="s">
        <v>64</v>
      </c>
      <c r="Q296" s="3" t="s">
        <v>70</v>
      </c>
      <c r="R296" s="3" t="s">
        <v>107</v>
      </c>
      <c r="S296" s="2">
        <v>43432.740810185183</v>
      </c>
      <c r="T296" s="2">
        <v>43432.740810185183</v>
      </c>
      <c r="U296" s="2">
        <v>43432.748368055552</v>
      </c>
      <c r="V296" s="2">
        <v>43432.748368055552</v>
      </c>
      <c r="W296" s="3"/>
      <c r="X296" s="8">
        <f t="shared" si="111"/>
        <v>43432.728726851848</v>
      </c>
      <c r="Y296" s="9">
        <f t="shared" si="112"/>
        <v>2.9282407413120382E-3</v>
      </c>
      <c r="Z296" s="9">
        <f t="shared" si="113"/>
        <v>8.7847222239361145E-3</v>
      </c>
      <c r="AA296" s="10"/>
      <c r="AB296" s="10">
        <f t="shared" si="114"/>
        <v>0</v>
      </c>
      <c r="AC296" s="10">
        <f t="shared" si="115"/>
        <v>7.2106481529772282E-3</v>
      </c>
      <c r="AD296" s="10"/>
      <c r="AE296" s="10"/>
    </row>
    <row r="297" spans="1:33" s="3" customFormat="1" x14ac:dyDescent="0.4">
      <c r="A297" s="16" t="str">
        <f t="shared" si="128"/>
        <v>★</v>
      </c>
      <c r="B297" s="16" t="str">
        <f t="shared" si="129"/>
        <v>-</v>
      </c>
      <c r="C297" s="3">
        <v>17</v>
      </c>
      <c r="D297" s="2">
        <v>43432.730925925927</v>
      </c>
      <c r="E297" s="3" t="s">
        <v>2046</v>
      </c>
      <c r="F297" s="3">
        <v>21381</v>
      </c>
      <c r="G297" s="3" t="s">
        <v>32</v>
      </c>
      <c r="H297" s="3">
        <v>6161</v>
      </c>
      <c r="I297" s="3">
        <v>490</v>
      </c>
      <c r="J297" s="3">
        <v>10</v>
      </c>
      <c r="K297" s="3">
        <v>1</v>
      </c>
      <c r="M297" s="2">
        <v>43432.735995370371</v>
      </c>
      <c r="N297" s="2">
        <v>43432.745034722226</v>
      </c>
      <c r="O297" s="3" t="s">
        <v>63</v>
      </c>
      <c r="P297" s="3" t="s">
        <v>64</v>
      </c>
      <c r="Q297" s="3" t="s">
        <v>33</v>
      </c>
      <c r="R297" s="3" t="s">
        <v>34</v>
      </c>
      <c r="S297" s="2">
        <v>43432.737858796296</v>
      </c>
      <c r="T297" s="2">
        <v>43432.737858796296</v>
      </c>
      <c r="U297" s="2">
        <v>43432.745949074073</v>
      </c>
      <c r="V297" s="2">
        <v>43432.748993055553</v>
      </c>
      <c r="W297" s="2">
        <v>43432.737858796296</v>
      </c>
      <c r="X297" s="8">
        <f t="shared" si="111"/>
        <v>43432.737858796296</v>
      </c>
      <c r="Y297" s="9">
        <f t="shared" si="112"/>
        <v>9.0393518548808061E-3</v>
      </c>
      <c r="Z297" s="9">
        <f t="shared" si="113"/>
        <v>9.0393518548808061E-3</v>
      </c>
      <c r="AA297" s="30"/>
      <c r="AB297" s="10">
        <f t="shared" si="114"/>
        <v>0</v>
      </c>
      <c r="AC297" s="10">
        <f t="shared" si="115"/>
        <v>0</v>
      </c>
      <c r="AD297" s="30"/>
      <c r="AE297" s="30"/>
      <c r="AG297" s="7"/>
    </row>
    <row r="298" spans="1:33" s="3" customFormat="1" x14ac:dyDescent="0.4">
      <c r="A298" s="16" t="str">
        <f t="shared" ref="A298:A305" si="130">IF(W298&gt;0, "★", "-")</f>
        <v>-</v>
      </c>
      <c r="B298" s="16" t="str">
        <f t="shared" ref="B298:B305" si="131">IF(L298&gt;0, "☆", "-")</f>
        <v>-</v>
      </c>
      <c r="C298" s="3">
        <v>17</v>
      </c>
      <c r="D298" s="2">
        <v>43432.732604166667</v>
      </c>
      <c r="E298" s="3" t="s">
        <v>2048</v>
      </c>
      <c r="F298" s="3">
        <v>21383</v>
      </c>
      <c r="G298" s="3" t="s">
        <v>32</v>
      </c>
      <c r="H298" s="3">
        <v>7663</v>
      </c>
      <c r="I298" s="3">
        <v>293</v>
      </c>
      <c r="J298" s="3">
        <v>8</v>
      </c>
      <c r="K298" s="3">
        <v>1</v>
      </c>
      <c r="M298" s="2">
        <v>43432.742314814815</v>
      </c>
      <c r="N298" s="2">
        <v>43432.755011574074</v>
      </c>
      <c r="O298" s="3" t="s">
        <v>28</v>
      </c>
      <c r="P298" s="3" t="s">
        <v>29</v>
      </c>
      <c r="Q298" s="3" t="s">
        <v>26</v>
      </c>
      <c r="R298" s="3" t="s">
        <v>27</v>
      </c>
      <c r="S298" s="2">
        <v>43432.745370370372</v>
      </c>
      <c r="T298" s="2">
        <v>43432.746145833335</v>
      </c>
      <c r="U298" s="2">
        <v>43432.756099537037</v>
      </c>
      <c r="V298" s="2">
        <v>43432.759351851855</v>
      </c>
      <c r="X298" s="8">
        <f t="shared" si="111"/>
        <v>43432.732604166667</v>
      </c>
      <c r="Y298" s="9">
        <f t="shared" si="112"/>
        <v>1.2696759258687962E-2</v>
      </c>
      <c r="Z298" s="9">
        <f t="shared" si="113"/>
        <v>1.2696759258687962E-2</v>
      </c>
      <c r="AA298" s="30"/>
      <c r="AB298" s="10">
        <f t="shared" si="114"/>
        <v>0</v>
      </c>
      <c r="AC298" s="10">
        <f t="shared" si="115"/>
        <v>9.710648148029577E-3</v>
      </c>
      <c r="AD298" s="30"/>
      <c r="AE298" s="30"/>
      <c r="AG298" s="7"/>
    </row>
    <row r="299" spans="1:33" s="3" customFormat="1" x14ac:dyDescent="0.4">
      <c r="A299" s="16" t="str">
        <f t="shared" si="130"/>
        <v>-</v>
      </c>
      <c r="B299" s="16" t="str">
        <f t="shared" si="131"/>
        <v>-</v>
      </c>
      <c r="C299" s="3">
        <v>17</v>
      </c>
      <c r="D299" s="2">
        <v>43432.733263888891</v>
      </c>
      <c r="E299" s="3" t="s">
        <v>2049</v>
      </c>
      <c r="F299" s="3">
        <v>21384</v>
      </c>
      <c r="G299" s="3" t="s">
        <v>32</v>
      </c>
      <c r="H299" s="3">
        <v>1112</v>
      </c>
      <c r="I299" s="3">
        <v>694</v>
      </c>
      <c r="J299" s="3">
        <v>5</v>
      </c>
      <c r="K299" s="3">
        <v>1</v>
      </c>
      <c r="M299" s="2">
        <v>43432.739039351851</v>
      </c>
      <c r="N299" s="2">
        <v>43432.746145833335</v>
      </c>
      <c r="O299" s="3" t="s">
        <v>26</v>
      </c>
      <c r="P299" s="3" t="s">
        <v>27</v>
      </c>
      <c r="Q299" s="3" t="s">
        <v>63</v>
      </c>
      <c r="R299" s="3" t="s">
        <v>64</v>
      </c>
      <c r="S299" s="2">
        <v>43432.739039351851</v>
      </c>
      <c r="T299" s="2">
        <v>43432.739039351851</v>
      </c>
      <c r="U299" s="2">
        <v>43432.748784722222</v>
      </c>
      <c r="V299" s="2">
        <v>43432.748784722222</v>
      </c>
      <c r="X299" s="8">
        <f t="shared" si="111"/>
        <v>43432.733263888891</v>
      </c>
      <c r="Y299" s="9">
        <f t="shared" si="112"/>
        <v>7.1064814837882295E-3</v>
      </c>
      <c r="Z299" s="9">
        <f t="shared" si="113"/>
        <v>7.1064814837882295E-3</v>
      </c>
      <c r="AA299" s="30"/>
      <c r="AB299" s="10">
        <f t="shared" si="114"/>
        <v>0</v>
      </c>
      <c r="AC299" s="10">
        <f t="shared" si="115"/>
        <v>5.7754629597184248E-3</v>
      </c>
      <c r="AD299" s="30"/>
      <c r="AE299" s="30"/>
    </row>
    <row r="300" spans="1:33" s="7" customFormat="1" x14ac:dyDescent="0.4">
      <c r="A300" s="16" t="str">
        <f t="shared" si="130"/>
        <v>-</v>
      </c>
      <c r="B300" s="16" t="str">
        <f t="shared" si="131"/>
        <v>-</v>
      </c>
      <c r="C300" s="7">
        <v>17</v>
      </c>
      <c r="D300" s="2">
        <v>43432.734189814815</v>
      </c>
      <c r="E300" s="3" t="s">
        <v>2051</v>
      </c>
      <c r="F300" s="3">
        <v>21386</v>
      </c>
      <c r="G300" s="3" t="s">
        <v>95</v>
      </c>
      <c r="H300" s="3">
        <v>0</v>
      </c>
      <c r="I300" s="3">
        <v>139</v>
      </c>
      <c r="J300" s="3">
        <v>7</v>
      </c>
      <c r="K300" s="3">
        <v>2</v>
      </c>
      <c r="L300" s="3"/>
      <c r="M300" s="2">
        <v>43432.735497685186</v>
      </c>
      <c r="N300" s="2">
        <v>43432.756666666668</v>
      </c>
      <c r="O300" s="3" t="s">
        <v>44</v>
      </c>
      <c r="P300" s="3" t="s">
        <v>45</v>
      </c>
      <c r="Q300" s="3" t="s">
        <v>104</v>
      </c>
      <c r="R300" s="3" t="s">
        <v>19</v>
      </c>
      <c r="S300" s="2">
        <v>43432.736296296294</v>
      </c>
      <c r="T300" s="2">
        <v>43432.736296296294</v>
      </c>
      <c r="U300" s="2">
        <v>43432.745983796296</v>
      </c>
      <c r="V300" s="2">
        <v>43432.752256944441</v>
      </c>
      <c r="W300" s="3"/>
      <c r="X300" s="8">
        <f t="shared" si="111"/>
        <v>43432.734189814815</v>
      </c>
      <c r="Y300" s="9">
        <f t="shared" si="112"/>
        <v>2.1168981482333038E-2</v>
      </c>
      <c r="Z300" s="9">
        <f t="shared" si="113"/>
        <v>4.2337962964666076E-2</v>
      </c>
      <c r="AA300" s="10"/>
      <c r="AB300" s="10">
        <f t="shared" si="114"/>
        <v>0</v>
      </c>
      <c r="AC300" s="10">
        <f t="shared" si="115"/>
        <v>1.3078703705104999E-3</v>
      </c>
      <c r="AD300" s="10"/>
      <c r="AE300" s="10"/>
    </row>
    <row r="301" spans="1:33" s="3" customFormat="1" x14ac:dyDescent="0.4">
      <c r="A301" s="16" t="str">
        <f t="shared" si="130"/>
        <v>-</v>
      </c>
      <c r="B301" s="16" t="str">
        <f t="shared" si="131"/>
        <v>-</v>
      </c>
      <c r="C301" s="3">
        <v>17</v>
      </c>
      <c r="D301" s="2">
        <v>43432.734270833331</v>
      </c>
      <c r="E301" s="3" t="s">
        <v>2052</v>
      </c>
      <c r="F301" s="3">
        <v>21387</v>
      </c>
      <c r="G301" s="3" t="s">
        <v>95</v>
      </c>
      <c r="H301" s="3">
        <v>0</v>
      </c>
      <c r="I301" s="3">
        <v>299</v>
      </c>
      <c r="J301" s="3">
        <v>9</v>
      </c>
      <c r="K301" s="3">
        <v>1</v>
      </c>
      <c r="M301" s="2">
        <v>43432.743136574078</v>
      </c>
      <c r="N301" s="2">
        <v>43432.747881944444</v>
      </c>
      <c r="O301" s="3" t="s">
        <v>30</v>
      </c>
      <c r="P301" s="3" t="s">
        <v>31</v>
      </c>
      <c r="Q301" s="3" t="s">
        <v>104</v>
      </c>
      <c r="R301" s="3" t="s">
        <v>19</v>
      </c>
      <c r="S301" s="2">
        <v>43432.740694444445</v>
      </c>
      <c r="T301" s="2">
        <v>43432.740694444445</v>
      </c>
      <c r="U301" s="2">
        <v>43432.749097222222</v>
      </c>
      <c r="V301" s="2">
        <v>43432.749097222222</v>
      </c>
      <c r="X301" s="8">
        <f t="shared" si="111"/>
        <v>43432.734270833331</v>
      </c>
      <c r="Y301" s="9">
        <f t="shared" si="112"/>
        <v>4.7453703664359637E-3</v>
      </c>
      <c r="Z301" s="9">
        <f t="shared" si="113"/>
        <v>4.7453703664359637E-3</v>
      </c>
      <c r="AA301" s="30"/>
      <c r="AB301" s="10">
        <f t="shared" si="114"/>
        <v>2.4421296329819597E-3</v>
      </c>
      <c r="AC301" s="10">
        <f t="shared" si="115"/>
        <v>8.8657407468417659E-3</v>
      </c>
      <c r="AD301" s="30"/>
      <c r="AE301" s="30"/>
      <c r="AG301" s="7"/>
    </row>
    <row r="302" spans="1:33" s="3" customFormat="1" x14ac:dyDescent="0.4">
      <c r="A302" s="16" t="str">
        <f t="shared" si="130"/>
        <v>-</v>
      </c>
      <c r="B302" s="16" t="str">
        <f t="shared" si="131"/>
        <v>-</v>
      </c>
      <c r="C302" s="3">
        <v>17</v>
      </c>
      <c r="D302" s="2">
        <v>43432.734351851854</v>
      </c>
      <c r="E302" s="3" t="s">
        <v>2053</v>
      </c>
      <c r="F302" s="3">
        <v>21388</v>
      </c>
      <c r="G302" s="3" t="s">
        <v>96</v>
      </c>
      <c r="H302" s="3">
        <v>0</v>
      </c>
      <c r="I302" s="3">
        <v>610</v>
      </c>
      <c r="J302" s="3">
        <v>11</v>
      </c>
      <c r="K302" s="3">
        <v>3</v>
      </c>
      <c r="M302" s="2">
        <v>43432.739189814813</v>
      </c>
      <c r="N302" s="2">
        <v>43432.742581018516</v>
      </c>
      <c r="O302" s="3" t="s">
        <v>57</v>
      </c>
      <c r="P302" s="3" t="s">
        <v>58</v>
      </c>
      <c r="Q302" s="3" t="s">
        <v>26</v>
      </c>
      <c r="R302" s="3" t="s">
        <v>27</v>
      </c>
      <c r="S302" s="2">
        <v>43432.74417824074</v>
      </c>
      <c r="T302" s="2">
        <v>43432.74417824074</v>
      </c>
      <c r="U302" s="2">
        <v>43432.753206018519</v>
      </c>
      <c r="V302" s="2">
        <v>43432.753206018519</v>
      </c>
      <c r="X302" s="8">
        <f t="shared" si="111"/>
        <v>43432.734351851854</v>
      </c>
      <c r="Y302" s="9">
        <f t="shared" si="112"/>
        <v>3.3912037033587694E-3</v>
      </c>
      <c r="Z302" s="9">
        <f t="shared" si="113"/>
        <v>1.0173611110076308E-2</v>
      </c>
      <c r="AA302" s="30"/>
      <c r="AB302" s="10">
        <f t="shared" si="114"/>
        <v>0</v>
      </c>
      <c r="AC302" s="10">
        <f t="shared" si="115"/>
        <v>4.8379629588453099E-3</v>
      </c>
      <c r="AD302" s="30"/>
      <c r="AE302" s="30"/>
    </row>
    <row r="303" spans="1:33" s="3" customFormat="1" x14ac:dyDescent="0.4">
      <c r="A303" s="16" t="str">
        <f t="shared" si="130"/>
        <v>★</v>
      </c>
      <c r="B303" s="16" t="str">
        <f t="shared" si="131"/>
        <v>-</v>
      </c>
      <c r="C303" s="3">
        <v>17</v>
      </c>
      <c r="D303" s="2">
        <v>43432.735833333332</v>
      </c>
      <c r="E303" s="3" t="s">
        <v>1812</v>
      </c>
      <c r="F303" s="3">
        <v>21394</v>
      </c>
      <c r="G303" s="3" t="s">
        <v>143</v>
      </c>
      <c r="H303" s="3">
        <v>4777</v>
      </c>
      <c r="I303" s="3">
        <v>46</v>
      </c>
      <c r="J303" s="3">
        <v>7</v>
      </c>
      <c r="K303" s="3">
        <v>1</v>
      </c>
      <c r="M303" s="2">
        <v>43432.743414351855</v>
      </c>
      <c r="N303" s="2">
        <v>43432.754675925928</v>
      </c>
      <c r="O303" s="3" t="s">
        <v>77</v>
      </c>
      <c r="P303" s="3" t="s">
        <v>78</v>
      </c>
      <c r="Q303" s="3" t="s">
        <v>70</v>
      </c>
      <c r="R303" s="3" t="s">
        <v>107</v>
      </c>
      <c r="S303" s="2">
        <v>43432.742766203701</v>
      </c>
      <c r="T303" s="2">
        <v>43432.742766203701</v>
      </c>
      <c r="U303" s="2">
        <v>43432.756388888891</v>
      </c>
      <c r="V303" s="2">
        <v>43432.756388888891</v>
      </c>
      <c r="W303" s="2">
        <v>43432.742766203701</v>
      </c>
      <c r="X303" s="8">
        <f t="shared" si="111"/>
        <v>43432.742766203701</v>
      </c>
      <c r="Y303" s="9">
        <f t="shared" si="112"/>
        <v>1.1261574072705116E-2</v>
      </c>
      <c r="Z303" s="9">
        <f t="shared" si="113"/>
        <v>1.1261574072705116E-2</v>
      </c>
      <c r="AA303" s="30"/>
      <c r="AB303" s="10">
        <f t="shared" si="114"/>
        <v>6.4814815414138138E-4</v>
      </c>
      <c r="AC303" s="10">
        <f t="shared" si="115"/>
        <v>6.4814815414138138E-4</v>
      </c>
      <c r="AD303" s="30"/>
      <c r="AE303" s="30"/>
    </row>
    <row r="304" spans="1:33" s="3" customFormat="1" x14ac:dyDescent="0.4">
      <c r="A304" s="16" t="str">
        <f t="shared" si="130"/>
        <v>★</v>
      </c>
      <c r="B304" s="16" t="str">
        <f t="shared" si="131"/>
        <v>-</v>
      </c>
      <c r="C304" s="3">
        <v>17</v>
      </c>
      <c r="D304" s="2">
        <v>43432.735891203702</v>
      </c>
      <c r="E304" s="3" t="s">
        <v>1743</v>
      </c>
      <c r="F304" s="3">
        <v>21395</v>
      </c>
      <c r="G304" s="3" t="s">
        <v>32</v>
      </c>
      <c r="H304" s="3">
        <v>5528</v>
      </c>
      <c r="I304" s="3">
        <v>751</v>
      </c>
      <c r="J304" s="3">
        <v>10</v>
      </c>
      <c r="K304" s="3">
        <v>1</v>
      </c>
      <c r="M304" s="2">
        <v>43432.741909722223</v>
      </c>
      <c r="N304" s="2">
        <v>43432.750208333331</v>
      </c>
      <c r="O304" s="3" t="s">
        <v>57</v>
      </c>
      <c r="P304" s="3" t="s">
        <v>58</v>
      </c>
      <c r="Q304" s="3" t="s">
        <v>30</v>
      </c>
      <c r="R304" s="3" t="s">
        <v>31</v>
      </c>
      <c r="S304" s="2">
        <v>43432.742824074077</v>
      </c>
      <c r="T304" s="2">
        <v>43432.742824074077</v>
      </c>
      <c r="U304" s="2">
        <v>43432.758645833332</v>
      </c>
      <c r="V304" s="2">
        <v>43432.76289351852</v>
      </c>
      <c r="W304" s="2">
        <v>43432.742824074077</v>
      </c>
      <c r="X304" s="8">
        <f t="shared" si="111"/>
        <v>43432.742824074077</v>
      </c>
      <c r="Y304" s="9">
        <f t="shared" si="112"/>
        <v>8.2986111083300784E-3</v>
      </c>
      <c r="Z304" s="9">
        <f t="shared" si="113"/>
        <v>8.2986111083300784E-3</v>
      </c>
      <c r="AA304" s="30"/>
      <c r="AB304" s="10">
        <f t="shared" si="114"/>
        <v>0</v>
      </c>
      <c r="AC304" s="10">
        <f t="shared" si="115"/>
        <v>0</v>
      </c>
      <c r="AD304" s="30"/>
      <c r="AE304" s="30"/>
      <c r="AG304" s="7"/>
    </row>
    <row r="305" spans="1:33" s="3" customFormat="1" x14ac:dyDescent="0.4">
      <c r="A305" s="16" t="str">
        <f t="shared" si="130"/>
        <v>★</v>
      </c>
      <c r="B305" s="16" t="str">
        <f t="shared" si="131"/>
        <v>-</v>
      </c>
      <c r="C305" s="3">
        <v>17</v>
      </c>
      <c r="D305" s="2">
        <v>43432.735960648148</v>
      </c>
      <c r="E305" s="3" t="s">
        <v>1902</v>
      </c>
      <c r="F305" s="3">
        <v>21396</v>
      </c>
      <c r="G305" s="3" t="s">
        <v>32</v>
      </c>
      <c r="H305" s="3">
        <v>1751</v>
      </c>
      <c r="I305" s="3">
        <v>462</v>
      </c>
      <c r="J305" s="3">
        <v>9</v>
      </c>
      <c r="K305" s="3">
        <v>1</v>
      </c>
      <c r="M305" s="2">
        <v>43432.753831018519</v>
      </c>
      <c r="N305" s="2">
        <v>43432.757939814815</v>
      </c>
      <c r="O305" s="3" t="s">
        <v>38</v>
      </c>
      <c r="P305" s="3" t="s">
        <v>108</v>
      </c>
      <c r="Q305" s="3" t="s">
        <v>55</v>
      </c>
      <c r="R305" s="3" t="s">
        <v>56</v>
      </c>
      <c r="S305" s="2">
        <v>43432.762557870374</v>
      </c>
      <c r="T305" s="2">
        <v>43432.762557870374</v>
      </c>
      <c r="U305" s="2">
        <v>43432.76699074074</v>
      </c>
      <c r="V305" s="2">
        <v>43432.76699074074</v>
      </c>
      <c r="W305" s="2">
        <v>43432.742881944447</v>
      </c>
      <c r="X305" s="8">
        <f t="shared" si="111"/>
        <v>43432.742881944447</v>
      </c>
      <c r="Y305" s="9">
        <f t="shared" si="112"/>
        <v>4.1087962963501923E-3</v>
      </c>
      <c r="Z305" s="9">
        <f t="shared" si="113"/>
        <v>4.1087962963501923E-3</v>
      </c>
      <c r="AA305" s="30"/>
      <c r="AB305" s="10">
        <f t="shared" si="114"/>
        <v>0</v>
      </c>
      <c r="AC305" s="10">
        <f t="shared" si="115"/>
        <v>1.0949074072414078E-2</v>
      </c>
      <c r="AD305" s="30"/>
      <c r="AE305" s="30"/>
    </row>
    <row r="306" spans="1:33" s="3" customFormat="1" x14ac:dyDescent="0.4">
      <c r="A306" s="16" t="str">
        <f t="shared" ref="A306:A308" si="132">IF(W306&gt;0, "★", "-")</f>
        <v>-</v>
      </c>
      <c r="B306" s="16" t="str">
        <f t="shared" ref="B306:B308" si="133">IF(L306&gt;0, "☆", "-")</f>
        <v>-</v>
      </c>
      <c r="C306" s="3">
        <v>17</v>
      </c>
      <c r="D306" s="2">
        <v>43432.737372685187</v>
      </c>
      <c r="E306" s="3" t="s">
        <v>2055</v>
      </c>
      <c r="F306" s="3">
        <v>21398</v>
      </c>
      <c r="G306" s="3" t="s">
        <v>96</v>
      </c>
      <c r="H306" s="3">
        <v>0</v>
      </c>
      <c r="I306" s="3">
        <v>179</v>
      </c>
      <c r="J306" s="3">
        <v>8</v>
      </c>
      <c r="K306" s="3">
        <v>1</v>
      </c>
      <c r="M306" s="2">
        <v>43432.746087962965</v>
      </c>
      <c r="N306" s="2">
        <v>43432.748703703706</v>
      </c>
      <c r="O306" s="3" t="s">
        <v>44</v>
      </c>
      <c r="P306" s="3" t="s">
        <v>45</v>
      </c>
      <c r="Q306" s="3" t="s">
        <v>71</v>
      </c>
      <c r="R306" s="3" t="s">
        <v>72</v>
      </c>
      <c r="S306" s="2">
        <v>43432.750416666669</v>
      </c>
      <c r="T306" s="2">
        <v>43432.750416666669</v>
      </c>
      <c r="U306" s="2">
        <v>43432.755856481483</v>
      </c>
      <c r="V306" s="2">
        <v>43432.755856481483</v>
      </c>
      <c r="X306" s="8">
        <f t="shared" si="111"/>
        <v>43432.737372685187</v>
      </c>
      <c r="Y306" s="9">
        <f t="shared" si="112"/>
        <v>2.6157407410209998E-3</v>
      </c>
      <c r="Z306" s="9">
        <f t="shared" si="113"/>
        <v>2.6157407410209998E-3</v>
      </c>
      <c r="AA306" s="30"/>
      <c r="AB306" s="10">
        <f t="shared" si="114"/>
        <v>0</v>
      </c>
      <c r="AC306" s="10">
        <f t="shared" si="115"/>
        <v>8.7152777778101154E-3</v>
      </c>
      <c r="AD306" s="30"/>
      <c r="AE306" s="30"/>
      <c r="AG306" s="7"/>
    </row>
    <row r="307" spans="1:33" s="3" customFormat="1" x14ac:dyDescent="0.4">
      <c r="A307" s="16" t="str">
        <f t="shared" si="132"/>
        <v>★</v>
      </c>
      <c r="B307" s="16" t="str">
        <f t="shared" si="133"/>
        <v>-</v>
      </c>
      <c r="C307" s="3">
        <v>17</v>
      </c>
      <c r="D307" s="2">
        <v>43432.738229166665</v>
      </c>
      <c r="E307" s="3" t="s">
        <v>2056</v>
      </c>
      <c r="F307" s="3">
        <v>21400</v>
      </c>
      <c r="G307" s="3" t="s">
        <v>95</v>
      </c>
      <c r="H307" s="3">
        <v>0</v>
      </c>
      <c r="I307" s="3">
        <v>280</v>
      </c>
      <c r="J307" s="3">
        <v>10</v>
      </c>
      <c r="K307" s="3">
        <v>1</v>
      </c>
      <c r="M307" s="2">
        <v>43432.754884259259</v>
      </c>
      <c r="N307" s="2">
        <v>43432.761712962965</v>
      </c>
      <c r="O307" s="3" t="s">
        <v>63</v>
      </c>
      <c r="P307" s="3" t="s">
        <v>64</v>
      </c>
      <c r="Q307" s="3" t="s">
        <v>41</v>
      </c>
      <c r="R307" s="3" t="s">
        <v>42</v>
      </c>
      <c r="S307" s="2">
        <v>43432.754664351851</v>
      </c>
      <c r="T307" s="2">
        <v>43432.754664351851</v>
      </c>
      <c r="U307" s="2">
        <v>43432.770231481481</v>
      </c>
      <c r="V307" s="2">
        <v>43432.770231481481</v>
      </c>
      <c r="W307" s="2">
        <v>43432.745011574072</v>
      </c>
      <c r="X307" s="8">
        <f t="shared" si="111"/>
        <v>43432.745011574072</v>
      </c>
      <c r="Y307" s="9">
        <f t="shared" si="112"/>
        <v>6.8287037065601908E-3</v>
      </c>
      <c r="Z307" s="9">
        <f t="shared" si="113"/>
        <v>6.8287037065601908E-3</v>
      </c>
      <c r="AA307" s="30"/>
      <c r="AB307" s="10">
        <f t="shared" si="114"/>
        <v>2.1990740788169205E-4</v>
      </c>
      <c r="AC307" s="10">
        <f t="shared" si="115"/>
        <v>9.8726851865649223E-3</v>
      </c>
      <c r="AD307" s="30"/>
      <c r="AE307" s="30"/>
      <c r="AG307" s="7"/>
    </row>
    <row r="308" spans="1:33" s="3" customFormat="1" x14ac:dyDescent="0.4">
      <c r="A308" s="16" t="str">
        <f t="shared" si="132"/>
        <v>-</v>
      </c>
      <c r="B308" s="16" t="str">
        <f t="shared" si="133"/>
        <v>-</v>
      </c>
      <c r="C308" s="3">
        <v>17</v>
      </c>
      <c r="D308" s="2">
        <v>43432.741319444445</v>
      </c>
      <c r="E308" s="3" t="s">
        <v>2057</v>
      </c>
      <c r="F308" s="3">
        <v>21401</v>
      </c>
      <c r="G308" s="3" t="s">
        <v>95</v>
      </c>
      <c r="H308" s="3">
        <v>0</v>
      </c>
      <c r="I308" s="3">
        <v>542</v>
      </c>
      <c r="J308" s="3">
        <v>11</v>
      </c>
      <c r="K308" s="3">
        <v>3</v>
      </c>
      <c r="M308" s="2">
        <v>43432.750775462962</v>
      </c>
      <c r="N308" s="2">
        <v>43432.752939814818</v>
      </c>
      <c r="O308" s="3" t="s">
        <v>39</v>
      </c>
      <c r="P308" s="3" t="s">
        <v>40</v>
      </c>
      <c r="Q308" s="3" t="s">
        <v>77</v>
      </c>
      <c r="R308" s="3" t="s">
        <v>78</v>
      </c>
      <c r="S308" s="2">
        <v>43432.749814814815</v>
      </c>
      <c r="T308" s="2">
        <v>43432.751018518517</v>
      </c>
      <c r="U308" s="2">
        <v>43432.754780092589</v>
      </c>
      <c r="V308" s="2">
        <v>43432.755983796298</v>
      </c>
      <c r="X308" s="8">
        <f t="shared" si="111"/>
        <v>43432.741319444445</v>
      </c>
      <c r="Y308" s="9">
        <f t="shared" si="112"/>
        <v>2.164351855753921E-3</v>
      </c>
      <c r="Z308" s="9">
        <f t="shared" si="113"/>
        <v>6.4930555672617629E-3</v>
      </c>
      <c r="AA308" s="30"/>
      <c r="AB308" s="10">
        <f t="shared" si="114"/>
        <v>9.6064814715646207E-4</v>
      </c>
      <c r="AC308" s="10">
        <f t="shared" si="115"/>
        <v>9.4560185170848854E-3</v>
      </c>
      <c r="AD308" s="30"/>
      <c r="AE308" s="30"/>
    </row>
    <row r="309" spans="1:33" s="3" customFormat="1" x14ac:dyDescent="0.4">
      <c r="A309" s="16" t="str">
        <f t="shared" ref="A309:A345" si="134">IF(W309&gt;0, "★", "-")</f>
        <v>-</v>
      </c>
      <c r="B309" s="16" t="str">
        <f t="shared" ref="B309:B345" si="135">IF(L309&gt;0, "☆", "-")</f>
        <v>-</v>
      </c>
      <c r="C309" s="3">
        <v>17</v>
      </c>
      <c r="D309" s="2">
        <v>43432.747835648152</v>
      </c>
      <c r="E309" s="3" t="s">
        <v>2011</v>
      </c>
      <c r="F309" s="3">
        <v>21405</v>
      </c>
      <c r="G309" s="3" t="s">
        <v>32</v>
      </c>
      <c r="H309" s="3">
        <v>3720</v>
      </c>
      <c r="I309" s="3">
        <v>465</v>
      </c>
      <c r="J309" s="3">
        <v>11</v>
      </c>
      <c r="K309" s="3">
        <v>1</v>
      </c>
      <c r="M309" s="2">
        <v>43432.759953703702</v>
      </c>
      <c r="N309" s="2">
        <v>43432.766064814816</v>
      </c>
      <c r="O309" s="3" t="s">
        <v>53</v>
      </c>
      <c r="P309" s="3" t="s">
        <v>54</v>
      </c>
      <c r="Q309" s="3" t="s">
        <v>33</v>
      </c>
      <c r="R309" s="3" t="s">
        <v>34</v>
      </c>
      <c r="S309" s="2">
        <v>43432.764664351853</v>
      </c>
      <c r="T309" s="2">
        <v>43432.764664351853</v>
      </c>
      <c r="U309" s="2">
        <v>43432.775891203702</v>
      </c>
      <c r="V309" s="2">
        <v>43432.773784722223</v>
      </c>
      <c r="X309" s="8">
        <f t="shared" si="111"/>
        <v>43432.747835648152</v>
      </c>
      <c r="Y309" s="9">
        <f t="shared" si="112"/>
        <v>6.1111111135687679E-3</v>
      </c>
      <c r="Z309" s="9">
        <f t="shared" si="113"/>
        <v>6.1111111135687679E-3</v>
      </c>
      <c r="AA309" s="30"/>
      <c r="AB309" s="10">
        <f t="shared" si="114"/>
        <v>0</v>
      </c>
      <c r="AC309" s="10">
        <f t="shared" si="115"/>
        <v>1.211805555067258E-2</v>
      </c>
      <c r="AD309" s="30"/>
      <c r="AE309" s="30"/>
      <c r="AG309" s="7"/>
    </row>
    <row r="310" spans="1:33" s="3" customFormat="1" x14ac:dyDescent="0.4">
      <c r="A310" s="16" t="str">
        <f>IF(W310&gt;0, "★", "-")</f>
        <v>★</v>
      </c>
      <c r="B310" s="16" t="str">
        <f>IF(L310&gt;0, "☆", "-")</f>
        <v>☆</v>
      </c>
      <c r="C310" s="3">
        <v>17</v>
      </c>
      <c r="D310" s="2">
        <v>43432.683831018519</v>
      </c>
      <c r="E310" s="3" t="s">
        <v>2015</v>
      </c>
      <c r="F310" s="3">
        <v>21336</v>
      </c>
      <c r="G310" s="3" t="s">
        <v>95</v>
      </c>
      <c r="H310" s="3">
        <v>0</v>
      </c>
      <c r="I310" s="3">
        <v>574</v>
      </c>
      <c r="J310" s="3">
        <v>4</v>
      </c>
      <c r="K310" s="3">
        <v>1</v>
      </c>
      <c r="L310" s="2">
        <v>43432.684108796297</v>
      </c>
      <c r="O310" s="3" t="s">
        <v>28</v>
      </c>
      <c r="P310" s="3" t="s">
        <v>29</v>
      </c>
      <c r="Q310" s="3" t="s">
        <v>66</v>
      </c>
      <c r="R310" s="3" t="s">
        <v>67</v>
      </c>
      <c r="S310" s="2">
        <v>43432.725381944445</v>
      </c>
      <c r="U310" s="2">
        <v>43432.733217592591</v>
      </c>
      <c r="W310" s="2">
        <v>43432.725381944445</v>
      </c>
      <c r="X310" s="8">
        <f>IF(W310&gt;0,W310,D310)</f>
        <v>43432.725381944445</v>
      </c>
      <c r="Y310" s="9">
        <f>N310-M310</f>
        <v>0</v>
      </c>
      <c r="Z310" s="9">
        <f>Y310*K310</f>
        <v>0</v>
      </c>
      <c r="AA310" s="30"/>
      <c r="AB310" s="10">
        <f>IF(IF(A310="☆",L310-S310,M310-S310)&lt;0,0,IF(A310="☆",L310-S310,M310-S310))</f>
        <v>0</v>
      </c>
      <c r="AC310" s="10">
        <f>IF(IF(B310="☆",(IF(L310&gt;S310,L310-X310,S310-X310)),M310-X310)&lt;0,0,IF(B310="☆",(IF(L310&gt;S310,L310-X310,S310-X310)),M310-X310))</f>
        <v>0</v>
      </c>
      <c r="AD310" s="30"/>
      <c r="AE310" s="30"/>
    </row>
    <row r="311" spans="1:33" s="7" customFormat="1" x14ac:dyDescent="0.4">
      <c r="A311" s="16" t="str">
        <f t="shared" si="134"/>
        <v>-</v>
      </c>
      <c r="B311" s="16" t="str">
        <f t="shared" si="135"/>
        <v>☆</v>
      </c>
      <c r="C311" s="7">
        <v>17</v>
      </c>
      <c r="D311" s="2">
        <v>43432.749791666669</v>
      </c>
      <c r="E311" s="3" t="s">
        <v>2058</v>
      </c>
      <c r="F311" s="3">
        <v>21408</v>
      </c>
      <c r="G311" s="3" t="s">
        <v>95</v>
      </c>
      <c r="H311" s="3">
        <v>0</v>
      </c>
      <c r="I311" s="3">
        <v>284</v>
      </c>
      <c r="J311" s="3">
        <v>5</v>
      </c>
      <c r="K311" s="3">
        <v>1</v>
      </c>
      <c r="L311" s="2">
        <v>43432.768240740741</v>
      </c>
      <c r="M311" s="3"/>
      <c r="N311" s="3"/>
      <c r="O311" s="3" t="s">
        <v>46</v>
      </c>
      <c r="P311" s="3" t="s">
        <v>47</v>
      </c>
      <c r="Q311" s="3" t="s">
        <v>61</v>
      </c>
      <c r="R311" s="3" t="s">
        <v>62</v>
      </c>
      <c r="S311" s="2">
        <v>43432.775104166663</v>
      </c>
      <c r="T311" s="3"/>
      <c r="U311" s="2">
        <v>43432.781446759262</v>
      </c>
      <c r="V311" s="3"/>
      <c r="W311" s="3"/>
      <c r="X311" s="8">
        <f t="shared" si="111"/>
        <v>43432.749791666669</v>
      </c>
      <c r="Y311" s="9">
        <f t="shared" si="112"/>
        <v>0</v>
      </c>
      <c r="Z311" s="9">
        <f t="shared" si="113"/>
        <v>0</v>
      </c>
      <c r="AA311" s="10"/>
      <c r="AB311" s="10">
        <f t="shared" si="114"/>
        <v>0</v>
      </c>
      <c r="AC311" s="10">
        <f t="shared" si="115"/>
        <v>2.5312499994470272E-2</v>
      </c>
      <c r="AD311" s="10"/>
      <c r="AE311" s="10"/>
    </row>
    <row r="312" spans="1:33" s="3" customFormat="1" x14ac:dyDescent="0.4">
      <c r="A312" s="16" t="str">
        <f t="shared" ref="A312:A326" si="136">IF(W312&gt;0, "★", "-")</f>
        <v>-</v>
      </c>
      <c r="B312" s="16" t="str">
        <f t="shared" ref="B312:B326" si="137">IF(L312&gt;0, "☆", "-")</f>
        <v>☆</v>
      </c>
      <c r="C312" s="3">
        <v>17</v>
      </c>
      <c r="D312" s="2">
        <v>43432.711157407408</v>
      </c>
      <c r="E312" s="3" t="s">
        <v>2030</v>
      </c>
      <c r="F312" s="3">
        <v>21356</v>
      </c>
      <c r="G312" s="3" t="s">
        <v>18</v>
      </c>
      <c r="H312" s="3">
        <v>7653</v>
      </c>
      <c r="I312" s="3">
        <v>597</v>
      </c>
      <c r="J312" s="3">
        <v>10</v>
      </c>
      <c r="K312" s="3">
        <v>1</v>
      </c>
      <c r="L312" s="2">
        <v>43432.711296296293</v>
      </c>
      <c r="O312" s="3" t="s">
        <v>63</v>
      </c>
      <c r="P312" s="3" t="s">
        <v>64</v>
      </c>
      <c r="Q312" s="3" t="s">
        <v>43</v>
      </c>
      <c r="R312" s="3" t="s">
        <v>89</v>
      </c>
      <c r="S312" s="2">
        <v>43432.714224537034</v>
      </c>
      <c r="U312" s="2">
        <v>43432.725706018522</v>
      </c>
      <c r="X312" s="8">
        <f t="shared" si="111"/>
        <v>43432.711157407408</v>
      </c>
      <c r="Y312" s="9">
        <f t="shared" si="112"/>
        <v>0</v>
      </c>
      <c r="Z312" s="9">
        <f t="shared" si="113"/>
        <v>0</v>
      </c>
      <c r="AA312" s="30"/>
      <c r="AB312" s="10">
        <f t="shared" si="114"/>
        <v>0</v>
      </c>
      <c r="AC312" s="10">
        <f t="shared" si="115"/>
        <v>3.0671296262880787E-3</v>
      </c>
      <c r="AD312" s="30"/>
      <c r="AE312" s="30"/>
      <c r="AG312" s="7" t="s">
        <v>2126</v>
      </c>
    </row>
    <row r="313" spans="1:33" s="3" customFormat="1" x14ac:dyDescent="0.4">
      <c r="A313" s="16" t="str">
        <f t="shared" si="136"/>
        <v>-</v>
      </c>
      <c r="B313" s="16" t="str">
        <f t="shared" si="137"/>
        <v>☆</v>
      </c>
      <c r="C313" s="3">
        <v>17</v>
      </c>
      <c r="D313" s="2">
        <v>43432.711493055554</v>
      </c>
      <c r="E313" s="3" t="s">
        <v>1992</v>
      </c>
      <c r="F313" s="3">
        <v>21358</v>
      </c>
      <c r="G313" s="3" t="s">
        <v>97</v>
      </c>
      <c r="H313" s="3">
        <v>7652</v>
      </c>
      <c r="I313" s="3">
        <v>118</v>
      </c>
      <c r="J313" s="3">
        <v>10</v>
      </c>
      <c r="K313" s="3">
        <v>1</v>
      </c>
      <c r="L313" s="2">
        <v>43432.711921296293</v>
      </c>
      <c r="O313" s="3" t="s">
        <v>63</v>
      </c>
      <c r="P313" s="3" t="s">
        <v>64</v>
      </c>
      <c r="Q313" s="3" t="s">
        <v>43</v>
      </c>
      <c r="R313" s="3" t="s">
        <v>89</v>
      </c>
      <c r="S313" s="2">
        <v>43432.714560185188</v>
      </c>
      <c r="U313" s="2">
        <v>43432.726041666669</v>
      </c>
      <c r="X313" s="8">
        <f t="shared" si="111"/>
        <v>43432.711493055554</v>
      </c>
      <c r="Y313" s="9">
        <f t="shared" si="112"/>
        <v>0</v>
      </c>
      <c r="Z313" s="9">
        <f t="shared" si="113"/>
        <v>0</v>
      </c>
      <c r="AA313" s="30"/>
      <c r="AB313" s="10">
        <f t="shared" si="114"/>
        <v>0</v>
      </c>
      <c r="AC313" s="10"/>
      <c r="AD313" s="30"/>
      <c r="AE313" s="30"/>
      <c r="AG313" s="7" t="s">
        <v>2127</v>
      </c>
    </row>
    <row r="314" spans="1:33" s="7" customFormat="1" x14ac:dyDescent="0.4">
      <c r="A314" s="16" t="str">
        <f t="shared" si="136"/>
        <v>-</v>
      </c>
      <c r="B314" s="16" t="str">
        <f t="shared" si="137"/>
        <v>☆</v>
      </c>
      <c r="C314" s="7">
        <v>17</v>
      </c>
      <c r="D314" s="2">
        <v>43432.719351851854</v>
      </c>
      <c r="E314" s="3" t="s">
        <v>1769</v>
      </c>
      <c r="F314" s="3">
        <v>21368</v>
      </c>
      <c r="G314" s="3" t="s">
        <v>18</v>
      </c>
      <c r="H314" s="3">
        <v>3625</v>
      </c>
      <c r="I314" s="3">
        <v>586</v>
      </c>
      <c r="J314" s="3">
        <v>11</v>
      </c>
      <c r="K314" s="3">
        <v>1</v>
      </c>
      <c r="L314" s="2">
        <v>43432.726712962962</v>
      </c>
      <c r="M314" s="3"/>
      <c r="N314" s="3"/>
      <c r="O314" s="3" t="s">
        <v>41</v>
      </c>
      <c r="P314" s="3" t="s">
        <v>42</v>
      </c>
      <c r="Q314" s="3" t="s">
        <v>46</v>
      </c>
      <c r="R314" s="3" t="s">
        <v>47</v>
      </c>
      <c r="S314" s="2">
        <v>43432.724328703705</v>
      </c>
      <c r="T314" s="3"/>
      <c r="U314" s="2">
        <v>43432.738483796296</v>
      </c>
      <c r="V314" s="3"/>
      <c r="W314" s="3"/>
      <c r="X314" s="8">
        <f t="shared" si="111"/>
        <v>43432.719351851854</v>
      </c>
      <c r="Y314" s="9">
        <f t="shared" si="112"/>
        <v>0</v>
      </c>
      <c r="Z314" s="9">
        <f t="shared" si="113"/>
        <v>0</v>
      </c>
      <c r="AA314" s="10"/>
      <c r="AB314" s="10">
        <f t="shared" si="114"/>
        <v>0</v>
      </c>
      <c r="AC314" s="10">
        <f t="shared" si="115"/>
        <v>7.3611111074569635E-3</v>
      </c>
      <c r="AD314" s="10"/>
      <c r="AE314" s="10"/>
    </row>
    <row r="315" spans="1:33" s="3" customFormat="1" x14ac:dyDescent="0.4">
      <c r="A315" s="16" t="str">
        <f t="shared" si="136"/>
        <v>-</v>
      </c>
      <c r="B315" s="16" t="str">
        <f t="shared" si="137"/>
        <v>☆</v>
      </c>
      <c r="C315" s="3">
        <v>17</v>
      </c>
      <c r="D315" s="2">
        <v>43432.723229166666</v>
      </c>
      <c r="E315" s="3" t="s">
        <v>1813</v>
      </c>
      <c r="F315" s="3">
        <v>21373</v>
      </c>
      <c r="G315" s="3" t="s">
        <v>143</v>
      </c>
      <c r="H315" s="3">
        <v>2215</v>
      </c>
      <c r="I315" s="3">
        <v>192</v>
      </c>
      <c r="J315" s="3">
        <v>8</v>
      </c>
      <c r="K315" s="3">
        <v>1</v>
      </c>
      <c r="L315" s="2">
        <v>43432.723368055558</v>
      </c>
      <c r="O315" s="3" t="s">
        <v>24</v>
      </c>
      <c r="P315" s="3" t="s">
        <v>25</v>
      </c>
      <c r="Q315" s="3" t="s">
        <v>33</v>
      </c>
      <c r="R315" s="3" t="s">
        <v>34</v>
      </c>
      <c r="S315" s="2">
        <v>43432.730405092596</v>
      </c>
      <c r="U315" s="2">
        <v>43432.737546296295</v>
      </c>
      <c r="X315" s="8">
        <f t="shared" si="111"/>
        <v>43432.723229166666</v>
      </c>
      <c r="Y315" s="9">
        <f t="shared" si="112"/>
        <v>0</v>
      </c>
      <c r="Z315" s="9">
        <f t="shared" si="113"/>
        <v>0</v>
      </c>
      <c r="AA315" s="30"/>
      <c r="AB315" s="10">
        <f t="shared" si="114"/>
        <v>0</v>
      </c>
      <c r="AC315" s="10">
        <f t="shared" si="115"/>
        <v>7.1759259299142286E-3</v>
      </c>
      <c r="AD315" s="30"/>
      <c r="AE315" s="30"/>
      <c r="AG315" s="7"/>
    </row>
    <row r="316" spans="1:33" s="3" customFormat="1" x14ac:dyDescent="0.4">
      <c r="A316" s="16" t="str">
        <f t="shared" si="136"/>
        <v>-</v>
      </c>
      <c r="B316" s="16" t="str">
        <f t="shared" si="137"/>
        <v>☆</v>
      </c>
      <c r="C316" s="3">
        <v>17</v>
      </c>
      <c r="D316" s="2">
        <v>43432.728993055556</v>
      </c>
      <c r="E316" s="3" t="s">
        <v>2045</v>
      </c>
      <c r="F316" s="3">
        <v>21380</v>
      </c>
      <c r="G316" s="3" t="s">
        <v>96</v>
      </c>
      <c r="H316" s="3">
        <v>0</v>
      </c>
      <c r="I316" s="3">
        <v>383</v>
      </c>
      <c r="J316" s="3">
        <v>7</v>
      </c>
      <c r="K316" s="3">
        <v>1</v>
      </c>
      <c r="L316" s="2">
        <v>43432.760625000003</v>
      </c>
      <c r="M316" s="2">
        <v>43432.734537037039</v>
      </c>
      <c r="O316" s="3" t="s">
        <v>44</v>
      </c>
      <c r="P316" s="3" t="s">
        <v>45</v>
      </c>
      <c r="Q316" s="3" t="s">
        <v>71</v>
      </c>
      <c r="R316" s="3" t="s">
        <v>72</v>
      </c>
      <c r="S316" s="2">
        <v>43432.735949074071</v>
      </c>
      <c r="T316" s="2">
        <v>43432.735949074071</v>
      </c>
      <c r="U316" s="2">
        <v>43432.741388888891</v>
      </c>
      <c r="X316" s="8">
        <f t="shared" si="111"/>
        <v>43432.728993055556</v>
      </c>
      <c r="Y316" s="9"/>
      <c r="Z316" s="9"/>
      <c r="AA316" s="30"/>
      <c r="AB316" s="10">
        <f t="shared" si="114"/>
        <v>0</v>
      </c>
      <c r="AC316" s="10">
        <f t="shared" si="115"/>
        <v>3.1631944446417037E-2</v>
      </c>
      <c r="AD316" s="30"/>
      <c r="AE316" s="30"/>
    </row>
    <row r="317" spans="1:33" s="3" customFormat="1" x14ac:dyDescent="0.4">
      <c r="A317" s="16" t="str">
        <f t="shared" si="136"/>
        <v>-</v>
      </c>
      <c r="B317" s="16" t="str">
        <f t="shared" si="137"/>
        <v>☆</v>
      </c>
      <c r="C317" s="3">
        <v>17</v>
      </c>
      <c r="D317" s="2">
        <v>43432.731168981481</v>
      </c>
      <c r="E317" s="3" t="s">
        <v>2047</v>
      </c>
      <c r="F317" s="3">
        <v>21382</v>
      </c>
      <c r="G317" s="3" t="s">
        <v>96</v>
      </c>
      <c r="H317" s="3">
        <v>0</v>
      </c>
      <c r="I317" s="3">
        <v>1000</v>
      </c>
      <c r="J317" s="3">
        <v>9</v>
      </c>
      <c r="K317" s="3">
        <v>1</v>
      </c>
      <c r="L317" s="2">
        <v>43432.741412037038</v>
      </c>
      <c r="M317" s="2">
        <v>43432.737870370373</v>
      </c>
      <c r="O317" s="3" t="s">
        <v>44</v>
      </c>
      <c r="P317" s="3" t="s">
        <v>45</v>
      </c>
      <c r="Q317" s="3" t="s">
        <v>33</v>
      </c>
      <c r="R317" s="3" t="s">
        <v>34</v>
      </c>
      <c r="S317" s="2">
        <v>43432.737372685187</v>
      </c>
      <c r="T317" s="2">
        <v>43432.737384259257</v>
      </c>
      <c r="U317" s="2">
        <v>43432.745682870373</v>
      </c>
      <c r="X317" s="8">
        <f t="shared" si="111"/>
        <v>43432.731168981481</v>
      </c>
      <c r="Y317" s="9"/>
      <c r="Z317" s="9"/>
      <c r="AA317" s="30"/>
      <c r="AB317" s="10">
        <f t="shared" si="114"/>
        <v>4.9768518510973081E-4</v>
      </c>
      <c r="AC317" s="10">
        <f t="shared" si="115"/>
        <v>1.0243055556202307E-2</v>
      </c>
      <c r="AD317" s="30"/>
      <c r="AE317" s="30"/>
    </row>
    <row r="318" spans="1:33" s="7" customFormat="1" x14ac:dyDescent="0.4">
      <c r="A318" s="16" t="str">
        <f t="shared" si="136"/>
        <v>-</v>
      </c>
      <c r="B318" s="16" t="str">
        <f t="shared" si="137"/>
        <v>☆</v>
      </c>
      <c r="C318" s="7">
        <v>17</v>
      </c>
      <c r="D318" s="2">
        <v>43432.733981481484</v>
      </c>
      <c r="E318" s="3" t="s">
        <v>2050</v>
      </c>
      <c r="F318" s="3">
        <v>21385</v>
      </c>
      <c r="G318" s="3" t="s">
        <v>143</v>
      </c>
      <c r="H318" s="3">
        <v>6803</v>
      </c>
      <c r="I318" s="3">
        <v>2</v>
      </c>
      <c r="J318" s="3">
        <v>7</v>
      </c>
      <c r="K318" s="3">
        <v>1</v>
      </c>
      <c r="L318" s="2">
        <v>43432.734131944446</v>
      </c>
      <c r="M318" s="3"/>
      <c r="N318" s="3"/>
      <c r="O318" s="3" t="s">
        <v>51</v>
      </c>
      <c r="P318" s="3" t="s">
        <v>52</v>
      </c>
      <c r="Q318" s="3" t="s">
        <v>26</v>
      </c>
      <c r="R318" s="3" t="s">
        <v>27</v>
      </c>
      <c r="S318" s="2">
        <v>43432.745810185188</v>
      </c>
      <c r="T318" s="3"/>
      <c r="U318" s="2">
        <v>43432.751446759263</v>
      </c>
      <c r="V318" s="3"/>
      <c r="W318" s="3"/>
      <c r="X318" s="8">
        <f t="shared" si="111"/>
        <v>43432.733981481484</v>
      </c>
      <c r="Y318" s="9">
        <f t="shared" si="112"/>
        <v>0</v>
      </c>
      <c r="Z318" s="9">
        <f t="shared" si="113"/>
        <v>0</v>
      </c>
      <c r="AA318" s="10"/>
      <c r="AB318" s="10">
        <f t="shared" si="114"/>
        <v>0</v>
      </c>
      <c r="AC318" s="10"/>
      <c r="AD318" s="10"/>
      <c r="AE318" s="10"/>
      <c r="AG318" s="7" t="s">
        <v>2128</v>
      </c>
    </row>
    <row r="319" spans="1:33" s="3" customFormat="1" x14ac:dyDescent="0.4">
      <c r="A319" s="16" t="str">
        <f t="shared" si="136"/>
        <v>-</v>
      </c>
      <c r="B319" s="16" t="str">
        <f t="shared" si="137"/>
        <v>☆</v>
      </c>
      <c r="C319" s="3">
        <v>17</v>
      </c>
      <c r="D319" s="2">
        <v>43432.73510416667</v>
      </c>
      <c r="E319" s="3" t="s">
        <v>1812</v>
      </c>
      <c r="F319" s="3">
        <v>21389</v>
      </c>
      <c r="G319" s="3" t="s">
        <v>32</v>
      </c>
      <c r="H319" s="3">
        <v>4777</v>
      </c>
      <c r="I319" s="3">
        <v>650</v>
      </c>
      <c r="J319" s="3">
        <v>10</v>
      </c>
      <c r="K319" s="3">
        <v>1</v>
      </c>
      <c r="L319" s="2">
        <v>43432.735243055555</v>
      </c>
      <c r="O319" s="3" t="s">
        <v>43</v>
      </c>
      <c r="P319" s="3" t="s">
        <v>89</v>
      </c>
      <c r="Q319" s="3" t="s">
        <v>70</v>
      </c>
      <c r="R319" s="3" t="s">
        <v>107</v>
      </c>
      <c r="S319" s="2">
        <v>43432.755127314813</v>
      </c>
      <c r="U319" s="2">
        <v>43432.763425925928</v>
      </c>
      <c r="X319" s="8">
        <f t="shared" si="111"/>
        <v>43432.73510416667</v>
      </c>
      <c r="Y319" s="9">
        <f t="shared" si="112"/>
        <v>0</v>
      </c>
      <c r="Z319" s="9">
        <f t="shared" si="113"/>
        <v>0</v>
      </c>
      <c r="AA319" s="30"/>
      <c r="AB319" s="10">
        <f t="shared" si="114"/>
        <v>0</v>
      </c>
      <c r="AC319" s="10"/>
      <c r="AD319" s="30"/>
      <c r="AE319" s="30"/>
      <c r="AG319" s="7" t="s">
        <v>2131</v>
      </c>
    </row>
    <row r="320" spans="1:33" s="3" customFormat="1" x14ac:dyDescent="0.4">
      <c r="A320" s="16" t="str">
        <f t="shared" si="136"/>
        <v>-</v>
      </c>
      <c r="B320" s="16" t="str">
        <f t="shared" si="137"/>
        <v>☆</v>
      </c>
      <c r="C320" s="3">
        <v>17</v>
      </c>
      <c r="D320" s="2">
        <v>43432.735196759262</v>
      </c>
      <c r="E320" s="3" t="s">
        <v>2050</v>
      </c>
      <c r="F320" s="3">
        <v>21390</v>
      </c>
      <c r="G320" s="3" t="s">
        <v>18</v>
      </c>
      <c r="H320" s="3">
        <v>6803</v>
      </c>
      <c r="I320" s="3">
        <v>861</v>
      </c>
      <c r="J320" s="3">
        <v>7</v>
      </c>
      <c r="K320" s="3">
        <v>1</v>
      </c>
      <c r="L320" s="2">
        <v>43432.735381944447</v>
      </c>
      <c r="O320" s="3" t="s">
        <v>51</v>
      </c>
      <c r="P320" s="3" t="s">
        <v>52</v>
      </c>
      <c r="Q320" s="3" t="s">
        <v>104</v>
      </c>
      <c r="R320" s="3" t="s">
        <v>19</v>
      </c>
      <c r="S320" s="2">
        <v>43432.751840277779</v>
      </c>
      <c r="U320" s="2">
        <v>43432.759675925925</v>
      </c>
      <c r="X320" s="8">
        <f t="shared" ref="X320:X385" si="138">IF(W320&gt;0,W320,D320)</f>
        <v>43432.735196759262</v>
      </c>
      <c r="Y320" s="9">
        <f t="shared" ref="Y320:Y385" si="139">N320-M320</f>
        <v>0</v>
      </c>
      <c r="Z320" s="9">
        <f t="shared" ref="Z320:Z385" si="140">Y320*K320</f>
        <v>0</v>
      </c>
      <c r="AA320" s="30"/>
      <c r="AB320" s="10">
        <f t="shared" si="114"/>
        <v>0</v>
      </c>
      <c r="AC320" s="10"/>
      <c r="AD320" s="30"/>
      <c r="AE320" s="30"/>
      <c r="AG320" s="7" t="s">
        <v>2129</v>
      </c>
    </row>
    <row r="321" spans="1:33" s="3" customFormat="1" x14ac:dyDescent="0.4">
      <c r="A321" s="16" t="str">
        <f t="shared" si="136"/>
        <v>★</v>
      </c>
      <c r="B321" s="16" t="str">
        <f t="shared" si="137"/>
        <v>☆</v>
      </c>
      <c r="C321" s="3">
        <v>17</v>
      </c>
      <c r="D321" s="2">
        <v>43432.735324074078</v>
      </c>
      <c r="E321" s="3" t="s">
        <v>1812</v>
      </c>
      <c r="F321" s="3">
        <v>21391</v>
      </c>
      <c r="G321" s="3" t="s">
        <v>143</v>
      </c>
      <c r="H321" s="3">
        <v>4777</v>
      </c>
      <c r="I321" s="3">
        <v>136</v>
      </c>
      <c r="J321" s="3">
        <v>10</v>
      </c>
      <c r="K321" s="3">
        <v>1</v>
      </c>
      <c r="L321" s="2">
        <v>43432.735462962963</v>
      </c>
      <c r="O321" s="3" t="s">
        <v>43</v>
      </c>
      <c r="P321" s="3" t="s">
        <v>89</v>
      </c>
      <c r="Q321" s="3" t="s">
        <v>70</v>
      </c>
      <c r="R321" s="3" t="s">
        <v>107</v>
      </c>
      <c r="S321" s="2">
        <v>43432.755127314813</v>
      </c>
      <c r="U321" s="2">
        <v>43432.763425925928</v>
      </c>
      <c r="W321" s="2">
        <v>43432.742256944446</v>
      </c>
      <c r="X321" s="8">
        <f t="shared" si="138"/>
        <v>43432.742256944446</v>
      </c>
      <c r="Y321" s="9">
        <f t="shared" si="139"/>
        <v>0</v>
      </c>
      <c r="Z321" s="9">
        <f t="shared" si="140"/>
        <v>0</v>
      </c>
      <c r="AA321" s="30"/>
      <c r="AB321" s="10">
        <f t="shared" si="114"/>
        <v>0</v>
      </c>
      <c r="AC321" s="10">
        <f t="shared" si="115"/>
        <v>1.2870370366727002E-2</v>
      </c>
      <c r="AD321" s="30"/>
      <c r="AE321" s="30"/>
      <c r="AG321" s="7" t="s">
        <v>2132</v>
      </c>
    </row>
    <row r="322" spans="1:33" s="3" customFormat="1" x14ac:dyDescent="0.4">
      <c r="A322" s="16" t="str">
        <f t="shared" si="136"/>
        <v>-</v>
      </c>
      <c r="B322" s="16" t="str">
        <f t="shared" si="137"/>
        <v>☆</v>
      </c>
      <c r="C322" s="3">
        <v>17</v>
      </c>
      <c r="D322" s="2">
        <v>43432.735625000001</v>
      </c>
      <c r="E322" s="3" t="s">
        <v>1812</v>
      </c>
      <c r="F322" s="3">
        <v>21392</v>
      </c>
      <c r="G322" s="3" t="s">
        <v>143</v>
      </c>
      <c r="H322" s="3">
        <v>4777</v>
      </c>
      <c r="I322" s="3">
        <v>919</v>
      </c>
      <c r="J322" s="3">
        <v>7</v>
      </c>
      <c r="K322" s="3">
        <v>1</v>
      </c>
      <c r="L322" s="2">
        <v>43432.735752314817</v>
      </c>
      <c r="O322" s="3" t="s">
        <v>77</v>
      </c>
      <c r="P322" s="3" t="s">
        <v>78</v>
      </c>
      <c r="Q322" s="3" t="s">
        <v>70</v>
      </c>
      <c r="R322" s="3" t="s">
        <v>107</v>
      </c>
      <c r="S322" s="2">
        <v>43432.751828703702</v>
      </c>
      <c r="U322" s="2">
        <v>43432.759618055556</v>
      </c>
      <c r="X322" s="8">
        <f t="shared" si="138"/>
        <v>43432.735625000001</v>
      </c>
      <c r="Y322" s="9">
        <f t="shared" si="139"/>
        <v>0</v>
      </c>
      <c r="Z322" s="9">
        <f t="shared" si="140"/>
        <v>0</v>
      </c>
      <c r="AA322" s="30"/>
      <c r="AB322" s="10">
        <f t="shared" ref="AB322:AB387" si="141">IF(IF(A322="☆",L322-S322,M322-S322)&lt;0,0,IF(A322="☆",L322-S322,M322-S322))</f>
        <v>0</v>
      </c>
      <c r="AC322" s="10"/>
      <c r="AD322" s="30"/>
      <c r="AE322" s="30"/>
      <c r="AG322" s="7" t="s">
        <v>2133</v>
      </c>
    </row>
    <row r="323" spans="1:33" s="3" customFormat="1" x14ac:dyDescent="0.4">
      <c r="A323" s="16" t="str">
        <f t="shared" si="136"/>
        <v>-</v>
      </c>
      <c r="B323" s="16" t="str">
        <f t="shared" si="137"/>
        <v>☆</v>
      </c>
      <c r="C323" s="3">
        <v>17</v>
      </c>
      <c r="D323" s="2">
        <v>43432.735717592594</v>
      </c>
      <c r="E323" s="3" t="s">
        <v>2050</v>
      </c>
      <c r="F323" s="3">
        <v>21393</v>
      </c>
      <c r="G323" s="3" t="s">
        <v>18</v>
      </c>
      <c r="H323" s="3">
        <v>6803</v>
      </c>
      <c r="I323" s="3">
        <v>155</v>
      </c>
      <c r="J323" s="3">
        <v>9</v>
      </c>
      <c r="K323" s="3">
        <v>1</v>
      </c>
      <c r="L323" s="2">
        <v>43432.735914351855</v>
      </c>
      <c r="O323" s="3" t="s">
        <v>51</v>
      </c>
      <c r="P323" s="3" t="s">
        <v>52</v>
      </c>
      <c r="Q323" s="3" t="s">
        <v>33</v>
      </c>
      <c r="R323" s="3" t="s">
        <v>34</v>
      </c>
      <c r="S323" s="2">
        <v>43432.745034722226</v>
      </c>
      <c r="U323" s="2">
        <v>43432.755520833336</v>
      </c>
      <c r="X323" s="8">
        <f t="shared" si="138"/>
        <v>43432.735717592594</v>
      </c>
      <c r="Y323" s="9">
        <f t="shared" si="139"/>
        <v>0</v>
      </c>
      <c r="Z323" s="9">
        <f t="shared" si="140"/>
        <v>0</v>
      </c>
      <c r="AA323" s="30"/>
      <c r="AB323" s="10">
        <f t="shared" si="141"/>
        <v>0</v>
      </c>
      <c r="AC323" s="10">
        <f t="shared" ref="AC323:AC387" si="142">IF(IF(B323="☆",(IF(L323&gt;S323,L323-X323,S323-X323)),M323-X323)&lt;0,0,IF(B323="☆",(IF(L323&gt;S323,L323-X323,S323-X323)),M323-X323))</f>
        <v>9.3171296321088448E-3</v>
      </c>
      <c r="AD323" s="30"/>
      <c r="AE323" s="30"/>
      <c r="AG323" s="7" t="s">
        <v>2130</v>
      </c>
    </row>
    <row r="324" spans="1:33" s="3" customFormat="1" x14ac:dyDescent="0.4">
      <c r="A324" s="16" t="str">
        <f t="shared" si="136"/>
        <v>★</v>
      </c>
      <c r="B324" s="16" t="str">
        <f t="shared" si="137"/>
        <v>☆</v>
      </c>
      <c r="C324" s="3">
        <v>17</v>
      </c>
      <c r="D324" s="2">
        <v>43432.736215277779</v>
      </c>
      <c r="E324" s="3" t="s">
        <v>2054</v>
      </c>
      <c r="F324" s="3">
        <v>21397</v>
      </c>
      <c r="G324" s="3" t="s">
        <v>95</v>
      </c>
      <c r="H324" s="3">
        <v>0</v>
      </c>
      <c r="I324" s="3">
        <v>601</v>
      </c>
      <c r="J324" s="3">
        <v>10</v>
      </c>
      <c r="K324" s="3">
        <v>1</v>
      </c>
      <c r="L324" s="2">
        <v>43432.736597222225</v>
      </c>
      <c r="O324" s="3" t="s">
        <v>44</v>
      </c>
      <c r="P324" s="3" t="s">
        <v>45</v>
      </c>
      <c r="Q324" s="3" t="s">
        <v>22</v>
      </c>
      <c r="R324" s="3" t="s">
        <v>23</v>
      </c>
      <c r="S324" s="2">
        <v>43432.761064814818</v>
      </c>
      <c r="U324" s="2">
        <v>43432.76866898148</v>
      </c>
      <c r="W324" s="2">
        <v>43432.742951388886</v>
      </c>
      <c r="X324" s="8">
        <f t="shared" si="138"/>
        <v>43432.742951388886</v>
      </c>
      <c r="Y324" s="9">
        <f t="shared" si="139"/>
        <v>0</v>
      </c>
      <c r="Z324" s="9">
        <f t="shared" si="140"/>
        <v>0</v>
      </c>
      <c r="AA324" s="30"/>
      <c r="AB324" s="10">
        <f t="shared" si="141"/>
        <v>0</v>
      </c>
      <c r="AC324" s="10">
        <f t="shared" si="142"/>
        <v>1.8113425932824612E-2</v>
      </c>
      <c r="AD324" s="30"/>
      <c r="AE324" s="30"/>
    </row>
    <row r="325" spans="1:33" s="3" customFormat="1" x14ac:dyDescent="0.4">
      <c r="A325" s="16" t="str">
        <f t="shared" si="136"/>
        <v>★</v>
      </c>
      <c r="B325" s="16" t="str">
        <f t="shared" si="137"/>
        <v>☆</v>
      </c>
      <c r="C325" s="3">
        <v>17</v>
      </c>
      <c r="D325" s="2">
        <v>43432.737581018519</v>
      </c>
      <c r="E325" s="3" t="s">
        <v>1994</v>
      </c>
      <c r="F325" s="3">
        <v>21399</v>
      </c>
      <c r="G325" s="3" t="s">
        <v>143</v>
      </c>
      <c r="H325" s="3">
        <v>2737</v>
      </c>
      <c r="I325" s="3">
        <v>384</v>
      </c>
      <c r="J325" s="3">
        <v>11</v>
      </c>
      <c r="K325" s="3">
        <v>1</v>
      </c>
      <c r="L325" s="2">
        <v>43432.737743055557</v>
      </c>
      <c r="O325" s="3" t="s">
        <v>26</v>
      </c>
      <c r="P325" s="3" t="s">
        <v>27</v>
      </c>
      <c r="Q325" s="3" t="s">
        <v>33</v>
      </c>
      <c r="R325" s="3" t="s">
        <v>34</v>
      </c>
      <c r="S325" s="2">
        <v>43432.753206018519</v>
      </c>
      <c r="U325" s="2">
        <v>43432.769085648149</v>
      </c>
      <c r="W325" s="2">
        <v>43432.744513888887</v>
      </c>
      <c r="X325" s="8">
        <f t="shared" si="138"/>
        <v>43432.744513888887</v>
      </c>
      <c r="Y325" s="9">
        <f t="shared" si="139"/>
        <v>0</v>
      </c>
      <c r="Z325" s="9">
        <f t="shared" si="140"/>
        <v>0</v>
      </c>
      <c r="AA325" s="30"/>
      <c r="AB325" s="10">
        <f t="shared" si="141"/>
        <v>0</v>
      </c>
      <c r="AC325" s="10">
        <f t="shared" si="142"/>
        <v>8.6921296315267682E-3</v>
      </c>
      <c r="AD325" s="30"/>
      <c r="AE325" s="30"/>
    </row>
    <row r="326" spans="1:33" s="5" customFormat="1" x14ac:dyDescent="0.4">
      <c r="A326" s="17" t="str">
        <f t="shared" si="136"/>
        <v>-</v>
      </c>
      <c r="B326" s="17" t="str">
        <f t="shared" si="137"/>
        <v>☆</v>
      </c>
      <c r="C326" s="5">
        <v>17</v>
      </c>
      <c r="D326" s="4">
        <v>43432.746192129627</v>
      </c>
      <c r="E326" s="5" t="s">
        <v>2003</v>
      </c>
      <c r="F326" s="5">
        <v>21403</v>
      </c>
      <c r="G326" s="5" t="s">
        <v>18</v>
      </c>
      <c r="H326" s="5">
        <v>4256</v>
      </c>
      <c r="I326" s="5">
        <v>400</v>
      </c>
      <c r="J326" s="5">
        <v>5</v>
      </c>
      <c r="K326" s="5">
        <v>1</v>
      </c>
      <c r="L326" s="4">
        <v>43432.746365740742</v>
      </c>
      <c r="O326" s="5" t="s">
        <v>63</v>
      </c>
      <c r="P326" s="5" t="s">
        <v>64</v>
      </c>
      <c r="Q326" s="5" t="s">
        <v>22</v>
      </c>
      <c r="R326" s="5" t="s">
        <v>23</v>
      </c>
      <c r="S326" s="4">
        <v>43432.770995370367</v>
      </c>
      <c r="U326" s="4">
        <v>43432.775000000001</v>
      </c>
      <c r="X326" s="13">
        <f t="shared" si="138"/>
        <v>43432.746192129627</v>
      </c>
      <c r="Y326" s="18">
        <f t="shared" si="139"/>
        <v>0</v>
      </c>
      <c r="Z326" s="18">
        <f t="shared" si="140"/>
        <v>0</v>
      </c>
      <c r="AA326" s="31"/>
      <c r="AB326" s="19">
        <f t="shared" si="141"/>
        <v>0</v>
      </c>
      <c r="AC326" s="19">
        <f t="shared" si="142"/>
        <v>2.4803240739856847E-2</v>
      </c>
      <c r="AD326" s="31"/>
      <c r="AE326" s="31"/>
      <c r="AG326" s="12"/>
    </row>
    <row r="327" spans="1:33" s="21" customFormat="1" x14ac:dyDescent="0.4">
      <c r="A327" s="20" t="str">
        <f t="shared" si="134"/>
        <v>-</v>
      </c>
      <c r="B327" s="20" t="str">
        <f t="shared" si="135"/>
        <v>-</v>
      </c>
      <c r="C327" s="21">
        <v>18</v>
      </c>
      <c r="D327" s="22">
        <v>43432.750532407408</v>
      </c>
      <c r="E327" s="21" t="s">
        <v>2060</v>
      </c>
      <c r="F327" s="21">
        <v>21411</v>
      </c>
      <c r="G327" s="21" t="s">
        <v>32</v>
      </c>
      <c r="H327" s="21">
        <v>2557</v>
      </c>
      <c r="I327" s="21">
        <v>576</v>
      </c>
      <c r="J327" s="21">
        <v>1</v>
      </c>
      <c r="K327" s="21">
        <v>1</v>
      </c>
      <c r="M327" s="22">
        <v>43432.753807870373</v>
      </c>
      <c r="N327" s="22">
        <v>43432.761064814818</v>
      </c>
      <c r="O327" s="21" t="s">
        <v>57</v>
      </c>
      <c r="P327" s="21" t="s">
        <v>58</v>
      </c>
      <c r="Q327" s="21" t="s">
        <v>43</v>
      </c>
      <c r="R327" s="21" t="s">
        <v>89</v>
      </c>
      <c r="S327" s="22">
        <v>43432.753136574072</v>
      </c>
      <c r="T327" s="22">
        <v>43432.755879629629</v>
      </c>
      <c r="U327" s="22">
        <v>43432.760914351849</v>
      </c>
      <c r="V327" s="22">
        <v>43432.763657407406</v>
      </c>
      <c r="X327" s="24">
        <f t="shared" si="138"/>
        <v>43432.750532407408</v>
      </c>
      <c r="Y327" s="25">
        <f t="shared" si="139"/>
        <v>7.2569444455439225E-3</v>
      </c>
      <c r="Z327" s="25">
        <f t="shared" si="140"/>
        <v>7.2569444455439225E-3</v>
      </c>
      <c r="AA327" s="32">
        <f>SUM(Z327:Z380)</f>
        <v>0.32157407408521976</v>
      </c>
      <c r="AB327" s="26">
        <f t="shared" si="141"/>
        <v>6.7129630042472854E-4</v>
      </c>
      <c r="AC327" s="26">
        <f t="shared" si="142"/>
        <v>3.275462964666076E-3</v>
      </c>
      <c r="AD327" s="32">
        <f>AVERAGE(AC327:AC380)</f>
        <v>8.5985305959184188E-3</v>
      </c>
      <c r="AE327" s="32">
        <f>MEDIAN(AC327:AC380)</f>
        <v>5.9085648135805968E-3</v>
      </c>
    </row>
    <row r="328" spans="1:33" s="3" customFormat="1" x14ac:dyDescent="0.4">
      <c r="A328" s="16" t="str">
        <f t="shared" si="134"/>
        <v>-</v>
      </c>
      <c r="B328" s="16" t="str">
        <f t="shared" si="135"/>
        <v>-</v>
      </c>
      <c r="C328" s="3">
        <v>18</v>
      </c>
      <c r="D328" s="2">
        <v>43432.750625000001</v>
      </c>
      <c r="E328" s="3" t="s">
        <v>1967</v>
      </c>
      <c r="F328" s="3">
        <v>21412</v>
      </c>
      <c r="G328" s="3" t="s">
        <v>32</v>
      </c>
      <c r="H328" s="3">
        <v>6917</v>
      </c>
      <c r="I328" s="3">
        <v>784</v>
      </c>
      <c r="J328" s="3">
        <v>1</v>
      </c>
      <c r="K328" s="3">
        <v>2</v>
      </c>
      <c r="M328" s="2">
        <v>43432.767824074072</v>
      </c>
      <c r="N328" s="2">
        <v>43432.788263888891</v>
      </c>
      <c r="O328" s="3" t="s">
        <v>26</v>
      </c>
      <c r="P328" s="3" t="s">
        <v>27</v>
      </c>
      <c r="Q328" s="3" t="s">
        <v>22</v>
      </c>
      <c r="R328" s="3" t="s">
        <v>23</v>
      </c>
      <c r="S328" s="2">
        <v>43432.765694444446</v>
      </c>
      <c r="T328" s="2">
        <v>43432.765694444446</v>
      </c>
      <c r="U328" s="2">
        <v>43432.775856481479</v>
      </c>
      <c r="V328" s="2">
        <v>43432.78806712963</v>
      </c>
      <c r="X328" s="8">
        <f t="shared" si="138"/>
        <v>43432.750625000001</v>
      </c>
      <c r="Y328" s="9">
        <f t="shared" si="139"/>
        <v>2.043981481983792E-2</v>
      </c>
      <c r="Z328" s="9">
        <f t="shared" si="140"/>
        <v>4.0879629639675841E-2</v>
      </c>
      <c r="AA328" s="30"/>
      <c r="AB328" s="10">
        <f t="shared" si="141"/>
        <v>2.1296296254149638E-3</v>
      </c>
      <c r="AC328" s="10">
        <f t="shared" si="142"/>
        <v>1.7199074070958886E-2</v>
      </c>
      <c r="AD328" s="30"/>
      <c r="AE328" s="30"/>
    </row>
    <row r="329" spans="1:33" s="3" customFormat="1" x14ac:dyDescent="0.4">
      <c r="A329" s="16" t="str">
        <f t="shared" si="134"/>
        <v>-</v>
      </c>
      <c r="B329" s="16" t="str">
        <f t="shared" si="135"/>
        <v>-</v>
      </c>
      <c r="C329" s="3">
        <v>18</v>
      </c>
      <c r="D329" s="2">
        <v>43432.751192129632</v>
      </c>
      <c r="E329" s="3" t="s">
        <v>2003</v>
      </c>
      <c r="F329" s="3">
        <v>21413</v>
      </c>
      <c r="G329" s="3" t="s">
        <v>18</v>
      </c>
      <c r="H329" s="3">
        <v>4256</v>
      </c>
      <c r="I329" s="3">
        <v>975</v>
      </c>
      <c r="J329" s="3">
        <v>2</v>
      </c>
      <c r="K329" s="3">
        <v>1</v>
      </c>
      <c r="M329" s="2">
        <v>43432.755150462966</v>
      </c>
      <c r="N329" s="2">
        <v>43432.764050925929</v>
      </c>
      <c r="O329" s="3" t="s">
        <v>57</v>
      </c>
      <c r="P329" s="3" t="s">
        <v>58</v>
      </c>
      <c r="Q329" s="3" t="s">
        <v>22</v>
      </c>
      <c r="R329" s="3" t="s">
        <v>23</v>
      </c>
      <c r="S329" s="2">
        <v>43432.756099537037</v>
      </c>
      <c r="T329" s="2">
        <v>43432.756099537037</v>
      </c>
      <c r="U329" s="2">
        <v>43432.761608796296</v>
      </c>
      <c r="V329" s="2">
        <v>43432.763703703706</v>
      </c>
      <c r="X329" s="8">
        <f t="shared" si="138"/>
        <v>43432.751192129632</v>
      </c>
      <c r="Y329" s="9">
        <f t="shared" si="139"/>
        <v>8.9004629626288079E-3</v>
      </c>
      <c r="Z329" s="9">
        <f t="shared" si="140"/>
        <v>8.9004629626288079E-3</v>
      </c>
      <c r="AA329" s="30"/>
      <c r="AB329" s="10">
        <f t="shared" si="141"/>
        <v>0</v>
      </c>
      <c r="AC329" s="10">
        <f t="shared" si="142"/>
        <v>3.9583333345944993E-3</v>
      </c>
      <c r="AD329" s="30"/>
      <c r="AE329" s="30"/>
      <c r="AG329" s="7"/>
    </row>
    <row r="330" spans="1:33" s="3" customFormat="1" x14ac:dyDescent="0.4">
      <c r="A330" s="16" t="str">
        <f t="shared" si="134"/>
        <v>-</v>
      </c>
      <c r="B330" s="16" t="str">
        <f t="shared" si="135"/>
        <v>-</v>
      </c>
      <c r="C330" s="3">
        <v>18</v>
      </c>
      <c r="D330" s="2">
        <v>43432.752928240741</v>
      </c>
      <c r="E330" s="3" t="s">
        <v>2038</v>
      </c>
      <c r="F330" s="3">
        <v>21418</v>
      </c>
      <c r="G330" s="3" t="s">
        <v>32</v>
      </c>
      <c r="H330" s="3">
        <v>6059</v>
      </c>
      <c r="I330" s="3">
        <v>396</v>
      </c>
      <c r="J330" s="3">
        <v>8</v>
      </c>
      <c r="K330" s="3">
        <v>1</v>
      </c>
      <c r="M330" s="2">
        <v>43432.755208333336</v>
      </c>
      <c r="N330" s="2">
        <v>43432.759270833332</v>
      </c>
      <c r="O330" s="3" t="s">
        <v>26</v>
      </c>
      <c r="P330" s="3" t="s">
        <v>27</v>
      </c>
      <c r="Q330" s="3" t="s">
        <v>104</v>
      </c>
      <c r="R330" s="3" t="s">
        <v>19</v>
      </c>
      <c r="S330" s="2">
        <v>43432.754571759258</v>
      </c>
      <c r="T330" s="2">
        <v>43432.754571759258</v>
      </c>
      <c r="U330" s="2">
        <v>43432.758750000001</v>
      </c>
      <c r="V330" s="2">
        <v>43432.758750000001</v>
      </c>
      <c r="X330" s="8">
        <f t="shared" si="138"/>
        <v>43432.752928240741</v>
      </c>
      <c r="Y330" s="9">
        <f t="shared" si="139"/>
        <v>4.0624999965075403E-3</v>
      </c>
      <c r="Z330" s="9">
        <f t="shared" si="140"/>
        <v>4.0624999965075403E-3</v>
      </c>
      <c r="AA330" s="30"/>
      <c r="AB330" s="10">
        <f t="shared" si="141"/>
        <v>6.36574077361729E-4</v>
      </c>
      <c r="AC330" s="10">
        <f t="shared" si="142"/>
        <v>2.2800925944466144E-3</v>
      </c>
      <c r="AD330" s="30"/>
      <c r="AE330" s="30"/>
      <c r="AG330" s="7"/>
    </row>
    <row r="331" spans="1:33" s="3" customFormat="1" x14ac:dyDescent="0.4">
      <c r="A331" s="16" t="str">
        <f t="shared" si="134"/>
        <v>★</v>
      </c>
      <c r="B331" s="16" t="str">
        <f t="shared" si="135"/>
        <v>-</v>
      </c>
      <c r="C331" s="3">
        <v>18</v>
      </c>
      <c r="D331" s="2">
        <v>43432.75309027778</v>
      </c>
      <c r="E331" s="3" t="s">
        <v>1892</v>
      </c>
      <c r="F331" s="3">
        <v>21420</v>
      </c>
      <c r="G331" s="3" t="s">
        <v>32</v>
      </c>
      <c r="H331" s="3">
        <v>3738</v>
      </c>
      <c r="I331" s="3">
        <v>894</v>
      </c>
      <c r="J331" s="3">
        <v>1</v>
      </c>
      <c r="K331" s="3">
        <v>1</v>
      </c>
      <c r="M331" s="2">
        <v>43432.768807870372</v>
      </c>
      <c r="N331" s="2">
        <v>43432.778587962966</v>
      </c>
      <c r="O331" s="3" t="s">
        <v>26</v>
      </c>
      <c r="P331" s="3" t="s">
        <v>27</v>
      </c>
      <c r="Q331" s="3" t="s">
        <v>53</v>
      </c>
      <c r="R331" s="3" t="s">
        <v>54</v>
      </c>
      <c r="S331" s="2">
        <v>43432.769050925926</v>
      </c>
      <c r="T331" s="2">
        <v>43432.769050925926</v>
      </c>
      <c r="U331" s="2">
        <v>43432.775370370371</v>
      </c>
      <c r="V331" s="2">
        <v>43432.775370370371</v>
      </c>
      <c r="W331" s="2">
        <v>43432.760023148148</v>
      </c>
      <c r="X331" s="8">
        <f t="shared" si="138"/>
        <v>43432.760023148148</v>
      </c>
      <c r="Y331" s="9">
        <f t="shared" si="139"/>
        <v>9.7800925941555761E-3</v>
      </c>
      <c r="Z331" s="9">
        <f t="shared" si="140"/>
        <v>9.7800925941555761E-3</v>
      </c>
      <c r="AA331" s="30"/>
      <c r="AB331" s="10">
        <f t="shared" si="141"/>
        <v>0</v>
      </c>
      <c r="AC331" s="10">
        <f t="shared" si="142"/>
        <v>8.7847222239361145E-3</v>
      </c>
      <c r="AD331" s="30"/>
      <c r="AE331" s="30"/>
    </row>
    <row r="332" spans="1:33" s="3" customFormat="1" x14ac:dyDescent="0.4">
      <c r="A332" s="16" t="str">
        <f t="shared" si="134"/>
        <v>★</v>
      </c>
      <c r="B332" s="16" t="str">
        <f t="shared" si="135"/>
        <v>-</v>
      </c>
      <c r="C332" s="3">
        <v>18</v>
      </c>
      <c r="D332" s="2">
        <v>43432.75340277778</v>
      </c>
      <c r="E332" s="3" t="s">
        <v>2061</v>
      </c>
      <c r="F332" s="3">
        <v>21421</v>
      </c>
      <c r="G332" s="3" t="s">
        <v>95</v>
      </c>
      <c r="H332" s="3">
        <v>0</v>
      </c>
      <c r="I332" s="3">
        <v>297</v>
      </c>
      <c r="J332" s="3">
        <v>2</v>
      </c>
      <c r="K332" s="3">
        <v>2</v>
      </c>
      <c r="M332" s="2">
        <v>43432.759594907409</v>
      </c>
      <c r="N332" s="2">
        <v>43432.774930555555</v>
      </c>
      <c r="O332" s="3" t="s">
        <v>36</v>
      </c>
      <c r="P332" s="3" t="s">
        <v>37</v>
      </c>
      <c r="Q332" s="3" t="s">
        <v>104</v>
      </c>
      <c r="R332" s="3" t="s">
        <v>19</v>
      </c>
      <c r="S332" s="2">
        <v>43432.759629629632</v>
      </c>
      <c r="T332" s="2">
        <v>43432.763784722221</v>
      </c>
      <c r="U332" s="2">
        <v>43432.770370370374</v>
      </c>
      <c r="V332" s="2">
        <v>43432.774525462963</v>
      </c>
      <c r="W332" s="2">
        <v>43432.759629629632</v>
      </c>
      <c r="X332" s="8">
        <f t="shared" si="138"/>
        <v>43432.759629629632</v>
      </c>
      <c r="Y332" s="9">
        <f t="shared" si="139"/>
        <v>1.5335648145992309E-2</v>
      </c>
      <c r="Z332" s="9">
        <f t="shared" si="140"/>
        <v>3.0671296291984618E-2</v>
      </c>
      <c r="AA332" s="30"/>
      <c r="AB332" s="10">
        <f t="shared" si="141"/>
        <v>0</v>
      </c>
      <c r="AC332" s="10">
        <f t="shared" si="142"/>
        <v>0</v>
      </c>
      <c r="AD332" s="30"/>
      <c r="AE332" s="30"/>
    </row>
    <row r="333" spans="1:33" s="3" customFormat="1" x14ac:dyDescent="0.4">
      <c r="A333" s="16" t="str">
        <f t="shared" si="134"/>
        <v>-</v>
      </c>
      <c r="B333" s="16" t="str">
        <f t="shared" si="135"/>
        <v>-</v>
      </c>
      <c r="C333" s="3">
        <v>18</v>
      </c>
      <c r="D333" s="2">
        <v>43432.754328703704</v>
      </c>
      <c r="E333" s="3" t="s">
        <v>1894</v>
      </c>
      <c r="F333" s="3">
        <v>21423</v>
      </c>
      <c r="G333" s="3" t="s">
        <v>95</v>
      </c>
      <c r="H333" s="3">
        <v>0</v>
      </c>
      <c r="I333" s="3">
        <v>674</v>
      </c>
      <c r="J333" s="3">
        <v>9</v>
      </c>
      <c r="K333" s="3">
        <v>1</v>
      </c>
      <c r="M333" s="2">
        <v>43432.760451388887</v>
      </c>
      <c r="N333" s="2">
        <v>43432.767395833333</v>
      </c>
      <c r="O333" s="3" t="s">
        <v>51</v>
      </c>
      <c r="P333" s="3" t="s">
        <v>52</v>
      </c>
      <c r="Q333" s="3" t="s">
        <v>104</v>
      </c>
      <c r="R333" s="3" t="s">
        <v>19</v>
      </c>
      <c r="S333" s="2">
        <v>43432.760104166664</v>
      </c>
      <c r="T333" s="2">
        <v>43432.760104166664</v>
      </c>
      <c r="U333" s="2">
        <v>43432.766516203701</v>
      </c>
      <c r="V333" s="2">
        <v>43432.766863425924</v>
      </c>
      <c r="X333" s="8">
        <f t="shared" si="138"/>
        <v>43432.754328703704</v>
      </c>
      <c r="Y333" s="9">
        <f t="shared" si="139"/>
        <v>6.9444444452528842E-3</v>
      </c>
      <c r="Z333" s="9">
        <f t="shared" si="140"/>
        <v>6.9444444452528842E-3</v>
      </c>
      <c r="AA333" s="30"/>
      <c r="AB333" s="10">
        <f t="shared" si="141"/>
        <v>3.4722222335403785E-4</v>
      </c>
      <c r="AC333" s="10">
        <f t="shared" si="142"/>
        <v>6.1226851830724627E-3</v>
      </c>
      <c r="AD333" s="30"/>
      <c r="AE333" s="30"/>
      <c r="AG333" s="7"/>
    </row>
    <row r="334" spans="1:33" s="3" customFormat="1" x14ac:dyDescent="0.4">
      <c r="A334" s="16" t="str">
        <f t="shared" si="134"/>
        <v>★</v>
      </c>
      <c r="B334" s="16" t="str">
        <f t="shared" si="135"/>
        <v>-</v>
      </c>
      <c r="C334" s="3">
        <v>18</v>
      </c>
      <c r="D334" s="2">
        <v>43432.757256944446</v>
      </c>
      <c r="E334" s="3" t="s">
        <v>1766</v>
      </c>
      <c r="F334" s="3">
        <v>21428</v>
      </c>
      <c r="G334" s="3" t="s">
        <v>143</v>
      </c>
      <c r="H334" s="3">
        <v>5037</v>
      </c>
      <c r="I334" s="3">
        <v>851</v>
      </c>
      <c r="J334" s="3">
        <v>11</v>
      </c>
      <c r="K334" s="3">
        <v>1</v>
      </c>
      <c r="M334" s="2">
        <v>43432.774189814816</v>
      </c>
      <c r="N334" s="2">
        <v>43432.780590277776</v>
      </c>
      <c r="O334" s="3" t="s">
        <v>33</v>
      </c>
      <c r="P334" s="3" t="s">
        <v>34</v>
      </c>
      <c r="Q334" s="3" t="s">
        <v>26</v>
      </c>
      <c r="R334" s="3" t="s">
        <v>27</v>
      </c>
      <c r="S334" s="2">
        <v>43432.773784722223</v>
      </c>
      <c r="T334" s="2">
        <v>43432.773784722223</v>
      </c>
      <c r="U334" s="2">
        <v>43432.779409722221</v>
      </c>
      <c r="V334" s="2">
        <v>43432.779409722221</v>
      </c>
      <c r="W334" s="2">
        <v>43432.764166666668</v>
      </c>
      <c r="X334" s="8">
        <f t="shared" si="138"/>
        <v>43432.764166666668</v>
      </c>
      <c r="Y334" s="9">
        <f t="shared" si="139"/>
        <v>6.4004629603005014E-3</v>
      </c>
      <c r="Z334" s="9">
        <f t="shared" si="140"/>
        <v>6.4004629603005014E-3</v>
      </c>
      <c r="AA334" s="30"/>
      <c r="AB334" s="10">
        <f t="shared" si="141"/>
        <v>4.0509259270038456E-4</v>
      </c>
      <c r="AC334" s="10">
        <f t="shared" si="142"/>
        <v>1.0023148148320615E-2</v>
      </c>
      <c r="AD334" s="30"/>
      <c r="AE334" s="30"/>
    </row>
    <row r="335" spans="1:33" s="3" customFormat="1" x14ac:dyDescent="0.4">
      <c r="A335" s="16" t="str">
        <f t="shared" si="134"/>
        <v>-</v>
      </c>
      <c r="B335" s="16" t="str">
        <f t="shared" si="135"/>
        <v>-</v>
      </c>
      <c r="C335" s="3">
        <v>18</v>
      </c>
      <c r="D335" s="2">
        <v>43432.759328703702</v>
      </c>
      <c r="E335" s="3" t="s">
        <v>2064</v>
      </c>
      <c r="F335" s="3">
        <v>21432</v>
      </c>
      <c r="G335" s="3" t="s">
        <v>96</v>
      </c>
      <c r="H335" s="3">
        <v>0</v>
      </c>
      <c r="I335" s="3">
        <v>563</v>
      </c>
      <c r="J335" s="3">
        <v>3</v>
      </c>
      <c r="K335" s="3">
        <v>1</v>
      </c>
      <c r="M335" s="2">
        <v>43432.76458333333</v>
      </c>
      <c r="N335" s="2">
        <v>43432.768171296295</v>
      </c>
      <c r="O335" s="3" t="s">
        <v>36</v>
      </c>
      <c r="P335" s="3" t="s">
        <v>37</v>
      </c>
      <c r="Q335" s="3" t="s">
        <v>61</v>
      </c>
      <c r="R335" s="3" t="s">
        <v>62</v>
      </c>
      <c r="S335" s="2">
        <v>43432.767407407409</v>
      </c>
      <c r="T335" s="2">
        <v>43432.767407407409</v>
      </c>
      <c r="U335" s="2">
        <v>43432.772465277776</v>
      </c>
      <c r="V335" s="2">
        <v>43432.772465277776</v>
      </c>
      <c r="X335" s="8">
        <f t="shared" si="138"/>
        <v>43432.759328703702</v>
      </c>
      <c r="Y335" s="9">
        <f t="shared" si="139"/>
        <v>3.5879629649571143E-3</v>
      </c>
      <c r="Z335" s="9">
        <f t="shared" si="140"/>
        <v>3.5879629649571143E-3</v>
      </c>
      <c r="AA335" s="30"/>
      <c r="AB335" s="10">
        <f t="shared" si="141"/>
        <v>0</v>
      </c>
      <c r="AC335" s="10">
        <f t="shared" si="142"/>
        <v>5.2546296283253469E-3</v>
      </c>
      <c r="AD335" s="30"/>
      <c r="AE335" s="30"/>
    </row>
    <row r="336" spans="1:33" s="3" customFormat="1" x14ac:dyDescent="0.4">
      <c r="A336" s="16" t="str">
        <f t="shared" si="134"/>
        <v>-</v>
      </c>
      <c r="B336" s="16" t="str">
        <f t="shared" si="135"/>
        <v>-</v>
      </c>
      <c r="C336" s="3">
        <v>18</v>
      </c>
      <c r="D336" s="2">
        <v>43432.76121527778</v>
      </c>
      <c r="E336" s="3" t="s">
        <v>2062</v>
      </c>
      <c r="F336" s="3">
        <v>21435</v>
      </c>
      <c r="G336" s="3" t="s">
        <v>18</v>
      </c>
      <c r="H336" s="3">
        <v>5930</v>
      </c>
      <c r="I336" s="3">
        <v>131</v>
      </c>
      <c r="J336" s="3">
        <v>2</v>
      </c>
      <c r="K336" s="3">
        <v>3</v>
      </c>
      <c r="M336" s="2">
        <v>43432.765104166669</v>
      </c>
      <c r="N336" s="2">
        <v>43432.770578703705</v>
      </c>
      <c r="O336" s="3" t="s">
        <v>22</v>
      </c>
      <c r="P336" s="3" t="s">
        <v>23</v>
      </c>
      <c r="Q336" s="3" t="s">
        <v>44</v>
      </c>
      <c r="R336" s="3" t="s">
        <v>45</v>
      </c>
      <c r="S336" s="2">
        <v>43432.76284722222</v>
      </c>
      <c r="T336" s="2">
        <v>43432.764502314814</v>
      </c>
      <c r="U336" s="2">
        <v>43432.769317129627</v>
      </c>
      <c r="V336" s="2">
        <v>43432.770972222221</v>
      </c>
      <c r="X336" s="8">
        <f t="shared" si="138"/>
        <v>43432.76121527778</v>
      </c>
      <c r="Y336" s="9">
        <f t="shared" si="139"/>
        <v>5.4745370362070389E-3</v>
      </c>
      <c r="Z336" s="9">
        <f t="shared" si="140"/>
        <v>1.6423611108621117E-2</v>
      </c>
      <c r="AA336" s="30"/>
      <c r="AB336" s="10">
        <f t="shared" si="141"/>
        <v>2.2569444481632672E-3</v>
      </c>
      <c r="AC336" s="10">
        <f t="shared" si="142"/>
        <v>3.8888888884685002E-3</v>
      </c>
      <c r="AD336" s="30"/>
      <c r="AE336" s="30"/>
      <c r="AG336" s="7"/>
    </row>
    <row r="337" spans="1:33" s="3" customFormat="1" x14ac:dyDescent="0.4">
      <c r="A337" s="16" t="str">
        <f t="shared" si="134"/>
        <v>-</v>
      </c>
      <c r="B337" s="16" t="str">
        <f t="shared" si="135"/>
        <v>-</v>
      </c>
      <c r="C337" s="3">
        <v>18</v>
      </c>
      <c r="D337" s="2">
        <v>43432.761689814812</v>
      </c>
      <c r="E337" s="3" t="s">
        <v>2066</v>
      </c>
      <c r="F337" s="3">
        <v>21436</v>
      </c>
      <c r="G337" s="3" t="s">
        <v>32</v>
      </c>
      <c r="H337" s="3">
        <v>4054</v>
      </c>
      <c r="I337" s="3">
        <v>658</v>
      </c>
      <c r="J337" s="3">
        <v>3</v>
      </c>
      <c r="K337" s="3">
        <v>1</v>
      </c>
      <c r="M337" s="2">
        <v>43432.772106481483</v>
      </c>
      <c r="N337" s="2">
        <v>43432.774942129632</v>
      </c>
      <c r="O337" s="3" t="s">
        <v>70</v>
      </c>
      <c r="P337" s="3" t="s">
        <v>107</v>
      </c>
      <c r="Q337" s="3" t="s">
        <v>77</v>
      </c>
      <c r="R337" s="3" t="s">
        <v>78</v>
      </c>
      <c r="S337" s="2">
        <v>43432.777511574073</v>
      </c>
      <c r="T337" s="2">
        <v>43432.777511574073</v>
      </c>
      <c r="U337" s="2">
        <v>43432.782453703701</v>
      </c>
      <c r="V337" s="2">
        <v>43432.782453703701</v>
      </c>
      <c r="X337" s="8">
        <f t="shared" si="138"/>
        <v>43432.761689814812</v>
      </c>
      <c r="Y337" s="9">
        <f t="shared" si="139"/>
        <v>2.8356481489026919E-3</v>
      </c>
      <c r="Z337" s="9">
        <f t="shared" si="140"/>
        <v>2.8356481489026919E-3</v>
      </c>
      <c r="AA337" s="30"/>
      <c r="AB337" s="10">
        <f t="shared" si="141"/>
        <v>0</v>
      </c>
      <c r="AC337" s="10">
        <f t="shared" si="142"/>
        <v>1.0416666671517305E-2</v>
      </c>
      <c r="AD337" s="30"/>
      <c r="AE337" s="30"/>
    </row>
    <row r="338" spans="1:33" s="3" customFormat="1" x14ac:dyDescent="0.4">
      <c r="A338" s="16" t="str">
        <f t="shared" si="134"/>
        <v>★</v>
      </c>
      <c r="B338" s="16" t="str">
        <f t="shared" si="135"/>
        <v>-</v>
      </c>
      <c r="C338" s="3">
        <v>18</v>
      </c>
      <c r="D338" s="2">
        <v>43432.762372685182</v>
      </c>
      <c r="E338" s="3" t="s">
        <v>2067</v>
      </c>
      <c r="F338" s="3">
        <v>21437</v>
      </c>
      <c r="G338" s="3" t="s">
        <v>95</v>
      </c>
      <c r="H338" s="3">
        <v>0</v>
      </c>
      <c r="I338" s="3">
        <v>821</v>
      </c>
      <c r="J338" s="3">
        <v>2</v>
      </c>
      <c r="K338" s="3">
        <v>4</v>
      </c>
      <c r="M338" s="2">
        <v>43432.780474537038</v>
      </c>
      <c r="N338" s="2">
        <v>43432.78670138889</v>
      </c>
      <c r="O338" s="3" t="s">
        <v>46</v>
      </c>
      <c r="P338" s="3" t="s">
        <v>47</v>
      </c>
      <c r="Q338" s="3" t="s">
        <v>26</v>
      </c>
      <c r="R338" s="3" t="s">
        <v>27</v>
      </c>
      <c r="S338" s="2">
        <v>43432.781840277778</v>
      </c>
      <c r="T338" s="2">
        <v>43432.781840277778</v>
      </c>
      <c r="U338" s="2">
        <v>43432.790393518517</v>
      </c>
      <c r="V338" s="2">
        <v>43432.790393518517</v>
      </c>
      <c r="W338" s="2">
        <v>43432.768900462965</v>
      </c>
      <c r="X338" s="8">
        <f t="shared" si="138"/>
        <v>43432.768900462965</v>
      </c>
      <c r="Y338" s="9">
        <f t="shared" si="139"/>
        <v>6.2268518522614613E-3</v>
      </c>
      <c r="Z338" s="9">
        <f t="shared" si="140"/>
        <v>2.4907407409045845E-2</v>
      </c>
      <c r="AA338" s="30"/>
      <c r="AB338" s="10">
        <f t="shared" si="141"/>
        <v>0</v>
      </c>
      <c r="AC338" s="10">
        <f t="shared" si="142"/>
        <v>1.1574074072996154E-2</v>
      </c>
      <c r="AD338" s="30"/>
      <c r="AE338" s="30"/>
    </row>
    <row r="339" spans="1:33" s="3" customFormat="1" x14ac:dyDescent="0.4">
      <c r="A339" s="16" t="str">
        <f t="shared" si="134"/>
        <v>-</v>
      </c>
      <c r="B339" s="16" t="str">
        <f t="shared" si="135"/>
        <v>-</v>
      </c>
      <c r="C339" s="3">
        <v>18</v>
      </c>
      <c r="D339" s="2">
        <v>43432.763032407405</v>
      </c>
      <c r="E339" s="3" t="s">
        <v>1834</v>
      </c>
      <c r="F339" s="3">
        <v>21438</v>
      </c>
      <c r="G339" s="3" t="s">
        <v>143</v>
      </c>
      <c r="H339" s="3">
        <v>7019</v>
      </c>
      <c r="I339" s="3">
        <v>620</v>
      </c>
      <c r="J339" s="3">
        <v>4</v>
      </c>
      <c r="K339" s="3">
        <v>1</v>
      </c>
      <c r="M339" s="2">
        <v>43432.766689814816</v>
      </c>
      <c r="N339" s="2">
        <v>43432.773009259261</v>
      </c>
      <c r="O339" s="3" t="s">
        <v>51</v>
      </c>
      <c r="P339" s="3" t="s">
        <v>52</v>
      </c>
      <c r="Q339" s="3" t="s">
        <v>33</v>
      </c>
      <c r="R339" s="3" t="s">
        <v>34</v>
      </c>
      <c r="S339" s="2">
        <v>43432.765555555554</v>
      </c>
      <c r="T339" s="2">
        <v>43432.76667824074</v>
      </c>
      <c r="U339" s="2">
        <v>43432.772627314815</v>
      </c>
      <c r="V339" s="2">
        <v>43432.77789351852</v>
      </c>
      <c r="X339" s="8">
        <f t="shared" si="138"/>
        <v>43432.763032407405</v>
      </c>
      <c r="Y339" s="9">
        <f t="shared" si="139"/>
        <v>6.3194444446708076E-3</v>
      </c>
      <c r="Z339" s="9">
        <f t="shared" si="140"/>
        <v>6.3194444446708076E-3</v>
      </c>
      <c r="AA339" s="30"/>
      <c r="AB339" s="10">
        <f t="shared" si="141"/>
        <v>1.1342592624714598E-3</v>
      </c>
      <c r="AC339" s="10">
        <f t="shared" si="142"/>
        <v>3.6574074110831134E-3</v>
      </c>
      <c r="AD339" s="30"/>
      <c r="AE339" s="30"/>
    </row>
    <row r="340" spans="1:33" s="3" customFormat="1" x14ac:dyDescent="0.4">
      <c r="A340" s="16" t="str">
        <f t="shared" si="134"/>
        <v>★</v>
      </c>
      <c r="B340" s="16" t="str">
        <f t="shared" si="135"/>
        <v>-</v>
      </c>
      <c r="C340" s="3">
        <v>18</v>
      </c>
      <c r="D340" s="2">
        <v>43432.763888888891</v>
      </c>
      <c r="E340" s="3" t="s">
        <v>2068</v>
      </c>
      <c r="F340" s="3">
        <v>21439</v>
      </c>
      <c r="G340" s="3" t="s">
        <v>32</v>
      </c>
      <c r="H340" s="3">
        <v>3059</v>
      </c>
      <c r="I340" s="3">
        <v>543</v>
      </c>
      <c r="J340" s="3">
        <v>4</v>
      </c>
      <c r="K340" s="3">
        <v>1</v>
      </c>
      <c r="M340" s="2">
        <v>43432.766898148147</v>
      </c>
      <c r="N340" s="2">
        <v>43432.779814814814</v>
      </c>
      <c r="O340" s="3" t="s">
        <v>51</v>
      </c>
      <c r="P340" s="3" t="s">
        <v>52</v>
      </c>
      <c r="Q340" s="3" t="s">
        <v>22</v>
      </c>
      <c r="R340" s="3" t="s">
        <v>23</v>
      </c>
      <c r="S340" s="2">
        <v>43432.770821759259</v>
      </c>
      <c r="T340" s="2">
        <v>43432.770821759259</v>
      </c>
      <c r="U340" s="2">
        <v>43432.784317129626</v>
      </c>
      <c r="V340" s="2">
        <v>43432.784317129626</v>
      </c>
      <c r="W340" s="2">
        <v>43432.770821759259</v>
      </c>
      <c r="X340" s="8">
        <f t="shared" si="138"/>
        <v>43432.770821759259</v>
      </c>
      <c r="Y340" s="9">
        <f t="shared" si="139"/>
        <v>1.2916666666569654E-2</v>
      </c>
      <c r="Z340" s="9">
        <f t="shared" si="140"/>
        <v>1.2916666666569654E-2</v>
      </c>
      <c r="AA340" s="30"/>
      <c r="AB340" s="10">
        <f t="shared" si="141"/>
        <v>0</v>
      </c>
      <c r="AC340" s="10">
        <f t="shared" si="142"/>
        <v>0</v>
      </c>
      <c r="AD340" s="30"/>
      <c r="AE340" s="30"/>
    </row>
    <row r="341" spans="1:33" s="3" customFormat="1" x14ac:dyDescent="0.4">
      <c r="A341" s="16" t="str">
        <f t="shared" si="134"/>
        <v>-</v>
      </c>
      <c r="B341" s="16" t="str">
        <f t="shared" si="135"/>
        <v>-</v>
      </c>
      <c r="C341" s="3">
        <v>18</v>
      </c>
      <c r="D341" s="2">
        <v>43432.764756944445</v>
      </c>
      <c r="E341" s="3" t="s">
        <v>1941</v>
      </c>
      <c r="F341" s="3">
        <v>21440</v>
      </c>
      <c r="G341" s="3" t="s">
        <v>32</v>
      </c>
      <c r="H341" s="3">
        <v>7626</v>
      </c>
      <c r="I341" s="3">
        <v>684</v>
      </c>
      <c r="J341" s="3">
        <v>13</v>
      </c>
      <c r="K341" s="3">
        <v>1</v>
      </c>
      <c r="M341" s="2">
        <v>43432.767604166664</v>
      </c>
      <c r="N341" s="2">
        <v>43432.775949074072</v>
      </c>
      <c r="O341" s="3" t="s">
        <v>28</v>
      </c>
      <c r="P341" s="3" t="s">
        <v>29</v>
      </c>
      <c r="Q341" s="3" t="s">
        <v>71</v>
      </c>
      <c r="R341" s="3" t="s">
        <v>72</v>
      </c>
      <c r="S341" s="2">
        <v>43432.768449074072</v>
      </c>
      <c r="T341" s="2">
        <v>43432.768449074072</v>
      </c>
      <c r="U341" s="2">
        <v>43432.775335648148</v>
      </c>
      <c r="V341" s="2">
        <v>43432.776423611111</v>
      </c>
      <c r="X341" s="8">
        <f t="shared" si="138"/>
        <v>43432.764756944445</v>
      </c>
      <c r="Y341" s="9">
        <f t="shared" si="139"/>
        <v>8.3449074081727304E-3</v>
      </c>
      <c r="Z341" s="9">
        <f t="shared" si="140"/>
        <v>8.3449074081727304E-3</v>
      </c>
      <c r="AA341" s="30"/>
      <c r="AB341" s="10">
        <f t="shared" si="141"/>
        <v>0</v>
      </c>
      <c r="AC341" s="10">
        <f t="shared" si="142"/>
        <v>2.8472222184063867E-3</v>
      </c>
      <c r="AD341" s="30"/>
      <c r="AE341" s="30"/>
    </row>
    <row r="342" spans="1:33" s="3" customFormat="1" x14ac:dyDescent="0.4">
      <c r="A342" s="16" t="str">
        <f t="shared" si="134"/>
        <v>-</v>
      </c>
      <c r="B342" s="16" t="str">
        <f t="shared" si="135"/>
        <v>-</v>
      </c>
      <c r="C342" s="3">
        <v>18</v>
      </c>
      <c r="D342" s="2">
        <v>43432.767453703702</v>
      </c>
      <c r="E342" s="3" t="s">
        <v>2069</v>
      </c>
      <c r="F342" s="3">
        <v>21441</v>
      </c>
      <c r="G342" s="3" t="s">
        <v>95</v>
      </c>
      <c r="H342" s="3">
        <v>0</v>
      </c>
      <c r="I342" s="3">
        <v>129</v>
      </c>
      <c r="J342" s="3">
        <v>13</v>
      </c>
      <c r="K342" s="3">
        <v>1</v>
      </c>
      <c r="M342" s="2">
        <v>43432.770590277774</v>
      </c>
      <c r="N342" s="2">
        <v>43432.777731481481</v>
      </c>
      <c r="O342" s="3" t="s">
        <v>44</v>
      </c>
      <c r="P342" s="3" t="s">
        <v>45</v>
      </c>
      <c r="Q342" s="3" t="s">
        <v>104</v>
      </c>
      <c r="R342" s="3" t="s">
        <v>19</v>
      </c>
      <c r="S342" s="2">
        <v>43432.771932870368</v>
      </c>
      <c r="T342" s="2">
        <v>43432.771932870368</v>
      </c>
      <c r="U342" s="2">
        <v>43432.779340277775</v>
      </c>
      <c r="V342" s="2">
        <v>43432.780034722222</v>
      </c>
      <c r="X342" s="8">
        <f t="shared" si="138"/>
        <v>43432.767453703702</v>
      </c>
      <c r="Y342" s="9">
        <f t="shared" si="139"/>
        <v>7.1412037068512291E-3</v>
      </c>
      <c r="Z342" s="9">
        <f t="shared" si="140"/>
        <v>7.1412037068512291E-3</v>
      </c>
      <c r="AA342" s="30"/>
      <c r="AB342" s="10">
        <f t="shared" si="141"/>
        <v>0</v>
      </c>
      <c r="AC342" s="10">
        <f t="shared" si="142"/>
        <v>3.1365740724140778E-3</v>
      </c>
      <c r="AD342" s="30"/>
      <c r="AE342" s="30"/>
    </row>
    <row r="343" spans="1:33" s="3" customFormat="1" x14ac:dyDescent="0.4">
      <c r="A343" s="16" t="str">
        <f t="shared" si="134"/>
        <v>-</v>
      </c>
      <c r="B343" s="16" t="str">
        <f t="shared" si="135"/>
        <v>-</v>
      </c>
      <c r="C343" s="3">
        <v>18</v>
      </c>
      <c r="D343" s="2">
        <v>43432.769016203703</v>
      </c>
      <c r="E343" s="3" t="s">
        <v>1999</v>
      </c>
      <c r="F343" s="3">
        <v>21442</v>
      </c>
      <c r="G343" s="3" t="s">
        <v>95</v>
      </c>
      <c r="H343" s="3">
        <v>0</v>
      </c>
      <c r="I343" s="3">
        <v>600</v>
      </c>
      <c r="J343" s="3">
        <v>3</v>
      </c>
      <c r="K343" s="3">
        <v>3</v>
      </c>
      <c r="M343" s="2">
        <v>43432.778807870367</v>
      </c>
      <c r="N343" s="2">
        <v>43432.785254629627</v>
      </c>
      <c r="O343" s="3" t="s">
        <v>43</v>
      </c>
      <c r="P343" s="3" t="s">
        <v>89</v>
      </c>
      <c r="Q343" s="3" t="s">
        <v>36</v>
      </c>
      <c r="R343" s="3" t="s">
        <v>37</v>
      </c>
      <c r="S343" s="2">
        <v>43432.783379629633</v>
      </c>
      <c r="T343" s="2">
        <v>43432.783379629633</v>
      </c>
      <c r="U343" s="2">
        <v>43432.795567129629</v>
      </c>
      <c r="V343" s="2">
        <v>43432.795567129629</v>
      </c>
      <c r="X343" s="8">
        <f t="shared" si="138"/>
        <v>43432.769016203703</v>
      </c>
      <c r="Y343" s="9">
        <f t="shared" si="139"/>
        <v>6.4467592601431534E-3</v>
      </c>
      <c r="Z343" s="9">
        <f t="shared" si="140"/>
        <v>1.934027778042946E-2</v>
      </c>
      <c r="AA343" s="30"/>
      <c r="AB343" s="10">
        <f t="shared" si="141"/>
        <v>0</v>
      </c>
      <c r="AC343" s="10">
        <f t="shared" si="142"/>
        <v>9.7916666636592709E-3</v>
      </c>
      <c r="AD343" s="30"/>
      <c r="AE343" s="30"/>
      <c r="AG343" s="7"/>
    </row>
    <row r="344" spans="1:33" s="3" customFormat="1" x14ac:dyDescent="0.4">
      <c r="A344" s="16" t="str">
        <f t="shared" si="134"/>
        <v>-</v>
      </c>
      <c r="B344" s="16" t="str">
        <f t="shared" si="135"/>
        <v>-</v>
      </c>
      <c r="C344" s="3">
        <v>18</v>
      </c>
      <c r="D344" s="2">
        <v>43432.770462962966</v>
      </c>
      <c r="E344" s="3" t="s">
        <v>2070</v>
      </c>
      <c r="F344" s="3">
        <v>21443</v>
      </c>
      <c r="G344" s="3" t="s">
        <v>95</v>
      </c>
      <c r="H344" s="3">
        <v>0</v>
      </c>
      <c r="I344" s="3">
        <v>721</v>
      </c>
      <c r="J344" s="3">
        <v>13</v>
      </c>
      <c r="K344" s="3">
        <v>1</v>
      </c>
      <c r="M344" s="2">
        <v>43432.771064814813</v>
      </c>
      <c r="N344" s="2">
        <v>43432.775891203702</v>
      </c>
      <c r="O344" s="3" t="s">
        <v>44</v>
      </c>
      <c r="P344" s="3" t="s">
        <v>45</v>
      </c>
      <c r="Q344" s="3" t="s">
        <v>71</v>
      </c>
      <c r="R344" s="3" t="s">
        <v>72</v>
      </c>
      <c r="S344" s="2">
        <v>43432.772280092591</v>
      </c>
      <c r="T344" s="2">
        <v>43432.772280092591</v>
      </c>
      <c r="U344" s="2">
        <v>43432.776770833334</v>
      </c>
      <c r="V344" s="2">
        <v>43432.776770833334</v>
      </c>
      <c r="X344" s="8">
        <f t="shared" si="138"/>
        <v>43432.770462962966</v>
      </c>
      <c r="Y344" s="9">
        <f t="shared" si="139"/>
        <v>4.8263888893416151E-3</v>
      </c>
      <c r="Z344" s="9">
        <f t="shared" si="140"/>
        <v>4.8263888893416151E-3</v>
      </c>
      <c r="AA344" s="30"/>
      <c r="AB344" s="10">
        <f t="shared" si="141"/>
        <v>0</v>
      </c>
      <c r="AC344" s="10">
        <f t="shared" si="142"/>
        <v>6.0185184702277184E-4</v>
      </c>
      <c r="AD344" s="30"/>
      <c r="AE344" s="30"/>
    </row>
    <row r="345" spans="1:33" s="3" customFormat="1" x14ac:dyDescent="0.4">
      <c r="A345" s="16" t="str">
        <f t="shared" si="134"/>
        <v>-</v>
      </c>
      <c r="B345" s="16" t="str">
        <f t="shared" si="135"/>
        <v>-</v>
      </c>
      <c r="C345" s="3">
        <v>18</v>
      </c>
      <c r="D345" s="2">
        <v>43432.771238425928</v>
      </c>
      <c r="E345" s="3" t="s">
        <v>2071</v>
      </c>
      <c r="F345" s="3">
        <v>21444</v>
      </c>
      <c r="G345" s="3" t="s">
        <v>32</v>
      </c>
      <c r="H345" s="3">
        <v>5945</v>
      </c>
      <c r="I345" s="3">
        <v>316</v>
      </c>
      <c r="J345" s="3">
        <v>6</v>
      </c>
      <c r="K345" s="3">
        <v>3</v>
      </c>
      <c r="M345" s="2">
        <v>43432.772974537038</v>
      </c>
      <c r="N345" s="2">
        <v>43432.775902777779</v>
      </c>
      <c r="O345" s="3" t="s">
        <v>24</v>
      </c>
      <c r="P345" s="3" t="s">
        <v>25</v>
      </c>
      <c r="Q345" s="3" t="s">
        <v>66</v>
      </c>
      <c r="R345" s="3" t="s">
        <v>67</v>
      </c>
      <c r="S345" s="2">
        <v>43432.773009259261</v>
      </c>
      <c r="T345" s="2">
        <v>43432.773009259261</v>
      </c>
      <c r="U345" s="2">
        <v>43432.779444444444</v>
      </c>
      <c r="V345" s="2">
        <v>43432.785810185182</v>
      </c>
      <c r="X345" s="8">
        <f t="shared" si="138"/>
        <v>43432.771238425928</v>
      </c>
      <c r="Y345" s="9">
        <f t="shared" si="139"/>
        <v>2.9282407413120382E-3</v>
      </c>
      <c r="Z345" s="9">
        <f t="shared" si="140"/>
        <v>8.7847222239361145E-3</v>
      </c>
      <c r="AA345" s="30"/>
      <c r="AB345" s="10">
        <f t="shared" si="141"/>
        <v>0</v>
      </c>
      <c r="AC345" s="10">
        <f t="shared" si="142"/>
        <v>1.7361111094942316E-3</v>
      </c>
      <c r="AD345" s="30"/>
      <c r="AE345" s="30"/>
    </row>
    <row r="346" spans="1:33" s="3" customFormat="1" x14ac:dyDescent="0.4">
      <c r="A346" s="16" t="str">
        <f t="shared" si="124"/>
        <v>-</v>
      </c>
      <c r="B346" s="16" t="str">
        <f t="shared" si="125"/>
        <v>-</v>
      </c>
      <c r="C346" s="3">
        <v>18</v>
      </c>
      <c r="D346" s="2">
        <v>43432.771817129629</v>
      </c>
      <c r="E346" s="3" t="s">
        <v>1726</v>
      </c>
      <c r="F346" s="3">
        <v>21445</v>
      </c>
      <c r="G346" s="3" t="s">
        <v>143</v>
      </c>
      <c r="H346" s="3">
        <v>5455</v>
      </c>
      <c r="I346" s="3">
        <v>832</v>
      </c>
      <c r="J346" s="3">
        <v>15</v>
      </c>
      <c r="K346" s="3">
        <v>1</v>
      </c>
      <c r="M346" s="2">
        <v>43432.780949074076</v>
      </c>
      <c r="N346" s="2">
        <v>43432.784074074072</v>
      </c>
      <c r="O346" s="3" t="s">
        <v>43</v>
      </c>
      <c r="P346" s="3" t="s">
        <v>89</v>
      </c>
      <c r="Q346" s="3" t="s">
        <v>39</v>
      </c>
      <c r="R346" s="3" t="s">
        <v>40</v>
      </c>
      <c r="S346" s="2">
        <v>43432.781608796293</v>
      </c>
      <c r="T346" s="2">
        <v>43432.781608796293</v>
      </c>
      <c r="U346" s="2">
        <v>43432.785370370373</v>
      </c>
      <c r="V346" s="2">
        <v>43432.785370370373</v>
      </c>
      <c r="X346" s="8">
        <f t="shared" si="138"/>
        <v>43432.771817129629</v>
      </c>
      <c r="Y346" s="9">
        <f t="shared" si="139"/>
        <v>3.1249999956344254E-3</v>
      </c>
      <c r="Z346" s="9">
        <f t="shared" si="140"/>
        <v>3.1249999956344254E-3</v>
      </c>
      <c r="AA346" s="30"/>
      <c r="AB346" s="10">
        <f t="shared" si="141"/>
        <v>0</v>
      </c>
      <c r="AC346" s="10">
        <f t="shared" si="142"/>
        <v>9.1319444472901523E-3</v>
      </c>
      <c r="AD346" s="30"/>
      <c r="AE346" s="30"/>
    </row>
    <row r="347" spans="1:33" s="3" customFormat="1" x14ac:dyDescent="0.4">
      <c r="A347" s="16" t="str">
        <f t="shared" si="124"/>
        <v>-</v>
      </c>
      <c r="B347" s="16" t="str">
        <f t="shared" si="125"/>
        <v>-</v>
      </c>
      <c r="C347" s="3">
        <v>18</v>
      </c>
      <c r="D347" s="2">
        <v>43432.774074074077</v>
      </c>
      <c r="E347" s="3" t="s">
        <v>2073</v>
      </c>
      <c r="F347" s="3">
        <v>21447</v>
      </c>
      <c r="G347" s="3" t="s">
        <v>96</v>
      </c>
      <c r="H347" s="3">
        <v>0</v>
      </c>
      <c r="I347" s="3">
        <v>444</v>
      </c>
      <c r="J347" s="3">
        <v>5</v>
      </c>
      <c r="K347" s="3">
        <v>2</v>
      </c>
      <c r="M347" s="2">
        <v>43432.777303240742</v>
      </c>
      <c r="N347" s="2">
        <v>43432.789386574077</v>
      </c>
      <c r="O347" s="3" t="s">
        <v>63</v>
      </c>
      <c r="P347" s="3" t="s">
        <v>64</v>
      </c>
      <c r="Q347" s="3" t="s">
        <v>68</v>
      </c>
      <c r="R347" s="3" t="s">
        <v>69</v>
      </c>
      <c r="S347" s="2">
        <v>43432.776250000003</v>
      </c>
      <c r="T347" s="2">
        <v>43432.776967592596</v>
      </c>
      <c r="U347" s="2">
        <v>43432.787106481483</v>
      </c>
      <c r="V347" s="2">
        <v>43432.794768518521</v>
      </c>
      <c r="X347" s="8">
        <f t="shared" si="138"/>
        <v>43432.774074074077</v>
      </c>
      <c r="Y347" s="9">
        <f t="shared" si="139"/>
        <v>1.2083333334885538E-2</v>
      </c>
      <c r="Z347" s="9">
        <f t="shared" si="140"/>
        <v>2.4166666669771075E-2</v>
      </c>
      <c r="AA347" s="30"/>
      <c r="AB347" s="10">
        <f t="shared" si="141"/>
        <v>1.0532407395658083E-3</v>
      </c>
      <c r="AC347" s="10">
        <f t="shared" si="142"/>
        <v>3.2291666648234241E-3</v>
      </c>
      <c r="AD347" s="30"/>
      <c r="AE347" s="30"/>
    </row>
    <row r="348" spans="1:33" s="3" customFormat="1" x14ac:dyDescent="0.4">
      <c r="A348" s="16" t="str">
        <f t="shared" si="124"/>
        <v>★</v>
      </c>
      <c r="B348" s="16" t="str">
        <f t="shared" si="125"/>
        <v>-</v>
      </c>
      <c r="C348" s="3">
        <v>18</v>
      </c>
      <c r="D348" s="2">
        <v>43432.774733796294</v>
      </c>
      <c r="E348" s="3" t="s">
        <v>2074</v>
      </c>
      <c r="F348" s="3">
        <v>21448</v>
      </c>
      <c r="G348" s="3" t="s">
        <v>96</v>
      </c>
      <c r="H348" s="3">
        <v>0</v>
      </c>
      <c r="I348" s="3">
        <v>126</v>
      </c>
      <c r="J348" s="3">
        <v>5</v>
      </c>
      <c r="K348" s="3">
        <v>1</v>
      </c>
      <c r="M348" s="2">
        <v>43432.777650462966</v>
      </c>
      <c r="N348" s="2">
        <v>43432.784282407411</v>
      </c>
      <c r="O348" s="3" t="s">
        <v>63</v>
      </c>
      <c r="P348" s="3" t="s">
        <v>64</v>
      </c>
      <c r="Q348" s="3" t="s">
        <v>26</v>
      </c>
      <c r="R348" s="3" t="s">
        <v>27</v>
      </c>
      <c r="S348" s="2">
        <v>43432.781435185185</v>
      </c>
      <c r="T348" s="2">
        <v>43432.781435185185</v>
      </c>
      <c r="U348" s="2">
        <v>43432.789224537039</v>
      </c>
      <c r="V348" s="2">
        <v>43432.789224537039</v>
      </c>
      <c r="W348" s="2">
        <v>43432.781435185185</v>
      </c>
      <c r="X348" s="8">
        <f t="shared" si="138"/>
        <v>43432.781435185185</v>
      </c>
      <c r="Y348" s="9">
        <f t="shared" si="139"/>
        <v>6.6319444449618459E-3</v>
      </c>
      <c r="Z348" s="9">
        <f t="shared" si="140"/>
        <v>6.6319444449618459E-3</v>
      </c>
      <c r="AA348" s="30"/>
      <c r="AB348" s="10">
        <f t="shared" si="141"/>
        <v>0</v>
      </c>
      <c r="AC348" s="10">
        <f t="shared" si="142"/>
        <v>0</v>
      </c>
      <c r="AD348" s="30"/>
      <c r="AE348" s="30"/>
      <c r="AG348" s="7"/>
    </row>
    <row r="349" spans="1:33" s="3" customFormat="1" x14ac:dyDescent="0.4">
      <c r="A349" s="16" t="str">
        <f t="shared" si="124"/>
        <v>-</v>
      </c>
      <c r="B349" s="16" t="str">
        <f t="shared" si="125"/>
        <v>-</v>
      </c>
      <c r="C349" s="3">
        <v>18</v>
      </c>
      <c r="D349" s="2">
        <v>43432.774768518517</v>
      </c>
      <c r="E349" s="3" t="s">
        <v>1902</v>
      </c>
      <c r="F349" s="3">
        <v>21449</v>
      </c>
      <c r="G349" s="3" t="s">
        <v>32</v>
      </c>
      <c r="H349" s="3">
        <v>1751</v>
      </c>
      <c r="I349" s="3">
        <v>775</v>
      </c>
      <c r="J349" s="3">
        <v>6</v>
      </c>
      <c r="K349" s="3">
        <v>1</v>
      </c>
      <c r="M349" s="2">
        <v>43432.779594907406</v>
      </c>
      <c r="N349" s="2">
        <v>43432.786643518521</v>
      </c>
      <c r="O349" s="3" t="s">
        <v>55</v>
      </c>
      <c r="P349" s="3" t="s">
        <v>56</v>
      </c>
      <c r="Q349" s="3" t="s">
        <v>36</v>
      </c>
      <c r="R349" s="3" t="s">
        <v>37</v>
      </c>
      <c r="S349" s="2">
        <v>43432.780451388891</v>
      </c>
      <c r="T349" s="2">
        <v>43432.780451388891</v>
      </c>
      <c r="U349" s="2">
        <v>43432.790173611109</v>
      </c>
      <c r="V349" s="2">
        <v>43432.790173611109</v>
      </c>
      <c r="X349" s="8">
        <f t="shared" si="138"/>
        <v>43432.774768518517</v>
      </c>
      <c r="Y349" s="9">
        <f t="shared" si="139"/>
        <v>7.0486111144418828E-3</v>
      </c>
      <c r="Z349" s="9">
        <f t="shared" si="140"/>
        <v>7.0486111144418828E-3</v>
      </c>
      <c r="AA349" s="30"/>
      <c r="AB349" s="10">
        <f t="shared" si="141"/>
        <v>0</v>
      </c>
      <c r="AC349" s="10">
        <f t="shared" si="142"/>
        <v>4.8263888893416151E-3</v>
      </c>
      <c r="AD349" s="30"/>
      <c r="AE349" s="30"/>
      <c r="AG349" s="7"/>
    </row>
    <row r="350" spans="1:33" s="3" customFormat="1" x14ac:dyDescent="0.4">
      <c r="A350" s="16" t="str">
        <f t="shared" si="124"/>
        <v>★</v>
      </c>
      <c r="B350" s="16" t="str">
        <f t="shared" si="125"/>
        <v>-</v>
      </c>
      <c r="C350" s="3">
        <v>18</v>
      </c>
      <c r="D350" s="2">
        <v>43432.776736111111</v>
      </c>
      <c r="E350" s="3" t="s">
        <v>2075</v>
      </c>
      <c r="F350" s="3">
        <v>21450</v>
      </c>
      <c r="G350" s="3" t="s">
        <v>32</v>
      </c>
      <c r="H350" s="3">
        <v>6734</v>
      </c>
      <c r="I350" s="3">
        <v>615</v>
      </c>
      <c r="J350" s="3">
        <v>4</v>
      </c>
      <c r="K350" s="3">
        <v>3</v>
      </c>
      <c r="M350" s="2">
        <v>43432.78292824074</v>
      </c>
      <c r="N350" s="2">
        <v>43432.790682870371</v>
      </c>
      <c r="O350" s="3" t="s">
        <v>36</v>
      </c>
      <c r="P350" s="3" t="s">
        <v>37</v>
      </c>
      <c r="Q350" s="3" t="s">
        <v>53</v>
      </c>
      <c r="R350" s="3" t="s">
        <v>54</v>
      </c>
      <c r="S350" s="2">
        <v>43432.783680555556</v>
      </c>
      <c r="T350" s="2">
        <v>43432.783680555556</v>
      </c>
      <c r="U350" s="2">
        <v>43432.799849537034</v>
      </c>
      <c r="V350" s="2">
        <v>43432.799849537034</v>
      </c>
      <c r="W350" s="2">
        <v>43432.783680555556</v>
      </c>
      <c r="X350" s="8">
        <f t="shared" si="138"/>
        <v>43432.783680555556</v>
      </c>
      <c r="Y350" s="9">
        <f t="shared" si="139"/>
        <v>7.7546296306536533E-3</v>
      </c>
      <c r="Z350" s="9">
        <f t="shared" si="140"/>
        <v>2.326388889196096E-2</v>
      </c>
      <c r="AA350" s="30"/>
      <c r="AB350" s="10">
        <f t="shared" si="141"/>
        <v>0</v>
      </c>
      <c r="AC350" s="10">
        <f t="shared" si="142"/>
        <v>0</v>
      </c>
      <c r="AD350" s="30"/>
      <c r="AE350" s="30"/>
      <c r="AG350" s="7"/>
    </row>
    <row r="351" spans="1:33" s="3" customFormat="1" x14ac:dyDescent="0.4">
      <c r="A351" s="16" t="str">
        <f t="shared" si="124"/>
        <v>-</v>
      </c>
      <c r="B351" s="16" t="str">
        <f t="shared" si="125"/>
        <v>-</v>
      </c>
      <c r="C351" s="3">
        <v>18</v>
      </c>
      <c r="D351" s="2">
        <v>43432.777303240742</v>
      </c>
      <c r="E351" s="3" t="s">
        <v>2077</v>
      </c>
      <c r="F351" s="3">
        <v>21452</v>
      </c>
      <c r="G351" s="3" t="s">
        <v>96</v>
      </c>
      <c r="H351" s="3">
        <v>0</v>
      </c>
      <c r="I351" s="3">
        <v>939</v>
      </c>
      <c r="J351" s="3">
        <v>6</v>
      </c>
      <c r="K351" s="3">
        <v>2</v>
      </c>
      <c r="M351" s="2">
        <v>43432.793761574074</v>
      </c>
      <c r="N351" s="2">
        <v>43432.800543981481</v>
      </c>
      <c r="O351" s="3" t="s">
        <v>24</v>
      </c>
      <c r="P351" s="3" t="s">
        <v>25</v>
      </c>
      <c r="Q351" s="3" t="s">
        <v>26</v>
      </c>
      <c r="R351" s="3" t="s">
        <v>27</v>
      </c>
      <c r="S351" s="2">
        <v>43432.79378472222</v>
      </c>
      <c r="T351" s="2">
        <v>43432.79378472222</v>
      </c>
      <c r="U351" s="2">
        <v>43432.801840277774</v>
      </c>
      <c r="V351" s="2">
        <v>43432.801840277774</v>
      </c>
      <c r="X351" s="8">
        <f t="shared" si="138"/>
        <v>43432.777303240742</v>
      </c>
      <c r="Y351" s="9">
        <f t="shared" si="139"/>
        <v>6.7824074067175388E-3</v>
      </c>
      <c r="Z351" s="9">
        <f t="shared" si="140"/>
        <v>1.3564814813435078E-2</v>
      </c>
      <c r="AA351" s="30"/>
      <c r="AB351" s="10">
        <f t="shared" si="141"/>
        <v>0</v>
      </c>
      <c r="AC351" s="10">
        <f t="shared" si="142"/>
        <v>1.6458333331684116E-2</v>
      </c>
      <c r="AD351" s="30"/>
      <c r="AE351" s="30"/>
      <c r="AG351" s="7"/>
    </row>
    <row r="352" spans="1:33" s="3" customFormat="1" x14ac:dyDescent="0.4">
      <c r="A352" s="16" t="str">
        <f t="shared" si="124"/>
        <v>-</v>
      </c>
      <c r="B352" s="16" t="str">
        <f t="shared" si="125"/>
        <v>-</v>
      </c>
      <c r="C352" s="3">
        <v>18</v>
      </c>
      <c r="D352" s="2">
        <v>43432.781145833331</v>
      </c>
      <c r="E352" s="3" t="s">
        <v>2079</v>
      </c>
      <c r="F352" s="3">
        <v>21454</v>
      </c>
      <c r="G352" s="3" t="s">
        <v>96</v>
      </c>
      <c r="H352" s="3">
        <v>0</v>
      </c>
      <c r="I352" s="3">
        <v>91</v>
      </c>
      <c r="J352" s="3">
        <v>3</v>
      </c>
      <c r="K352" s="3">
        <v>1</v>
      </c>
      <c r="M352" s="2">
        <v>43432.787453703706</v>
      </c>
      <c r="N352" s="2">
        <v>43432.790844907409</v>
      </c>
      <c r="O352" s="3" t="s">
        <v>44</v>
      </c>
      <c r="P352" s="3" t="s">
        <v>45</v>
      </c>
      <c r="Q352" s="3" t="s">
        <v>71</v>
      </c>
      <c r="R352" s="3" t="s">
        <v>72</v>
      </c>
      <c r="S352" s="2">
        <v>43432.785821759258</v>
      </c>
      <c r="T352" s="2">
        <v>43432.785821759258</v>
      </c>
      <c r="U352" s="2">
        <v>43432.790312500001</v>
      </c>
      <c r="V352" s="2">
        <v>43432.790312500001</v>
      </c>
      <c r="X352" s="8">
        <f t="shared" si="138"/>
        <v>43432.781145833331</v>
      </c>
      <c r="Y352" s="9">
        <f t="shared" si="139"/>
        <v>3.3912037033587694E-3</v>
      </c>
      <c r="Z352" s="9">
        <f t="shared" si="140"/>
        <v>3.3912037033587694E-3</v>
      </c>
      <c r="AA352" s="30"/>
      <c r="AB352" s="10">
        <f t="shared" si="141"/>
        <v>1.6319444475811906E-3</v>
      </c>
      <c r="AC352" s="10">
        <f t="shared" si="142"/>
        <v>6.3078703751671128E-3</v>
      </c>
      <c r="AD352" s="30"/>
      <c r="AE352" s="30"/>
      <c r="AG352" s="7"/>
    </row>
    <row r="353" spans="1:33" s="3" customFormat="1" x14ac:dyDescent="0.4">
      <c r="A353" s="16" t="str">
        <f t="shared" si="124"/>
        <v>★</v>
      </c>
      <c r="B353" s="16" t="str">
        <f t="shared" si="125"/>
        <v>-</v>
      </c>
      <c r="C353" s="3">
        <v>18</v>
      </c>
      <c r="D353" s="2">
        <v>43432.782083333332</v>
      </c>
      <c r="E353" s="3" t="s">
        <v>2072</v>
      </c>
      <c r="F353" s="3">
        <v>21455</v>
      </c>
      <c r="G353" s="3" t="s">
        <v>143</v>
      </c>
      <c r="H353" s="3">
        <v>5528</v>
      </c>
      <c r="I353" s="3">
        <v>532</v>
      </c>
      <c r="J353" s="3">
        <v>8</v>
      </c>
      <c r="K353" s="3">
        <v>2</v>
      </c>
      <c r="M353" s="2">
        <v>43432.78701388889</v>
      </c>
      <c r="N353" s="2">
        <v>43432.790590277778</v>
      </c>
      <c r="O353" s="3" t="s">
        <v>30</v>
      </c>
      <c r="P353" s="3" t="s">
        <v>31</v>
      </c>
      <c r="Q353" s="3" t="s">
        <v>48</v>
      </c>
      <c r="R353" s="3" t="s">
        <v>49</v>
      </c>
      <c r="S353" s="2">
        <v>43432.7890162037</v>
      </c>
      <c r="T353" s="2">
        <v>43432.7890162037</v>
      </c>
      <c r="U353" s="2">
        <v>43432.794907407406</v>
      </c>
      <c r="V353" s="2">
        <v>43432.794907407406</v>
      </c>
      <c r="W353" s="2">
        <v>43432.7890162037</v>
      </c>
      <c r="X353" s="8">
        <f t="shared" si="138"/>
        <v>43432.7890162037</v>
      </c>
      <c r="Y353" s="9">
        <f t="shared" si="139"/>
        <v>3.5763888881774619E-3</v>
      </c>
      <c r="Z353" s="9">
        <f t="shared" si="140"/>
        <v>7.1527777763549238E-3</v>
      </c>
      <c r="AA353" s="30"/>
      <c r="AB353" s="10">
        <f t="shared" si="141"/>
        <v>0</v>
      </c>
      <c r="AC353" s="10">
        <f t="shared" si="142"/>
        <v>0</v>
      </c>
      <c r="AD353" s="30"/>
      <c r="AE353" s="30"/>
      <c r="AG353" s="7"/>
    </row>
    <row r="354" spans="1:33" s="3" customFormat="1" x14ac:dyDescent="0.4">
      <c r="A354" s="16" t="str">
        <f t="shared" si="122"/>
        <v>-</v>
      </c>
      <c r="B354" s="16" t="str">
        <f t="shared" si="123"/>
        <v>-</v>
      </c>
      <c r="C354" s="3">
        <v>18</v>
      </c>
      <c r="D354" s="2">
        <v>43432.791273148148</v>
      </c>
      <c r="E354" s="3" t="s">
        <v>2021</v>
      </c>
      <c r="F354" s="3">
        <v>21461</v>
      </c>
      <c r="G354" s="3" t="s">
        <v>50</v>
      </c>
      <c r="H354" s="3">
        <v>7662</v>
      </c>
      <c r="I354" s="3">
        <v>679</v>
      </c>
      <c r="J354" s="3">
        <v>15</v>
      </c>
      <c r="K354" s="3">
        <v>1</v>
      </c>
      <c r="M354" s="2">
        <v>43432.795636574076</v>
      </c>
      <c r="N354" s="2">
        <v>43432.798541666663</v>
      </c>
      <c r="O354" s="3" t="s">
        <v>30</v>
      </c>
      <c r="P354" s="3" t="s">
        <v>31</v>
      </c>
      <c r="Q354" s="3" t="s">
        <v>104</v>
      </c>
      <c r="R354" s="3" t="s">
        <v>19</v>
      </c>
      <c r="S354" s="2">
        <v>43432.796134259261</v>
      </c>
      <c r="T354" s="2">
        <v>43432.796134259261</v>
      </c>
      <c r="U354" s="2">
        <v>43432.802997685183</v>
      </c>
      <c r="V354" s="2">
        <v>43432.802997685183</v>
      </c>
      <c r="X354" s="8">
        <f t="shared" si="138"/>
        <v>43432.791273148148</v>
      </c>
      <c r="Y354" s="9">
        <f t="shared" si="139"/>
        <v>2.9050925877527334E-3</v>
      </c>
      <c r="Z354" s="9">
        <f t="shared" si="140"/>
        <v>2.9050925877527334E-3</v>
      </c>
      <c r="AA354" s="30"/>
      <c r="AB354" s="10">
        <f t="shared" si="141"/>
        <v>0</v>
      </c>
      <c r="AC354" s="10">
        <f t="shared" si="142"/>
        <v>4.3634259272948839E-3</v>
      </c>
      <c r="AD354" s="30"/>
      <c r="AE354" s="30"/>
    </row>
    <row r="355" spans="1:33" s="7" customFormat="1" x14ac:dyDescent="0.4">
      <c r="A355" s="16" t="str">
        <f t="shared" ref="A355:A383" si="143">IF(W355&gt;0, "★", "-")</f>
        <v>★</v>
      </c>
      <c r="B355" s="16" t="str">
        <f t="shared" ref="B355:B383" si="144">IF(L355&gt;0, "☆", "-")</f>
        <v>☆</v>
      </c>
      <c r="C355" s="7">
        <v>18</v>
      </c>
      <c r="D355" s="2">
        <v>43432.719166666669</v>
      </c>
      <c r="E355" s="3" t="s">
        <v>2035</v>
      </c>
      <c r="F355" s="3">
        <v>21367</v>
      </c>
      <c r="G355" s="3" t="s">
        <v>50</v>
      </c>
      <c r="H355" s="3">
        <v>3318</v>
      </c>
      <c r="I355" s="3">
        <v>298</v>
      </c>
      <c r="J355" s="3">
        <v>11</v>
      </c>
      <c r="K355" s="3">
        <v>1</v>
      </c>
      <c r="L355" s="2">
        <v>43432.754745370374</v>
      </c>
      <c r="M355" s="3"/>
      <c r="N355" s="3"/>
      <c r="O355" s="3" t="s">
        <v>51</v>
      </c>
      <c r="P355" s="3" t="s">
        <v>52</v>
      </c>
      <c r="Q355" s="3" t="s">
        <v>57</v>
      </c>
      <c r="R355" s="3" t="s">
        <v>58</v>
      </c>
      <c r="S355" s="2">
        <v>43432.760416666664</v>
      </c>
      <c r="T355" s="3"/>
      <c r="U355" s="2">
        <v>43432.771111111113</v>
      </c>
      <c r="V355" s="3"/>
      <c r="W355" s="2">
        <v>43432.760416666664</v>
      </c>
      <c r="X355" s="8">
        <f t="shared" ref="X355:X360" si="145">IF(W355&gt;0,W355,D355)</f>
        <v>43432.760416666664</v>
      </c>
      <c r="Y355" s="9">
        <f t="shared" ref="Y355:Y360" si="146">N355-M355</f>
        <v>0</v>
      </c>
      <c r="Z355" s="9">
        <f t="shared" ref="Z355:Z360" si="147">Y355*K355</f>
        <v>0</v>
      </c>
      <c r="AA355" s="10"/>
      <c r="AB355" s="10">
        <f t="shared" ref="AB355:AB360" si="148">IF(IF(A355="☆",L355-S355,M355-S355)&lt;0,0,IF(A355="☆",L355-S355,M355-S355))</f>
        <v>0</v>
      </c>
      <c r="AC355" s="10">
        <f>IF(IF(B355="☆",(IF(L355&gt;S355,L355-X355,S355-X355)),M355-X355)&lt;0,0,IF(B355="☆",(IF(L355&gt;S355,L355-X355,S355-X355)),M355-X355))</f>
        <v>0</v>
      </c>
      <c r="AD355" s="10"/>
      <c r="AE355" s="10"/>
    </row>
    <row r="356" spans="1:33" s="3" customFormat="1" x14ac:dyDescent="0.4">
      <c r="A356" s="16" t="str">
        <f t="shared" si="143"/>
        <v>★</v>
      </c>
      <c r="B356" s="16" t="str">
        <f t="shared" si="144"/>
        <v>☆</v>
      </c>
      <c r="C356" s="3">
        <v>18</v>
      </c>
      <c r="D356" s="2">
        <v>43432.744155092594</v>
      </c>
      <c r="E356" s="3" t="s">
        <v>2003</v>
      </c>
      <c r="F356" s="3">
        <v>21402</v>
      </c>
      <c r="G356" s="3" t="s">
        <v>18</v>
      </c>
      <c r="H356" s="3">
        <v>4256</v>
      </c>
      <c r="I356" s="3">
        <v>773</v>
      </c>
      <c r="J356" s="3">
        <v>5</v>
      </c>
      <c r="K356" s="3">
        <v>1</v>
      </c>
      <c r="L356" s="2">
        <v>43432.744340277779</v>
      </c>
      <c r="O356" s="3" t="s">
        <v>63</v>
      </c>
      <c r="P356" s="3" t="s">
        <v>64</v>
      </c>
      <c r="Q356" s="3" t="s">
        <v>22</v>
      </c>
      <c r="R356" s="3" t="s">
        <v>23</v>
      </c>
      <c r="S356" s="2">
        <v>43432.770833333336</v>
      </c>
      <c r="U356" s="2">
        <v>43432.774837962963</v>
      </c>
      <c r="W356" s="2">
        <v>43432.75105324074</v>
      </c>
      <c r="X356" s="8">
        <f t="shared" si="145"/>
        <v>43432.75105324074</v>
      </c>
      <c r="Y356" s="9">
        <f t="shared" si="146"/>
        <v>0</v>
      </c>
      <c r="Z356" s="9">
        <f t="shared" si="147"/>
        <v>0</v>
      </c>
      <c r="AA356" s="30"/>
      <c r="AB356" s="10">
        <f t="shared" si="148"/>
        <v>0</v>
      </c>
      <c r="AC356" s="10"/>
      <c r="AD356" s="30"/>
      <c r="AE356" s="30"/>
      <c r="AG356" s="7" t="s">
        <v>2134</v>
      </c>
    </row>
    <row r="357" spans="1:33" s="3" customFormat="1" x14ac:dyDescent="0.4">
      <c r="A357" s="16" t="str">
        <f t="shared" si="143"/>
        <v>★</v>
      </c>
      <c r="B357" s="16" t="str">
        <f t="shared" si="144"/>
        <v>☆</v>
      </c>
      <c r="C357" s="3">
        <v>18</v>
      </c>
      <c r="D357" s="2">
        <v>43432.747060185182</v>
      </c>
      <c r="E357" s="3" t="s">
        <v>2003</v>
      </c>
      <c r="F357" s="3">
        <v>21404</v>
      </c>
      <c r="G357" s="3" t="s">
        <v>18</v>
      </c>
      <c r="H357" s="3">
        <v>4256</v>
      </c>
      <c r="I357" s="3">
        <v>679</v>
      </c>
      <c r="J357" s="3">
        <v>11</v>
      </c>
      <c r="K357" s="3">
        <v>1</v>
      </c>
      <c r="L357" s="2">
        <v>43432.74722222222</v>
      </c>
      <c r="O357" s="3" t="s">
        <v>57</v>
      </c>
      <c r="P357" s="3" t="s">
        <v>58</v>
      </c>
      <c r="Q357" s="3" t="s">
        <v>22</v>
      </c>
      <c r="R357" s="3" t="s">
        <v>23</v>
      </c>
      <c r="S357" s="2">
        <v>43432.771111111113</v>
      </c>
      <c r="U357" s="2">
        <v>43432.777824074074</v>
      </c>
      <c r="W357" s="2">
        <v>43432.753969907404</v>
      </c>
      <c r="X357" s="8">
        <f t="shared" si="145"/>
        <v>43432.753969907404</v>
      </c>
      <c r="Y357" s="9">
        <f t="shared" si="146"/>
        <v>0</v>
      </c>
      <c r="Z357" s="9">
        <f t="shared" si="147"/>
        <v>0</v>
      </c>
      <c r="AA357" s="30"/>
      <c r="AB357" s="10">
        <f t="shared" si="148"/>
        <v>0</v>
      </c>
      <c r="AC357" s="10">
        <f>IF(IF(B357="☆",(IF(L357&gt;S357,L357-X357,S357-X357)),M357-X357)&lt;0,0,IF(B357="☆",(IF(L357&gt;S357,L357-X357,S357-X357)),M357-X357))</f>
        <v>1.7141203708888497E-2</v>
      </c>
      <c r="AD357" s="30"/>
      <c r="AE357" s="30"/>
      <c r="AG357" s="7" t="s">
        <v>2135</v>
      </c>
    </row>
    <row r="358" spans="1:33" s="3" customFormat="1" x14ac:dyDescent="0.4">
      <c r="A358" s="16" t="str">
        <f t="shared" si="143"/>
        <v>★</v>
      </c>
      <c r="B358" s="16" t="str">
        <f t="shared" si="144"/>
        <v>☆</v>
      </c>
      <c r="C358" s="3">
        <v>18</v>
      </c>
      <c r="D358" s="2">
        <v>43432.748738425929</v>
      </c>
      <c r="E358" s="3" t="s">
        <v>2003</v>
      </c>
      <c r="F358" s="3">
        <v>21406</v>
      </c>
      <c r="G358" s="3" t="s">
        <v>18</v>
      </c>
      <c r="H358" s="3">
        <v>4256</v>
      </c>
      <c r="I358" s="3">
        <v>414</v>
      </c>
      <c r="J358" s="3">
        <v>15</v>
      </c>
      <c r="K358" s="3">
        <v>1</v>
      </c>
      <c r="L358" s="2">
        <v>43432.750243055554</v>
      </c>
      <c r="O358" s="3" t="s">
        <v>57</v>
      </c>
      <c r="P358" s="3" t="s">
        <v>58</v>
      </c>
      <c r="Q358" s="3" t="s">
        <v>22</v>
      </c>
      <c r="R358" s="3" t="s">
        <v>23</v>
      </c>
      <c r="S358" s="2">
        <v>43432.775949074072</v>
      </c>
      <c r="U358" s="2">
        <v>43432.78266203704</v>
      </c>
      <c r="W358" s="2">
        <v>43432.755636574075</v>
      </c>
      <c r="X358" s="8">
        <f t="shared" si="145"/>
        <v>43432.755636574075</v>
      </c>
      <c r="Y358" s="9">
        <f t="shared" si="146"/>
        <v>0</v>
      </c>
      <c r="Z358" s="9">
        <f t="shared" si="147"/>
        <v>0</v>
      </c>
      <c r="AA358" s="30"/>
      <c r="AB358" s="10">
        <f t="shared" si="148"/>
        <v>0</v>
      </c>
      <c r="AC358" s="10"/>
      <c r="AD358" s="30"/>
      <c r="AE358" s="30"/>
      <c r="AG358" s="7" t="s">
        <v>2136</v>
      </c>
    </row>
    <row r="359" spans="1:33" s="3" customFormat="1" x14ac:dyDescent="0.4">
      <c r="A359" s="16" t="str">
        <f t="shared" si="143"/>
        <v>★</v>
      </c>
      <c r="B359" s="16" t="str">
        <f t="shared" si="144"/>
        <v>☆</v>
      </c>
      <c r="C359" s="3">
        <v>18</v>
      </c>
      <c r="D359" s="2">
        <v>43432.749189814815</v>
      </c>
      <c r="E359" s="3" t="s">
        <v>1967</v>
      </c>
      <c r="F359" s="3">
        <v>21407</v>
      </c>
      <c r="G359" s="3" t="s">
        <v>32</v>
      </c>
      <c r="H359" s="3">
        <v>6917</v>
      </c>
      <c r="I359" s="3">
        <v>336</v>
      </c>
      <c r="J359" s="3">
        <v>6</v>
      </c>
      <c r="K359" s="3">
        <v>2</v>
      </c>
      <c r="L359" s="2">
        <v>43432.749444444446</v>
      </c>
      <c r="O359" s="3" t="s">
        <v>26</v>
      </c>
      <c r="P359" s="3" t="s">
        <v>27</v>
      </c>
      <c r="Q359" s="3" t="s">
        <v>22</v>
      </c>
      <c r="R359" s="3" t="s">
        <v>23</v>
      </c>
      <c r="S359" s="2">
        <v>43432.778657407405</v>
      </c>
      <c r="U359" s="2">
        <v>43432.791018518517</v>
      </c>
      <c r="W359" s="2">
        <v>43432.756122685183</v>
      </c>
      <c r="X359" s="8">
        <f t="shared" si="145"/>
        <v>43432.756122685183</v>
      </c>
      <c r="Y359" s="9">
        <f t="shared" si="146"/>
        <v>0</v>
      </c>
      <c r="Z359" s="9">
        <f t="shared" si="147"/>
        <v>0</v>
      </c>
      <c r="AA359" s="30"/>
      <c r="AB359" s="10">
        <f t="shared" si="148"/>
        <v>0</v>
      </c>
      <c r="AC359" s="10"/>
      <c r="AD359" s="30"/>
      <c r="AE359" s="30"/>
      <c r="AG359" s="7" t="s">
        <v>566</v>
      </c>
    </row>
    <row r="360" spans="1:33" s="3" customFormat="1" x14ac:dyDescent="0.4">
      <c r="A360" s="16" t="str">
        <f t="shared" si="143"/>
        <v>★</v>
      </c>
      <c r="B360" s="16" t="str">
        <f t="shared" si="144"/>
        <v>☆</v>
      </c>
      <c r="C360" s="3">
        <v>18</v>
      </c>
      <c r="D360" s="2">
        <v>43432.749907407408</v>
      </c>
      <c r="E360" s="3" t="s">
        <v>2059</v>
      </c>
      <c r="F360" s="3">
        <v>21409</v>
      </c>
      <c r="G360" s="3" t="s">
        <v>32</v>
      </c>
      <c r="H360" s="3">
        <v>6053</v>
      </c>
      <c r="I360" s="3">
        <v>452</v>
      </c>
      <c r="J360" s="3">
        <v>6</v>
      </c>
      <c r="K360" s="3">
        <v>2</v>
      </c>
      <c r="L360" s="2">
        <v>43432.750358796293</v>
      </c>
      <c r="O360" s="3" t="s">
        <v>36</v>
      </c>
      <c r="P360" s="3" t="s">
        <v>37</v>
      </c>
      <c r="Q360" s="3" t="s">
        <v>104</v>
      </c>
      <c r="R360" s="3" t="s">
        <v>19</v>
      </c>
      <c r="S360" s="2">
        <v>43432.779490740744</v>
      </c>
      <c r="U360" s="2">
        <v>43432.787372685183</v>
      </c>
      <c r="W360" s="2">
        <v>43432.756840277776</v>
      </c>
      <c r="X360" s="8">
        <f t="shared" si="145"/>
        <v>43432.756840277776</v>
      </c>
      <c r="Y360" s="9">
        <f t="shared" si="146"/>
        <v>0</v>
      </c>
      <c r="Z360" s="9">
        <f t="shared" si="147"/>
        <v>0</v>
      </c>
      <c r="AA360" s="30"/>
      <c r="AB360" s="10">
        <f t="shared" si="148"/>
        <v>0</v>
      </c>
      <c r="AC360" s="10">
        <f>IF(IF(B360="☆",(IF(L360&gt;S360,L360-X360,S360-X360)),M360-X360)&lt;0,0,IF(B360="☆",(IF(L360&gt;S360,L360-X360,S360-X360)),M360-X360))</f>
        <v>2.2650462968158536E-2</v>
      </c>
      <c r="AD360" s="30"/>
      <c r="AE360" s="30"/>
    </row>
    <row r="361" spans="1:33" s="3" customFormat="1" x14ac:dyDescent="0.4">
      <c r="A361" s="16" t="str">
        <f t="shared" si="143"/>
        <v>-</v>
      </c>
      <c r="B361" s="16" t="str">
        <f t="shared" si="144"/>
        <v>☆</v>
      </c>
      <c r="C361" s="3">
        <v>18</v>
      </c>
      <c r="D361" s="2">
        <v>43432.750092592592</v>
      </c>
      <c r="E361" s="3" t="s">
        <v>1971</v>
      </c>
      <c r="F361" s="3">
        <v>21410</v>
      </c>
      <c r="G361" s="3" t="s">
        <v>32</v>
      </c>
      <c r="H361" s="3">
        <v>6917</v>
      </c>
      <c r="I361" s="3">
        <v>68</v>
      </c>
      <c r="J361" s="3">
        <v>1</v>
      </c>
      <c r="K361" s="3">
        <v>1</v>
      </c>
      <c r="L361" s="2">
        <v>43432.750231481485</v>
      </c>
      <c r="O361" s="3" t="s">
        <v>26</v>
      </c>
      <c r="P361" s="3" t="s">
        <v>27</v>
      </c>
      <c r="Q361" s="3" t="s">
        <v>22</v>
      </c>
      <c r="R361" s="3" t="s">
        <v>23</v>
      </c>
      <c r="S361" s="2">
        <v>43432.755787037036</v>
      </c>
      <c r="U361" s="2">
        <v>43432.76525462963</v>
      </c>
      <c r="X361" s="8">
        <f t="shared" si="138"/>
        <v>43432.750092592592</v>
      </c>
      <c r="Y361" s="9">
        <f t="shared" si="139"/>
        <v>0</v>
      </c>
      <c r="Z361" s="9">
        <f t="shared" si="140"/>
        <v>0</v>
      </c>
      <c r="AA361" s="30"/>
      <c r="AB361" s="10">
        <f t="shared" si="141"/>
        <v>0</v>
      </c>
      <c r="AC361" s="10">
        <f t="shared" si="142"/>
        <v>5.694444444088731E-3</v>
      </c>
      <c r="AD361" s="30"/>
      <c r="AE361" s="30"/>
      <c r="AG361" s="7" t="s">
        <v>166</v>
      </c>
    </row>
    <row r="362" spans="1:33" s="3" customFormat="1" x14ac:dyDescent="0.4">
      <c r="A362" s="16" t="str">
        <f t="shared" si="143"/>
        <v>-</v>
      </c>
      <c r="B362" s="16" t="str">
        <f t="shared" si="144"/>
        <v>☆</v>
      </c>
      <c r="C362" s="3">
        <v>18</v>
      </c>
      <c r="D362" s="2">
        <v>43432.751655092594</v>
      </c>
      <c r="E362" s="3" t="s">
        <v>1743</v>
      </c>
      <c r="F362" s="3">
        <v>21414</v>
      </c>
      <c r="G362" s="3" t="s">
        <v>32</v>
      </c>
      <c r="H362" s="3">
        <v>5528</v>
      </c>
      <c r="I362" s="3">
        <v>600</v>
      </c>
      <c r="J362" s="3">
        <v>2</v>
      </c>
      <c r="K362" s="3">
        <v>1</v>
      </c>
      <c r="L362" s="2">
        <v>43432.751793981479</v>
      </c>
      <c r="O362" s="3" t="s">
        <v>104</v>
      </c>
      <c r="P362" s="3" t="s">
        <v>19</v>
      </c>
      <c r="Q362" s="3" t="s">
        <v>30</v>
      </c>
      <c r="R362" s="3" t="s">
        <v>31</v>
      </c>
      <c r="S362" s="2">
        <v>43432.768067129633</v>
      </c>
      <c r="U362" s="2">
        <v>43432.774259259262</v>
      </c>
      <c r="X362" s="8">
        <f t="shared" si="138"/>
        <v>43432.751655092594</v>
      </c>
      <c r="Y362" s="9">
        <f t="shared" si="139"/>
        <v>0</v>
      </c>
      <c r="Z362" s="9">
        <f t="shared" si="140"/>
        <v>0</v>
      </c>
      <c r="AA362" s="30"/>
      <c r="AB362" s="10">
        <f t="shared" si="141"/>
        <v>0</v>
      </c>
      <c r="AC362" s="10"/>
      <c r="AD362" s="30"/>
      <c r="AE362" s="30"/>
      <c r="AG362" s="7" t="s">
        <v>2137</v>
      </c>
    </row>
    <row r="363" spans="1:33" s="3" customFormat="1" x14ac:dyDescent="0.4">
      <c r="A363" s="16" t="str">
        <f t="shared" si="143"/>
        <v>-</v>
      </c>
      <c r="B363" s="16" t="str">
        <f t="shared" si="144"/>
        <v>☆</v>
      </c>
      <c r="C363" s="3">
        <v>18</v>
      </c>
      <c r="D363" s="2">
        <v>43432.752175925925</v>
      </c>
      <c r="E363" s="3" t="s">
        <v>2038</v>
      </c>
      <c r="F363" s="3">
        <v>21415</v>
      </c>
      <c r="G363" s="3" t="s">
        <v>32</v>
      </c>
      <c r="H363" s="3">
        <v>6059</v>
      </c>
      <c r="I363" s="3">
        <v>757</v>
      </c>
      <c r="J363" s="3">
        <v>2</v>
      </c>
      <c r="K363" s="3">
        <v>1</v>
      </c>
      <c r="L363" s="2">
        <v>43432.752384259256</v>
      </c>
      <c r="O363" s="3" t="s">
        <v>48</v>
      </c>
      <c r="P363" s="3" t="s">
        <v>49</v>
      </c>
      <c r="Q363" s="3" t="s">
        <v>36</v>
      </c>
      <c r="R363" s="3" t="s">
        <v>37</v>
      </c>
      <c r="S363" s="2">
        <v>43432.771666666667</v>
      </c>
      <c r="U363" s="2">
        <v>43432.781145833331</v>
      </c>
      <c r="X363" s="8">
        <f t="shared" si="138"/>
        <v>43432.752175925925</v>
      </c>
      <c r="Y363" s="9">
        <f t="shared" si="139"/>
        <v>0</v>
      </c>
      <c r="Z363" s="9">
        <f t="shared" si="140"/>
        <v>0</v>
      </c>
      <c r="AA363" s="30"/>
      <c r="AB363" s="10">
        <f t="shared" si="141"/>
        <v>0</v>
      </c>
      <c r="AC363" s="10">
        <f t="shared" si="142"/>
        <v>1.9490740742185153E-2</v>
      </c>
      <c r="AD363" s="30"/>
      <c r="AE363" s="30"/>
      <c r="AG363" s="7"/>
    </row>
    <row r="364" spans="1:33" s="3" customFormat="1" x14ac:dyDescent="0.4">
      <c r="A364" s="16" t="str">
        <f t="shared" si="143"/>
        <v>★</v>
      </c>
      <c r="B364" s="16" t="str">
        <f t="shared" si="144"/>
        <v>☆</v>
      </c>
      <c r="C364" s="3">
        <v>18</v>
      </c>
      <c r="D364" s="2">
        <v>43432.752210648148</v>
      </c>
      <c r="E364" s="3" t="s">
        <v>2054</v>
      </c>
      <c r="F364" s="3">
        <v>21416</v>
      </c>
      <c r="G364" s="3" t="s">
        <v>95</v>
      </c>
      <c r="H364" s="3">
        <v>0</v>
      </c>
      <c r="I364" s="3">
        <v>746</v>
      </c>
      <c r="J364" s="3">
        <v>6</v>
      </c>
      <c r="K364" s="3">
        <v>1</v>
      </c>
      <c r="L364" s="2">
        <v>43432.756990740738</v>
      </c>
      <c r="O364" s="3" t="s">
        <v>44</v>
      </c>
      <c r="P364" s="3" t="s">
        <v>45</v>
      </c>
      <c r="Q364" s="3" t="s">
        <v>26</v>
      </c>
      <c r="R364" s="3" t="s">
        <v>27</v>
      </c>
      <c r="S364" s="2">
        <v>43432.771990740737</v>
      </c>
      <c r="U364" s="2">
        <v>43432.778321759259</v>
      </c>
      <c r="W364" s="2">
        <v>43432.759016203701</v>
      </c>
      <c r="X364" s="8">
        <f t="shared" si="138"/>
        <v>43432.759016203701</v>
      </c>
      <c r="Y364" s="9">
        <f t="shared" si="139"/>
        <v>0</v>
      </c>
      <c r="Z364" s="9">
        <f t="shared" si="140"/>
        <v>0</v>
      </c>
      <c r="AA364" s="30"/>
      <c r="AB364" s="10">
        <f t="shared" si="141"/>
        <v>0</v>
      </c>
      <c r="AC364" s="10">
        <f t="shared" si="142"/>
        <v>1.2974537035916001E-2</v>
      </c>
      <c r="AD364" s="30"/>
      <c r="AE364" s="30"/>
      <c r="AG364" s="7"/>
    </row>
    <row r="365" spans="1:33" s="3" customFormat="1" x14ac:dyDescent="0.4">
      <c r="A365" s="16" t="str">
        <f t="shared" si="143"/>
        <v>-</v>
      </c>
      <c r="B365" s="16" t="str">
        <f t="shared" si="144"/>
        <v>☆</v>
      </c>
      <c r="C365" s="3">
        <v>18</v>
      </c>
      <c r="D365" s="2">
        <v>43432.752349537041</v>
      </c>
      <c r="E365" s="3" t="s">
        <v>1743</v>
      </c>
      <c r="F365" s="3">
        <v>21417</v>
      </c>
      <c r="G365" s="3" t="s">
        <v>32</v>
      </c>
      <c r="H365" s="3">
        <v>5528</v>
      </c>
      <c r="I365" s="3">
        <v>516</v>
      </c>
      <c r="J365" s="3">
        <v>1</v>
      </c>
      <c r="K365" s="3">
        <v>1</v>
      </c>
      <c r="L365" s="2">
        <v>43432.752523148149</v>
      </c>
      <c r="O365" s="3" t="s">
        <v>104</v>
      </c>
      <c r="P365" s="3" t="s">
        <v>19</v>
      </c>
      <c r="Q365" s="3" t="s">
        <v>20</v>
      </c>
      <c r="R365" s="3" t="s">
        <v>21</v>
      </c>
      <c r="S365" s="2">
        <v>43432.7734837963</v>
      </c>
      <c r="U365" s="2">
        <v>43432.779537037037</v>
      </c>
      <c r="X365" s="8">
        <f t="shared" si="138"/>
        <v>43432.752349537041</v>
      </c>
      <c r="Y365" s="9">
        <f t="shared" si="139"/>
        <v>0</v>
      </c>
      <c r="Z365" s="9">
        <f t="shared" si="140"/>
        <v>0</v>
      </c>
      <c r="AA365" s="30"/>
      <c r="AB365" s="10">
        <f t="shared" si="141"/>
        <v>0</v>
      </c>
      <c r="AC365" s="10"/>
      <c r="AD365" s="30"/>
      <c r="AE365" s="30"/>
      <c r="AG365" s="7" t="s">
        <v>2138</v>
      </c>
    </row>
    <row r="366" spans="1:33" s="3" customFormat="1" x14ac:dyDescent="0.4">
      <c r="A366" s="16" t="str">
        <f t="shared" si="143"/>
        <v>-</v>
      </c>
      <c r="B366" s="16" t="str">
        <f t="shared" si="144"/>
        <v>☆</v>
      </c>
      <c r="C366" s="3">
        <v>18</v>
      </c>
      <c r="D366" s="2">
        <v>43432.753078703703</v>
      </c>
      <c r="E366" s="3" t="s">
        <v>1743</v>
      </c>
      <c r="F366" s="3">
        <v>21419</v>
      </c>
      <c r="G366" s="3" t="s">
        <v>32</v>
      </c>
      <c r="H366" s="3">
        <v>5528</v>
      </c>
      <c r="I366" s="3">
        <v>782</v>
      </c>
      <c r="J366" s="3">
        <v>2</v>
      </c>
      <c r="K366" s="3">
        <v>1</v>
      </c>
      <c r="L366" s="2">
        <v>43432.75917824074</v>
      </c>
      <c r="O366" s="3" t="s">
        <v>104</v>
      </c>
      <c r="P366" s="3" t="s">
        <v>19</v>
      </c>
      <c r="Q366" s="3" t="s">
        <v>30</v>
      </c>
      <c r="R366" s="3" t="s">
        <v>31</v>
      </c>
      <c r="S366" s="2">
        <v>43432.767581018517</v>
      </c>
      <c r="U366" s="2">
        <v>43432.773773148147</v>
      </c>
      <c r="X366" s="8">
        <f t="shared" si="138"/>
        <v>43432.753078703703</v>
      </c>
      <c r="Y366" s="9">
        <f t="shared" si="139"/>
        <v>0</v>
      </c>
      <c r="Z366" s="9">
        <f t="shared" si="140"/>
        <v>0</v>
      </c>
      <c r="AA366" s="30"/>
      <c r="AB366" s="10">
        <f t="shared" si="141"/>
        <v>0</v>
      </c>
      <c r="AC366" s="10">
        <f t="shared" si="142"/>
        <v>1.4502314814308193E-2</v>
      </c>
      <c r="AD366" s="30"/>
      <c r="AE366" s="30"/>
      <c r="AG366" s="7" t="s">
        <v>2139</v>
      </c>
    </row>
    <row r="367" spans="1:33" s="3" customFormat="1" x14ac:dyDescent="0.4">
      <c r="A367" s="16" t="str">
        <f t="shared" si="143"/>
        <v>-</v>
      </c>
      <c r="B367" s="16" t="str">
        <f t="shared" si="144"/>
        <v>☆</v>
      </c>
      <c r="C367" s="3">
        <v>18</v>
      </c>
      <c r="D367" s="2">
        <v>43432.753518518519</v>
      </c>
      <c r="E367" s="3" t="s">
        <v>1798</v>
      </c>
      <c r="F367" s="3">
        <v>21422</v>
      </c>
      <c r="G367" s="3" t="s">
        <v>143</v>
      </c>
      <c r="H367" s="3">
        <v>7569</v>
      </c>
      <c r="I367" s="3">
        <v>526</v>
      </c>
      <c r="J367" s="3">
        <v>11</v>
      </c>
      <c r="K367" s="3">
        <v>1</v>
      </c>
      <c r="L367" s="2">
        <v>43432.756284722222</v>
      </c>
      <c r="O367" s="3" t="s">
        <v>51</v>
      </c>
      <c r="P367" s="3" t="s">
        <v>52</v>
      </c>
      <c r="Q367" s="3" t="s">
        <v>26</v>
      </c>
      <c r="R367" s="3" t="s">
        <v>27</v>
      </c>
      <c r="S367" s="2">
        <v>43432.768912037034</v>
      </c>
      <c r="U367" s="2">
        <v>43432.773553240739</v>
      </c>
      <c r="X367" s="8">
        <f t="shared" si="138"/>
        <v>43432.753518518519</v>
      </c>
      <c r="Y367" s="9">
        <f t="shared" si="139"/>
        <v>0</v>
      </c>
      <c r="Z367" s="9">
        <f t="shared" si="140"/>
        <v>0</v>
      </c>
      <c r="AA367" s="30"/>
      <c r="AB367" s="10">
        <f t="shared" si="141"/>
        <v>0</v>
      </c>
      <c r="AC367" s="10">
        <f t="shared" si="142"/>
        <v>1.5393518515338656E-2</v>
      </c>
      <c r="AD367" s="30"/>
      <c r="AE367" s="30"/>
    </row>
    <row r="368" spans="1:33" s="3" customFormat="1" x14ac:dyDescent="0.4">
      <c r="A368" s="16" t="str">
        <f t="shared" si="143"/>
        <v>-</v>
      </c>
      <c r="B368" s="16" t="str">
        <f t="shared" si="144"/>
        <v>☆</v>
      </c>
      <c r="C368" s="3">
        <v>18</v>
      </c>
      <c r="D368" s="2">
        <v>43432.75509259259</v>
      </c>
      <c r="E368" s="3" t="s">
        <v>2035</v>
      </c>
      <c r="F368" s="3">
        <v>21424</v>
      </c>
      <c r="G368" s="3" t="s">
        <v>50</v>
      </c>
      <c r="H368" s="3">
        <v>3318</v>
      </c>
      <c r="I368" s="3">
        <v>719</v>
      </c>
      <c r="J368" s="3">
        <v>11</v>
      </c>
      <c r="K368" s="3">
        <v>1</v>
      </c>
      <c r="L368" s="2">
        <v>43432.755370370367</v>
      </c>
      <c r="O368" s="3" t="s">
        <v>51</v>
      </c>
      <c r="P368" s="3" t="s">
        <v>52</v>
      </c>
      <c r="Q368" s="3" t="s">
        <v>57</v>
      </c>
      <c r="R368" s="3" t="s">
        <v>58</v>
      </c>
      <c r="S368" s="2">
        <v>43432.769259259258</v>
      </c>
      <c r="U368" s="2">
        <v>43432.781168981484</v>
      </c>
      <c r="X368" s="8">
        <f t="shared" si="138"/>
        <v>43432.75509259259</v>
      </c>
      <c r="Y368" s="9">
        <f t="shared" si="139"/>
        <v>0</v>
      </c>
      <c r="Z368" s="9">
        <f t="shared" si="140"/>
        <v>0</v>
      </c>
      <c r="AA368" s="30"/>
      <c r="AB368" s="10">
        <f t="shared" si="141"/>
        <v>0</v>
      </c>
      <c r="AC368" s="10">
        <f t="shared" si="142"/>
        <v>1.4166666667733807E-2</v>
      </c>
      <c r="AD368" s="30"/>
      <c r="AE368" s="30"/>
    </row>
    <row r="369" spans="1:33" s="3" customFormat="1" x14ac:dyDescent="0.4">
      <c r="A369" s="16" t="str">
        <f t="shared" si="143"/>
        <v>-</v>
      </c>
      <c r="B369" s="16" t="str">
        <f t="shared" si="144"/>
        <v>☆</v>
      </c>
      <c r="C369" s="3">
        <v>18</v>
      </c>
      <c r="D369" s="2">
        <v>43432.755474537036</v>
      </c>
      <c r="E369" s="3" t="s">
        <v>1834</v>
      </c>
      <c r="F369" s="3">
        <v>21425</v>
      </c>
      <c r="G369" s="3" t="s">
        <v>143</v>
      </c>
      <c r="H369" s="3">
        <v>7019</v>
      </c>
      <c r="I369" s="3">
        <v>489</v>
      </c>
      <c r="J369" s="3">
        <v>9</v>
      </c>
      <c r="K369" s="3">
        <v>1</v>
      </c>
      <c r="L369" s="2">
        <v>43432.762152777781</v>
      </c>
      <c r="O369" s="3" t="s">
        <v>51</v>
      </c>
      <c r="P369" s="3" t="s">
        <v>52</v>
      </c>
      <c r="Q369" s="3" t="s">
        <v>33</v>
      </c>
      <c r="R369" s="3" t="s">
        <v>34</v>
      </c>
      <c r="S369" s="2">
        <v>43432.760451388887</v>
      </c>
      <c r="U369" s="2">
        <v>43432.769050925926</v>
      </c>
      <c r="X369" s="8">
        <f t="shared" si="138"/>
        <v>43432.755474537036</v>
      </c>
      <c r="Y369" s="9">
        <f t="shared" si="139"/>
        <v>0</v>
      </c>
      <c r="Z369" s="9">
        <f t="shared" si="140"/>
        <v>0</v>
      </c>
      <c r="AA369" s="30"/>
      <c r="AB369" s="10">
        <f t="shared" si="141"/>
        <v>0</v>
      </c>
      <c r="AC369" s="10">
        <f t="shared" si="142"/>
        <v>6.6782407448044978E-3</v>
      </c>
      <c r="AD369" s="30"/>
      <c r="AE369" s="30"/>
      <c r="AG369" s="7"/>
    </row>
    <row r="370" spans="1:33" s="3" customFormat="1" x14ac:dyDescent="0.4">
      <c r="A370" s="16" t="str">
        <f t="shared" si="143"/>
        <v>-</v>
      </c>
      <c r="B370" s="16" t="str">
        <f t="shared" si="144"/>
        <v>☆</v>
      </c>
      <c r="C370" s="3">
        <v>18</v>
      </c>
      <c r="D370" s="2">
        <v>43432.756111111114</v>
      </c>
      <c r="E370" s="3" t="s">
        <v>1828</v>
      </c>
      <c r="F370" s="3">
        <v>21426</v>
      </c>
      <c r="G370" s="3" t="s">
        <v>18</v>
      </c>
      <c r="H370" s="3">
        <v>3931</v>
      </c>
      <c r="I370" s="3">
        <v>870</v>
      </c>
      <c r="J370" s="3">
        <v>2</v>
      </c>
      <c r="K370" s="3">
        <v>2</v>
      </c>
      <c r="L370" s="2">
        <v>43432.756319444445</v>
      </c>
      <c r="O370" s="3" t="s">
        <v>71</v>
      </c>
      <c r="P370" s="3" t="s">
        <v>72</v>
      </c>
      <c r="Q370" s="3" t="s">
        <v>53</v>
      </c>
      <c r="R370" s="3" t="s">
        <v>54</v>
      </c>
      <c r="S370" s="2">
        <v>43432.781076388892</v>
      </c>
      <c r="U370" s="2">
        <v>43432.788171296299</v>
      </c>
      <c r="X370" s="8">
        <f t="shared" si="138"/>
        <v>43432.756111111114</v>
      </c>
      <c r="Y370" s="9">
        <f t="shared" si="139"/>
        <v>0</v>
      </c>
      <c r="Z370" s="9">
        <f t="shared" si="140"/>
        <v>0</v>
      </c>
      <c r="AA370" s="30"/>
      <c r="AB370" s="10">
        <f t="shared" si="141"/>
        <v>0</v>
      </c>
      <c r="AC370" s="10">
        <f t="shared" si="142"/>
        <v>2.4965277778392192E-2</v>
      </c>
      <c r="AD370" s="30"/>
      <c r="AE370" s="30"/>
      <c r="AG370" s="7"/>
    </row>
    <row r="371" spans="1:33" s="3" customFormat="1" x14ac:dyDescent="0.4">
      <c r="A371" s="16" t="str">
        <f t="shared" si="143"/>
        <v>-</v>
      </c>
      <c r="B371" s="16" t="str">
        <f t="shared" si="144"/>
        <v>☆</v>
      </c>
      <c r="C371" s="3">
        <v>18</v>
      </c>
      <c r="D371" s="2">
        <v>43432.757094907407</v>
      </c>
      <c r="E371" s="3" t="s">
        <v>2062</v>
      </c>
      <c r="F371" s="3">
        <v>21427</v>
      </c>
      <c r="G371" s="3" t="s">
        <v>18</v>
      </c>
      <c r="H371" s="3">
        <v>5930</v>
      </c>
      <c r="I371" s="3">
        <v>620</v>
      </c>
      <c r="J371" s="3">
        <v>2</v>
      </c>
      <c r="K371" s="3">
        <v>3</v>
      </c>
      <c r="L371" s="2">
        <v>43432.757523148146</v>
      </c>
      <c r="O371" s="3" t="s">
        <v>22</v>
      </c>
      <c r="P371" s="3" t="s">
        <v>23</v>
      </c>
      <c r="Q371" s="3" t="s">
        <v>30</v>
      </c>
      <c r="R371" s="3" t="s">
        <v>31</v>
      </c>
      <c r="S371" s="2">
        <v>43432.785763888889</v>
      </c>
      <c r="U371" s="2">
        <v>43432.793321759258</v>
      </c>
      <c r="X371" s="8">
        <f t="shared" si="138"/>
        <v>43432.757094907407</v>
      </c>
      <c r="Y371" s="9">
        <f t="shared" si="139"/>
        <v>0</v>
      </c>
      <c r="Z371" s="9">
        <f t="shared" si="140"/>
        <v>0</v>
      </c>
      <c r="AA371" s="30"/>
      <c r="AB371" s="10">
        <f t="shared" si="141"/>
        <v>0</v>
      </c>
      <c r="AC371" s="10"/>
      <c r="AD371" s="30"/>
      <c r="AE371" s="30"/>
      <c r="AG371" s="7" t="s">
        <v>94</v>
      </c>
    </row>
    <row r="372" spans="1:33" s="3" customFormat="1" x14ac:dyDescent="0.4">
      <c r="A372" s="16" t="str">
        <f t="shared" si="143"/>
        <v>-</v>
      </c>
      <c r="B372" s="16" t="str">
        <f t="shared" si="144"/>
        <v>☆</v>
      </c>
      <c r="C372" s="3">
        <v>18</v>
      </c>
      <c r="D372" s="2">
        <v>43432.757326388892</v>
      </c>
      <c r="E372" s="3" t="s">
        <v>2054</v>
      </c>
      <c r="F372" s="3">
        <v>21429</v>
      </c>
      <c r="G372" s="3" t="s">
        <v>95</v>
      </c>
      <c r="H372" s="3">
        <v>0</v>
      </c>
      <c r="I372" s="3">
        <v>799</v>
      </c>
      <c r="J372" s="3">
        <v>8</v>
      </c>
      <c r="K372" s="3">
        <v>1</v>
      </c>
      <c r="L372" s="2">
        <v>43432.7575</v>
      </c>
      <c r="O372" s="3" t="s">
        <v>44</v>
      </c>
      <c r="P372" s="3" t="s">
        <v>45</v>
      </c>
      <c r="Q372" s="3" t="s">
        <v>26</v>
      </c>
      <c r="R372" s="3" t="s">
        <v>27</v>
      </c>
      <c r="S372" s="2">
        <v>43432.78565972222</v>
      </c>
      <c r="U372" s="2">
        <v>43432.791990740741</v>
      </c>
      <c r="X372" s="8">
        <f t="shared" si="138"/>
        <v>43432.757326388892</v>
      </c>
      <c r="Y372" s="9">
        <f t="shared" si="139"/>
        <v>0</v>
      </c>
      <c r="Z372" s="9">
        <f t="shared" si="140"/>
        <v>0</v>
      </c>
      <c r="AA372" s="30"/>
      <c r="AB372" s="10">
        <f t="shared" si="141"/>
        <v>0</v>
      </c>
      <c r="AC372" s="10">
        <f t="shared" si="142"/>
        <v>2.8333333328191657E-2</v>
      </c>
      <c r="AD372" s="30"/>
      <c r="AE372" s="30"/>
      <c r="AG372" s="7"/>
    </row>
    <row r="373" spans="1:33" s="3" customFormat="1" x14ac:dyDescent="0.4">
      <c r="A373" s="16" t="str">
        <f t="shared" si="143"/>
        <v>-</v>
      </c>
      <c r="B373" s="16" t="str">
        <f t="shared" si="144"/>
        <v>☆</v>
      </c>
      <c r="C373" s="3">
        <v>18</v>
      </c>
      <c r="D373" s="2">
        <v>43432.757361111115</v>
      </c>
      <c r="E373" s="3" t="s">
        <v>2063</v>
      </c>
      <c r="F373" s="3">
        <v>21430</v>
      </c>
      <c r="G373" s="3" t="s">
        <v>32</v>
      </c>
      <c r="H373" s="3">
        <v>7668</v>
      </c>
      <c r="I373" s="3">
        <v>52</v>
      </c>
      <c r="J373" s="3">
        <v>1</v>
      </c>
      <c r="K373" s="3">
        <v>1</v>
      </c>
      <c r="L373" s="2">
        <v>43432.757557870369</v>
      </c>
      <c r="O373" s="3" t="s">
        <v>104</v>
      </c>
      <c r="P373" s="3" t="s">
        <v>19</v>
      </c>
      <c r="Q373" s="3" t="s">
        <v>30</v>
      </c>
      <c r="R373" s="3" t="s">
        <v>31</v>
      </c>
      <c r="S373" s="2">
        <v>43432.794039351851</v>
      </c>
      <c r="U373" s="2">
        <v>43432.80023148148</v>
      </c>
      <c r="X373" s="8">
        <f t="shared" si="138"/>
        <v>43432.757361111115</v>
      </c>
      <c r="Y373" s="9">
        <f t="shared" si="139"/>
        <v>0</v>
      </c>
      <c r="Z373" s="9">
        <f t="shared" si="140"/>
        <v>0</v>
      </c>
      <c r="AA373" s="30"/>
      <c r="AB373" s="10">
        <f t="shared" si="141"/>
        <v>0</v>
      </c>
      <c r="AC373" s="10">
        <f t="shared" si="142"/>
        <v>3.6678240736364387E-2</v>
      </c>
      <c r="AD373" s="30"/>
      <c r="AE373" s="30"/>
    </row>
    <row r="374" spans="1:33" s="3" customFormat="1" x14ac:dyDescent="0.4">
      <c r="A374" s="16" t="str">
        <f t="shared" si="143"/>
        <v>-</v>
      </c>
      <c r="B374" s="16" t="str">
        <f t="shared" si="144"/>
        <v>☆</v>
      </c>
      <c r="C374" s="3">
        <v>18</v>
      </c>
      <c r="D374" s="2">
        <v>43432.758518518516</v>
      </c>
      <c r="E374" s="3" t="s">
        <v>2062</v>
      </c>
      <c r="F374" s="3">
        <v>21431</v>
      </c>
      <c r="G374" s="3" t="s">
        <v>18</v>
      </c>
      <c r="H374" s="3">
        <v>5930</v>
      </c>
      <c r="I374" s="3">
        <v>263</v>
      </c>
      <c r="J374" s="3">
        <v>2</v>
      </c>
      <c r="K374" s="3">
        <v>3</v>
      </c>
      <c r="L374" s="2">
        <v>43432.758923611109</v>
      </c>
      <c r="O374" s="3" t="s">
        <v>22</v>
      </c>
      <c r="P374" s="3" t="s">
        <v>23</v>
      </c>
      <c r="Q374" s="3" t="s">
        <v>20</v>
      </c>
      <c r="R374" s="3" t="s">
        <v>21</v>
      </c>
      <c r="S374" s="2">
        <v>43432.787175925929</v>
      </c>
      <c r="U374" s="2">
        <v>43432.794525462959</v>
      </c>
      <c r="X374" s="8">
        <f t="shared" si="138"/>
        <v>43432.758518518516</v>
      </c>
      <c r="Y374" s="9">
        <f t="shared" si="139"/>
        <v>0</v>
      </c>
      <c r="Z374" s="9">
        <f t="shared" si="140"/>
        <v>0</v>
      </c>
      <c r="AA374" s="30"/>
      <c r="AB374" s="10">
        <f t="shared" si="141"/>
        <v>0</v>
      </c>
      <c r="AC374" s="10"/>
      <c r="AD374" s="30"/>
      <c r="AE374" s="30"/>
      <c r="AG374" s="7" t="s">
        <v>94</v>
      </c>
    </row>
    <row r="375" spans="1:33" s="3" customFormat="1" x14ac:dyDescent="0.4">
      <c r="A375" s="16" t="str">
        <f t="shared" si="143"/>
        <v>-</v>
      </c>
      <c r="B375" s="16" t="str">
        <f t="shared" si="144"/>
        <v>☆</v>
      </c>
      <c r="C375" s="3">
        <v>18</v>
      </c>
      <c r="D375" s="2">
        <v>43432.759525462963</v>
      </c>
      <c r="E375" s="3" t="s">
        <v>2062</v>
      </c>
      <c r="F375" s="3">
        <v>21433</v>
      </c>
      <c r="G375" s="3" t="s">
        <v>18</v>
      </c>
      <c r="H375" s="3">
        <v>5930</v>
      </c>
      <c r="I375" s="3">
        <v>728</v>
      </c>
      <c r="J375" s="3">
        <v>3</v>
      </c>
      <c r="K375" s="3">
        <v>3</v>
      </c>
      <c r="L375" s="2">
        <v>43432.760081018518</v>
      </c>
      <c r="O375" s="3" t="s">
        <v>22</v>
      </c>
      <c r="P375" s="3" t="s">
        <v>23</v>
      </c>
      <c r="Q375" s="3" t="s">
        <v>44</v>
      </c>
      <c r="R375" s="3" t="s">
        <v>45</v>
      </c>
      <c r="S375" s="2">
        <v>43432.775451388887</v>
      </c>
      <c r="U375" s="2">
        <v>43432.781921296293</v>
      </c>
      <c r="X375" s="8">
        <f t="shared" si="138"/>
        <v>43432.759525462963</v>
      </c>
      <c r="Y375" s="9">
        <f t="shared" si="139"/>
        <v>0</v>
      </c>
      <c r="Z375" s="9">
        <f t="shared" si="140"/>
        <v>0</v>
      </c>
      <c r="AA375" s="30"/>
      <c r="AB375" s="10">
        <f t="shared" si="141"/>
        <v>0</v>
      </c>
      <c r="AC375" s="10"/>
      <c r="AD375" s="30"/>
      <c r="AE375" s="30"/>
      <c r="AG375" s="7" t="s">
        <v>94</v>
      </c>
    </row>
    <row r="376" spans="1:33" s="3" customFormat="1" x14ac:dyDescent="0.4">
      <c r="A376" s="16" t="str">
        <f t="shared" si="143"/>
        <v>-</v>
      </c>
      <c r="B376" s="16" t="str">
        <f t="shared" si="144"/>
        <v>☆</v>
      </c>
      <c r="C376" s="3">
        <v>18</v>
      </c>
      <c r="D376" s="2">
        <v>43432.760706018518</v>
      </c>
      <c r="E376" s="3" t="s">
        <v>2065</v>
      </c>
      <c r="F376" s="3">
        <v>21434</v>
      </c>
      <c r="G376" s="3" t="s">
        <v>18</v>
      </c>
      <c r="H376" s="3">
        <v>5930</v>
      </c>
      <c r="I376" s="3">
        <v>84</v>
      </c>
      <c r="J376" s="3">
        <v>2</v>
      </c>
      <c r="K376" s="3">
        <v>1</v>
      </c>
      <c r="L376" s="2">
        <v>43432.760937500003</v>
      </c>
      <c r="O376" s="3" t="s">
        <v>22</v>
      </c>
      <c r="P376" s="3" t="s">
        <v>23</v>
      </c>
      <c r="Q376" s="3" t="s">
        <v>20</v>
      </c>
      <c r="R376" s="3" t="s">
        <v>21</v>
      </c>
      <c r="S376" s="2">
        <v>43432.763055555559</v>
      </c>
      <c r="U376" s="2">
        <v>43432.769016203703</v>
      </c>
      <c r="X376" s="8">
        <f t="shared" si="138"/>
        <v>43432.760706018518</v>
      </c>
      <c r="Y376" s="9">
        <f t="shared" si="139"/>
        <v>0</v>
      </c>
      <c r="Z376" s="9">
        <f t="shared" si="140"/>
        <v>0</v>
      </c>
      <c r="AA376" s="30"/>
      <c r="AB376" s="10">
        <f t="shared" si="141"/>
        <v>0</v>
      </c>
      <c r="AC376" s="10">
        <f t="shared" si="142"/>
        <v>2.3495370405726135E-3</v>
      </c>
      <c r="AD376" s="30"/>
      <c r="AE376" s="30"/>
      <c r="AG376" s="7" t="s">
        <v>94</v>
      </c>
    </row>
    <row r="377" spans="1:33" s="3" customFormat="1" x14ac:dyDescent="0.4">
      <c r="A377" s="16" t="str">
        <f t="shared" si="143"/>
        <v>★</v>
      </c>
      <c r="B377" s="16" t="str">
        <f t="shared" si="144"/>
        <v>☆</v>
      </c>
      <c r="C377" s="3">
        <v>18</v>
      </c>
      <c r="D377" s="2">
        <v>43432.773113425923</v>
      </c>
      <c r="E377" s="3" t="s">
        <v>2072</v>
      </c>
      <c r="F377" s="3">
        <v>21446</v>
      </c>
      <c r="G377" s="3" t="s">
        <v>32</v>
      </c>
      <c r="H377" s="3">
        <v>5528</v>
      </c>
      <c r="I377" s="3">
        <v>156</v>
      </c>
      <c r="J377" s="3">
        <v>6</v>
      </c>
      <c r="K377" s="3">
        <v>2</v>
      </c>
      <c r="L377" s="2">
        <v>43432.773252314815</v>
      </c>
      <c r="O377" s="3" t="s">
        <v>30</v>
      </c>
      <c r="P377" s="3" t="s">
        <v>31</v>
      </c>
      <c r="Q377" s="3" t="s">
        <v>48</v>
      </c>
      <c r="R377" s="3" t="s">
        <v>49</v>
      </c>
      <c r="S377" s="2">
        <v>43432.780046296299</v>
      </c>
      <c r="U377" s="2">
        <v>43432.789120370369</v>
      </c>
      <c r="W377" s="2">
        <v>43432.780046296299</v>
      </c>
      <c r="X377" s="8">
        <f t="shared" si="138"/>
        <v>43432.780046296299</v>
      </c>
      <c r="Y377" s="9">
        <f t="shared" si="139"/>
        <v>0</v>
      </c>
      <c r="Z377" s="9">
        <f t="shared" si="140"/>
        <v>0</v>
      </c>
      <c r="AA377" s="30"/>
      <c r="AB377" s="10">
        <f t="shared" si="141"/>
        <v>0</v>
      </c>
      <c r="AC377" s="10">
        <f t="shared" si="142"/>
        <v>0</v>
      </c>
      <c r="AD377" s="30"/>
      <c r="AE377" s="30"/>
    </row>
    <row r="378" spans="1:33" s="3" customFormat="1" x14ac:dyDescent="0.4">
      <c r="A378" s="16" t="str">
        <f t="shared" si="143"/>
        <v>-</v>
      </c>
      <c r="B378" s="16" t="str">
        <f t="shared" si="144"/>
        <v>☆</v>
      </c>
      <c r="C378" s="3">
        <v>18</v>
      </c>
      <c r="D378" s="2">
        <v>43432.777187500003</v>
      </c>
      <c r="E378" s="3" t="s">
        <v>2076</v>
      </c>
      <c r="F378" s="3">
        <v>21451</v>
      </c>
      <c r="G378" s="3" t="s">
        <v>18</v>
      </c>
      <c r="H378" s="3">
        <v>3587</v>
      </c>
      <c r="I378" s="3">
        <v>434</v>
      </c>
      <c r="J378" s="3">
        <v>15</v>
      </c>
      <c r="K378" s="3">
        <v>1</v>
      </c>
      <c r="L378" s="2">
        <v>43432.777870370373</v>
      </c>
      <c r="O378" s="3" t="s">
        <v>66</v>
      </c>
      <c r="P378" s="3" t="s">
        <v>67</v>
      </c>
      <c r="Q378" s="3" t="s">
        <v>53</v>
      </c>
      <c r="R378" s="3" t="s">
        <v>54</v>
      </c>
      <c r="S378" s="2">
        <v>43432.789386574077</v>
      </c>
      <c r="U378" s="2">
        <v>43432.795254629629</v>
      </c>
      <c r="X378" s="8">
        <f t="shared" si="138"/>
        <v>43432.777187500003</v>
      </c>
      <c r="Y378" s="9">
        <f t="shared" si="139"/>
        <v>0</v>
      </c>
      <c r="Z378" s="9">
        <f t="shared" si="140"/>
        <v>0</v>
      </c>
      <c r="AA378" s="30"/>
      <c r="AB378" s="10">
        <f t="shared" si="141"/>
        <v>0</v>
      </c>
      <c r="AC378" s="10">
        <f t="shared" si="142"/>
        <v>1.2199074073578231E-2</v>
      </c>
      <c r="AD378" s="30"/>
      <c r="AE378" s="30"/>
      <c r="AG378" s="7"/>
    </row>
    <row r="379" spans="1:33" s="3" customFormat="1" x14ac:dyDescent="0.4">
      <c r="A379" s="16" t="str">
        <f t="shared" si="143"/>
        <v>-</v>
      </c>
      <c r="B379" s="16" t="str">
        <f t="shared" si="144"/>
        <v>☆</v>
      </c>
      <c r="C379" s="3">
        <v>18</v>
      </c>
      <c r="D379" s="2">
        <v>43432.779317129629</v>
      </c>
      <c r="E379" s="3" t="s">
        <v>2078</v>
      </c>
      <c r="F379" s="3">
        <v>21453</v>
      </c>
      <c r="G379" s="3" t="s">
        <v>95</v>
      </c>
      <c r="H379" s="3">
        <v>0</v>
      </c>
      <c r="I379" s="3">
        <v>301</v>
      </c>
      <c r="J379" s="3">
        <v>15</v>
      </c>
      <c r="K379" s="3">
        <v>4</v>
      </c>
      <c r="L379" s="2">
        <v>43432.7812962963</v>
      </c>
      <c r="O379" s="3" t="s">
        <v>66</v>
      </c>
      <c r="P379" s="3" t="s">
        <v>67</v>
      </c>
      <c r="Q379" s="3" t="s">
        <v>53</v>
      </c>
      <c r="R379" s="3" t="s">
        <v>54</v>
      </c>
      <c r="S379" s="2">
        <v>43432.789386574077</v>
      </c>
      <c r="U379" s="2">
        <v>43432.797337962962</v>
      </c>
      <c r="X379" s="8">
        <f t="shared" si="138"/>
        <v>43432.779317129629</v>
      </c>
      <c r="Y379" s="9">
        <f t="shared" si="139"/>
        <v>0</v>
      </c>
      <c r="Z379" s="9">
        <f t="shared" si="140"/>
        <v>0</v>
      </c>
      <c r="AA379" s="30"/>
      <c r="AB379" s="10">
        <f t="shared" si="141"/>
        <v>0</v>
      </c>
      <c r="AC379" s="10">
        <f t="shared" si="142"/>
        <v>1.0069444448163267E-2</v>
      </c>
      <c r="AD379" s="30"/>
      <c r="AE379" s="30"/>
      <c r="AG379" s="7"/>
    </row>
    <row r="380" spans="1:33" s="5" customFormat="1" x14ac:dyDescent="0.4">
      <c r="A380" s="17" t="str">
        <f t="shared" si="143"/>
        <v>-</v>
      </c>
      <c r="B380" s="17" t="str">
        <f t="shared" si="144"/>
        <v>☆</v>
      </c>
      <c r="C380" s="5">
        <v>18</v>
      </c>
      <c r="D380" s="4">
        <v>43432.787476851852</v>
      </c>
      <c r="E380" s="5" t="s">
        <v>2080</v>
      </c>
      <c r="F380" s="5">
        <v>21457</v>
      </c>
      <c r="G380" s="5" t="s">
        <v>143</v>
      </c>
      <c r="H380" s="5">
        <v>5540</v>
      </c>
      <c r="I380" s="5">
        <v>61</v>
      </c>
      <c r="J380" s="5">
        <v>2</v>
      </c>
      <c r="K380" s="5">
        <v>1</v>
      </c>
      <c r="L380" s="4">
        <v>43432.787604166668</v>
      </c>
      <c r="O380" s="5" t="s">
        <v>104</v>
      </c>
      <c r="P380" s="5" t="s">
        <v>19</v>
      </c>
      <c r="Q380" s="5" t="s">
        <v>30</v>
      </c>
      <c r="R380" s="5" t="s">
        <v>31</v>
      </c>
      <c r="S380" s="4">
        <v>43432.790856481479</v>
      </c>
      <c r="U380" s="4">
        <v>43432.797048611108</v>
      </c>
      <c r="X380" s="13">
        <f t="shared" si="138"/>
        <v>43432.787476851852</v>
      </c>
      <c r="Y380" s="18">
        <f t="shared" si="139"/>
        <v>0</v>
      </c>
      <c r="Z380" s="18">
        <f t="shared" si="140"/>
        <v>0</v>
      </c>
      <c r="AA380" s="31"/>
      <c r="AB380" s="19">
        <f t="shared" si="141"/>
        <v>0</v>
      </c>
      <c r="AC380" s="19">
        <f t="shared" si="142"/>
        <v>3.379629626579117E-3</v>
      </c>
      <c r="AD380" s="31"/>
      <c r="AE380" s="31"/>
    </row>
    <row r="381" spans="1:33" s="21" customFormat="1" x14ac:dyDescent="0.4">
      <c r="A381" s="20" t="str">
        <f t="shared" si="143"/>
        <v>★</v>
      </c>
      <c r="B381" s="20" t="str">
        <f t="shared" si="144"/>
        <v>-</v>
      </c>
      <c r="C381" s="21">
        <v>19</v>
      </c>
      <c r="D381" s="22">
        <v>43432.787777777776</v>
      </c>
      <c r="E381" s="21" t="s">
        <v>2080</v>
      </c>
      <c r="F381" s="21">
        <v>21458</v>
      </c>
      <c r="G381" s="21" t="s">
        <v>143</v>
      </c>
      <c r="H381" s="21">
        <v>5540</v>
      </c>
      <c r="I381" s="21">
        <v>157</v>
      </c>
      <c r="J381" s="21">
        <v>3</v>
      </c>
      <c r="K381" s="21">
        <v>1</v>
      </c>
      <c r="M381" s="22">
        <v>43432.792893518519</v>
      </c>
      <c r="N381" s="22">
        <v>43432.801990740743</v>
      </c>
      <c r="O381" s="21" t="s">
        <v>104</v>
      </c>
      <c r="P381" s="21" t="s">
        <v>19</v>
      </c>
      <c r="Q381" s="21" t="s">
        <v>30</v>
      </c>
      <c r="R381" s="21" t="s">
        <v>31</v>
      </c>
      <c r="S381" s="22">
        <v>43432.794687499998</v>
      </c>
      <c r="T381" s="22">
        <v>43432.794687499998</v>
      </c>
      <c r="U381" s="22">
        <v>43432.800879629627</v>
      </c>
      <c r="V381" s="22">
        <v>43432.803541666668</v>
      </c>
      <c r="W381" s="22">
        <v>43432.794687499998</v>
      </c>
      <c r="X381" s="24">
        <f>IF(W381&gt;0,W381,D381)</f>
        <v>43432.794687499998</v>
      </c>
      <c r="Y381" s="25">
        <f>N381-M381</f>
        <v>9.0972222242271528E-3</v>
      </c>
      <c r="Z381" s="25">
        <f>Y381*K381</f>
        <v>9.0972222242271528E-3</v>
      </c>
      <c r="AA381" s="32">
        <f>SUM(Z381:Z416)</f>
        <v>0.22200231479655486</v>
      </c>
      <c r="AB381" s="26">
        <f>IF(IF(A381="☆",L381-S381,M381-S381)&lt;0,0,IF(A381="☆",L381-S381,M381-S381))</f>
        <v>0</v>
      </c>
      <c r="AC381" s="26">
        <f>IF(IF(B381="☆",(IF(L381&gt;S381,L381-X381,S381-X381)),M381-X381)&lt;0,0,IF(B381="☆",(IF(L381&gt;S381,L381-X381,S381-X381)),M381-X381))</f>
        <v>0</v>
      </c>
      <c r="AD381" s="32">
        <f>AVERAGE(AC381:AC416)</f>
        <v>1.668981481634546E-3</v>
      </c>
      <c r="AE381" s="32">
        <f>MEDIAN(AC381:AC416)</f>
        <v>1.8518518481869251E-3</v>
      </c>
    </row>
    <row r="382" spans="1:33" s="3" customFormat="1" x14ac:dyDescent="0.4">
      <c r="A382" s="16" t="str">
        <f t="shared" si="143"/>
        <v>★</v>
      </c>
      <c r="B382" s="16" t="str">
        <f t="shared" si="144"/>
        <v>-</v>
      </c>
      <c r="C382" s="3">
        <v>19</v>
      </c>
      <c r="D382" s="2">
        <v>43432.790578703702</v>
      </c>
      <c r="E382" s="3" t="s">
        <v>1933</v>
      </c>
      <c r="F382" s="3">
        <v>21460</v>
      </c>
      <c r="G382" s="3" t="s">
        <v>143</v>
      </c>
      <c r="H382" s="3">
        <v>3462</v>
      </c>
      <c r="I382" s="3">
        <v>962</v>
      </c>
      <c r="J382" s="3">
        <v>1</v>
      </c>
      <c r="K382" s="3">
        <v>1</v>
      </c>
      <c r="M382" s="2">
        <v>43432.795856481483</v>
      </c>
      <c r="N382" s="2">
        <v>43432.802835648145</v>
      </c>
      <c r="O382" s="3" t="s">
        <v>63</v>
      </c>
      <c r="P382" s="3" t="s">
        <v>64</v>
      </c>
      <c r="Q382" s="3" t="s">
        <v>48</v>
      </c>
      <c r="R382" s="3" t="s">
        <v>49</v>
      </c>
      <c r="S382" s="2">
        <v>43432.797523148147</v>
      </c>
      <c r="T382" s="2">
        <v>43432.797523148147</v>
      </c>
      <c r="U382" s="2">
        <v>43432.806238425925</v>
      </c>
      <c r="V382" s="2">
        <v>43432.806238425925</v>
      </c>
      <c r="W382" s="2">
        <v>43432.797523148147</v>
      </c>
      <c r="X382" s="8">
        <f>IF(W382&gt;0,W382,D382)</f>
        <v>43432.797523148147</v>
      </c>
      <c r="Y382" s="9">
        <f>N382-M382</f>
        <v>6.9791666610399261E-3</v>
      </c>
      <c r="Z382" s="9">
        <f>Y382*K382</f>
        <v>6.9791666610399261E-3</v>
      </c>
      <c r="AA382" s="30"/>
      <c r="AB382" s="10">
        <f>IF(IF(A382="☆",L382-S382,M382-S382)&lt;0,0,IF(A382="☆",L382-S382,M382-S382))</f>
        <v>0</v>
      </c>
      <c r="AC382" s="10">
        <f>IF(IF(B382="☆",(IF(L382&gt;S382,L382-X382,S382-X382)),M382-X382)&lt;0,0,IF(B382="☆",(IF(L382&gt;S382,L382-X382,S382-X382)),M382-X382))</f>
        <v>0</v>
      </c>
      <c r="AD382" s="30"/>
      <c r="AE382" s="30"/>
    </row>
    <row r="383" spans="1:33" s="3" customFormat="1" x14ac:dyDescent="0.4">
      <c r="A383" s="16" t="str">
        <f t="shared" si="143"/>
        <v>★</v>
      </c>
      <c r="B383" s="16" t="str">
        <f t="shared" si="144"/>
        <v>-</v>
      </c>
      <c r="C383" s="3">
        <v>19</v>
      </c>
      <c r="D383" s="2">
        <v>43432.791319444441</v>
      </c>
      <c r="E383" s="3" t="s">
        <v>1797</v>
      </c>
      <c r="F383" s="3">
        <v>21462</v>
      </c>
      <c r="G383" s="3" t="s">
        <v>18</v>
      </c>
      <c r="H383" s="3">
        <v>4397</v>
      </c>
      <c r="I383" s="3">
        <v>419</v>
      </c>
      <c r="J383" s="3">
        <v>3</v>
      </c>
      <c r="K383" s="3">
        <v>1</v>
      </c>
      <c r="M383" s="2">
        <v>43432.795613425929</v>
      </c>
      <c r="N383" s="2">
        <v>43432.802824074075</v>
      </c>
      <c r="O383" s="3" t="s">
        <v>66</v>
      </c>
      <c r="P383" s="3" t="s">
        <v>67</v>
      </c>
      <c r="Q383" s="3" t="s">
        <v>59</v>
      </c>
      <c r="R383" s="3" t="s">
        <v>60</v>
      </c>
      <c r="S383" s="2">
        <v>43432.79824074074</v>
      </c>
      <c r="T383" s="2">
        <v>43432.79824074074</v>
      </c>
      <c r="U383" s="2">
        <v>43432.809317129628</v>
      </c>
      <c r="V383" s="2">
        <v>43432.809317129628</v>
      </c>
      <c r="W383" s="2">
        <v>43432.79824074074</v>
      </c>
      <c r="X383" s="8">
        <f>IF(W383&gt;0,W383,D383)</f>
        <v>43432.79824074074</v>
      </c>
      <c r="Y383" s="9">
        <f>N383-M383</f>
        <v>7.2106481457012706E-3</v>
      </c>
      <c r="Z383" s="9">
        <f>Y383*K383</f>
        <v>7.2106481457012706E-3</v>
      </c>
      <c r="AA383" s="30"/>
      <c r="AB383" s="10">
        <f>IF(IF(A383="☆",L383-S383,M383-S383)&lt;0,0,IF(A383="☆",L383-S383,M383-S383))</f>
        <v>0</v>
      </c>
      <c r="AC383" s="10">
        <f>IF(IF(B383="☆",(IF(L383&gt;S383,L383-X383,S383-X383)),M383-X383)&lt;0,0,IF(B383="☆",(IF(L383&gt;S383,L383-X383,S383-X383)),M383-X383))</f>
        <v>0</v>
      </c>
      <c r="AD383" s="30"/>
      <c r="AE383" s="30"/>
    </row>
    <row r="384" spans="1:33" s="3" customFormat="1" x14ac:dyDescent="0.4">
      <c r="A384" s="16" t="str">
        <f t="shared" si="122"/>
        <v>-</v>
      </c>
      <c r="B384" s="16" t="str">
        <f t="shared" si="123"/>
        <v>-</v>
      </c>
      <c r="C384" s="3">
        <v>19</v>
      </c>
      <c r="D384" s="2">
        <v>43432.793275462966</v>
      </c>
      <c r="E384" s="3" t="s">
        <v>2003</v>
      </c>
      <c r="F384" s="3">
        <v>21463</v>
      </c>
      <c r="G384" s="3" t="s">
        <v>18</v>
      </c>
      <c r="H384" s="3">
        <v>4256</v>
      </c>
      <c r="I384" s="3">
        <v>869</v>
      </c>
      <c r="J384" s="3">
        <v>5</v>
      </c>
      <c r="K384" s="3">
        <v>1</v>
      </c>
      <c r="M384" s="2">
        <v>43432.796122685184</v>
      </c>
      <c r="N384" s="2">
        <v>43432.805486111109</v>
      </c>
      <c r="O384" s="3" t="s">
        <v>22</v>
      </c>
      <c r="P384" s="3" t="s">
        <v>23</v>
      </c>
      <c r="Q384" s="3" t="s">
        <v>38</v>
      </c>
      <c r="R384" s="3" t="s">
        <v>108</v>
      </c>
      <c r="S384" s="2">
        <v>43432.798784722225</v>
      </c>
      <c r="T384" s="2">
        <v>43432.798784722225</v>
      </c>
      <c r="U384" s="2">
        <v>43432.809479166666</v>
      </c>
      <c r="V384" s="2">
        <v>43432.809479166666</v>
      </c>
      <c r="X384" s="8">
        <f t="shared" si="138"/>
        <v>43432.793275462966</v>
      </c>
      <c r="Y384" s="9">
        <f t="shared" si="139"/>
        <v>9.3634259246755391E-3</v>
      </c>
      <c r="Z384" s="9">
        <f t="shared" si="140"/>
        <v>9.3634259246755391E-3</v>
      </c>
      <c r="AA384" s="30"/>
      <c r="AB384" s="10">
        <f t="shared" si="141"/>
        <v>0</v>
      </c>
      <c r="AC384" s="10">
        <f t="shared" si="142"/>
        <v>2.8472222184063867E-3</v>
      </c>
      <c r="AD384" s="30"/>
      <c r="AE384" s="30"/>
    </row>
    <row r="385" spans="1:33" s="3" customFormat="1" x14ac:dyDescent="0.4">
      <c r="A385" s="16" t="str">
        <f t="shared" si="122"/>
        <v>-</v>
      </c>
      <c r="B385" s="16" t="str">
        <f t="shared" si="123"/>
        <v>-</v>
      </c>
      <c r="C385" s="3">
        <v>19</v>
      </c>
      <c r="D385" s="2">
        <v>43432.794027777774</v>
      </c>
      <c r="E385" s="3" t="s">
        <v>2082</v>
      </c>
      <c r="F385" s="3">
        <v>21464</v>
      </c>
      <c r="G385" s="3" t="s">
        <v>143</v>
      </c>
      <c r="H385" s="3">
        <v>3653</v>
      </c>
      <c r="I385" s="3">
        <v>776</v>
      </c>
      <c r="J385" s="3">
        <v>1</v>
      </c>
      <c r="K385" s="3">
        <v>3</v>
      </c>
      <c r="M385" s="2">
        <v>43432.795613425929</v>
      </c>
      <c r="N385" s="2">
        <v>43432.805497685185</v>
      </c>
      <c r="O385" s="3" t="s">
        <v>63</v>
      </c>
      <c r="P385" s="3" t="s">
        <v>64</v>
      </c>
      <c r="Q385" s="3" t="s">
        <v>77</v>
      </c>
      <c r="R385" s="3" t="s">
        <v>78</v>
      </c>
      <c r="S385" s="2">
        <v>43432.795694444445</v>
      </c>
      <c r="T385" s="2">
        <v>43432.795694444445</v>
      </c>
      <c r="U385" s="2">
        <v>43432.810474537036</v>
      </c>
      <c r="V385" s="2">
        <v>43432.810474537036</v>
      </c>
      <c r="X385" s="8">
        <f t="shared" si="138"/>
        <v>43432.794027777774</v>
      </c>
      <c r="Y385" s="9">
        <f t="shared" si="139"/>
        <v>9.8842592560686171E-3</v>
      </c>
      <c r="Z385" s="9">
        <f t="shared" si="140"/>
        <v>2.9652777768205851E-2</v>
      </c>
      <c r="AA385" s="30"/>
      <c r="AB385" s="10">
        <f t="shared" si="141"/>
        <v>0</v>
      </c>
      <c r="AC385" s="10">
        <f t="shared" si="142"/>
        <v>1.5856481550144963E-3</v>
      </c>
      <c r="AD385" s="30"/>
      <c r="AE385" s="30"/>
    </row>
    <row r="386" spans="1:33" s="3" customFormat="1" x14ac:dyDescent="0.4">
      <c r="A386" s="16" t="str">
        <f t="shared" si="122"/>
        <v>-</v>
      </c>
      <c r="B386" s="16" t="str">
        <f t="shared" si="123"/>
        <v>-</v>
      </c>
      <c r="C386" s="3">
        <v>19</v>
      </c>
      <c r="D386" s="2">
        <v>43432.796087962961</v>
      </c>
      <c r="E386" s="3" t="s">
        <v>2066</v>
      </c>
      <c r="F386" s="3">
        <v>21465</v>
      </c>
      <c r="G386" s="3" t="s">
        <v>32</v>
      </c>
      <c r="H386" s="3">
        <v>4054</v>
      </c>
      <c r="I386" s="3">
        <v>381</v>
      </c>
      <c r="J386" s="3">
        <v>10</v>
      </c>
      <c r="K386" s="3">
        <v>1</v>
      </c>
      <c r="M386" s="2">
        <v>43432.799108796295</v>
      </c>
      <c r="N386" s="2">
        <v>43432.802025462966</v>
      </c>
      <c r="O386" s="3" t="s">
        <v>38</v>
      </c>
      <c r="P386" s="3" t="s">
        <v>108</v>
      </c>
      <c r="Q386" s="3" t="s">
        <v>88</v>
      </c>
      <c r="R386" s="3" t="s">
        <v>35</v>
      </c>
      <c r="S386" s="2">
        <v>43432.797812500001</v>
      </c>
      <c r="T386" s="2">
        <v>43432.797812500001</v>
      </c>
      <c r="U386" s="2">
        <v>43432.80133101852</v>
      </c>
      <c r="V386" s="2">
        <v>43432.80133101852</v>
      </c>
      <c r="X386" s="8">
        <f t="shared" ref="X386:X444" si="149">IF(W386&gt;0,W386,D386)</f>
        <v>43432.796087962961</v>
      </c>
      <c r="Y386" s="9">
        <f t="shared" ref="Y386:Y444" si="150">N386-M386</f>
        <v>2.9166666718083434E-3</v>
      </c>
      <c r="Z386" s="9">
        <f t="shared" ref="Z386:Z444" si="151">Y386*K386</f>
        <v>2.9166666718083434E-3</v>
      </c>
      <c r="AA386" s="30"/>
      <c r="AB386" s="10">
        <f t="shared" si="141"/>
        <v>1.2962962937308475E-3</v>
      </c>
      <c r="AC386" s="10">
        <f t="shared" si="142"/>
        <v>3.0208333337213844E-3</v>
      </c>
      <c r="AD386" s="30"/>
      <c r="AE386" s="30"/>
    </row>
    <row r="387" spans="1:33" s="3" customFormat="1" x14ac:dyDescent="0.4">
      <c r="A387" s="16" t="str">
        <f t="shared" si="122"/>
        <v>★</v>
      </c>
      <c r="B387" s="16" t="str">
        <f t="shared" si="123"/>
        <v>-</v>
      </c>
      <c r="C387" s="3">
        <v>19</v>
      </c>
      <c r="D387" s="2">
        <v>43432.799826388888</v>
      </c>
      <c r="E387" s="3" t="s">
        <v>2084</v>
      </c>
      <c r="F387" s="3">
        <v>21467</v>
      </c>
      <c r="G387" s="3" t="s">
        <v>32</v>
      </c>
      <c r="H387" s="3">
        <v>7671</v>
      </c>
      <c r="I387" s="3">
        <v>658</v>
      </c>
      <c r="J387" s="3">
        <v>10</v>
      </c>
      <c r="K387" s="3">
        <v>2</v>
      </c>
      <c r="M387" s="2">
        <v>43432.806666666664</v>
      </c>
      <c r="N387" s="2">
        <v>43432.811273148145</v>
      </c>
      <c r="O387" s="3" t="s">
        <v>66</v>
      </c>
      <c r="P387" s="3" t="s">
        <v>67</v>
      </c>
      <c r="Q387" s="3" t="s">
        <v>36</v>
      </c>
      <c r="R387" s="3" t="s">
        <v>37</v>
      </c>
      <c r="S387" s="2">
        <v>43432.806759259256</v>
      </c>
      <c r="T387" s="2">
        <v>43432.806759259256</v>
      </c>
      <c r="U387" s="2">
        <v>43432.814872685187</v>
      </c>
      <c r="V387" s="2">
        <v>43432.815694444442</v>
      </c>
      <c r="W387" s="2">
        <v>43432.806759259256</v>
      </c>
      <c r="X387" s="8">
        <f t="shared" si="149"/>
        <v>43432.806759259256</v>
      </c>
      <c r="Y387" s="9">
        <f t="shared" si="150"/>
        <v>4.6064814814599231E-3</v>
      </c>
      <c r="Z387" s="9">
        <f t="shared" si="151"/>
        <v>9.2129629629198462E-3</v>
      </c>
      <c r="AA387" s="30"/>
      <c r="AB387" s="10">
        <f t="shared" si="141"/>
        <v>0</v>
      </c>
      <c r="AC387" s="10">
        <f t="shared" si="142"/>
        <v>0</v>
      </c>
      <c r="AD387" s="30"/>
      <c r="AE387" s="30"/>
    </row>
    <row r="388" spans="1:33" s="3" customFormat="1" x14ac:dyDescent="0.4">
      <c r="A388" s="16" t="str">
        <f t="shared" si="122"/>
        <v>★</v>
      </c>
      <c r="B388" s="16" t="str">
        <f t="shared" si="123"/>
        <v>-</v>
      </c>
      <c r="C388" s="3">
        <v>19</v>
      </c>
      <c r="D388" s="2">
        <v>43432.80064814815</v>
      </c>
      <c r="E388" s="3" t="s">
        <v>2083</v>
      </c>
      <c r="F388" s="3">
        <v>21468</v>
      </c>
      <c r="G388" s="3" t="s">
        <v>32</v>
      </c>
      <c r="H388" s="3">
        <v>5131</v>
      </c>
      <c r="I388" s="3">
        <v>618</v>
      </c>
      <c r="J388" s="3">
        <v>10</v>
      </c>
      <c r="K388" s="3">
        <v>2</v>
      </c>
      <c r="M388" s="2">
        <v>43432.80636574074</v>
      </c>
      <c r="N388" s="2">
        <v>43432.815613425926</v>
      </c>
      <c r="O388" s="3" t="s">
        <v>66</v>
      </c>
      <c r="P388" s="3" t="s">
        <v>67</v>
      </c>
      <c r="Q388" s="3" t="s">
        <v>22</v>
      </c>
      <c r="R388" s="3" t="s">
        <v>23</v>
      </c>
      <c r="S388" s="2">
        <v>43432.807581018518</v>
      </c>
      <c r="T388" s="2">
        <v>43432.807581018518</v>
      </c>
      <c r="U388" s="2">
        <v>43432.819421296299</v>
      </c>
      <c r="V388" s="2">
        <v>43432.819421296299</v>
      </c>
      <c r="W388" s="2">
        <v>43432.807581018518</v>
      </c>
      <c r="X388" s="8">
        <f t="shared" si="149"/>
        <v>43432.807581018518</v>
      </c>
      <c r="Y388" s="9">
        <f t="shared" si="150"/>
        <v>9.2476851859828457E-3</v>
      </c>
      <c r="Z388" s="9">
        <f t="shared" si="151"/>
        <v>1.8495370371965691E-2</v>
      </c>
      <c r="AA388" s="30"/>
      <c r="AB388" s="10">
        <f t="shared" ref="AB388:AB444" si="152">IF(IF(A388="☆",L388-S388,M388-S388)&lt;0,0,IF(A388="☆",L388-S388,M388-S388))</f>
        <v>0</v>
      </c>
      <c r="AC388" s="10">
        <f t="shared" ref="AC388:AC444" si="153">IF(IF(B388="☆",(IF(L388&gt;S388,L388-X388,S388-X388)),M388-X388)&lt;0,0,IF(B388="☆",(IF(L388&gt;S388,L388-X388,S388-X388)),M388-X388))</f>
        <v>0</v>
      </c>
      <c r="AD388" s="30"/>
      <c r="AE388" s="30"/>
    </row>
    <row r="389" spans="1:33" s="3" customFormat="1" x14ac:dyDescent="0.4">
      <c r="A389" s="16" t="str">
        <f t="shared" si="122"/>
        <v>-</v>
      </c>
      <c r="B389" s="16" t="str">
        <f t="shared" si="123"/>
        <v>-</v>
      </c>
      <c r="C389" s="3">
        <v>19</v>
      </c>
      <c r="D389" s="2">
        <v>43432.800787037035</v>
      </c>
      <c r="E389" s="3" t="s">
        <v>2085</v>
      </c>
      <c r="F389" s="3">
        <v>21469</v>
      </c>
      <c r="G389" s="3" t="s">
        <v>95</v>
      </c>
      <c r="H389" s="3">
        <v>0</v>
      </c>
      <c r="I389" s="3">
        <v>737</v>
      </c>
      <c r="J389" s="3">
        <v>2</v>
      </c>
      <c r="K389" s="3">
        <v>3</v>
      </c>
      <c r="M389" s="2">
        <v>43432.804409722223</v>
      </c>
      <c r="N389" s="2">
        <v>43432.808321759258</v>
      </c>
      <c r="O389" s="3" t="s">
        <v>57</v>
      </c>
      <c r="P389" s="3" t="s">
        <v>58</v>
      </c>
      <c r="Q389" s="3" t="s">
        <v>30</v>
      </c>
      <c r="R389" s="3" t="s">
        <v>31</v>
      </c>
      <c r="S389" s="2">
        <v>43432.804942129631</v>
      </c>
      <c r="T389" s="2">
        <v>43432.804942129631</v>
      </c>
      <c r="U389" s="2">
        <v>43432.812314814815</v>
      </c>
      <c r="V389" s="2">
        <v>43432.812314814815</v>
      </c>
      <c r="X389" s="8">
        <f t="shared" si="149"/>
        <v>43432.800787037035</v>
      </c>
      <c r="Y389" s="9">
        <f t="shared" si="150"/>
        <v>3.9120370347518474E-3</v>
      </c>
      <c r="Z389" s="9">
        <f t="shared" si="151"/>
        <v>1.1736111104255542E-2</v>
      </c>
      <c r="AA389" s="30"/>
      <c r="AB389" s="10">
        <f t="shared" si="152"/>
        <v>0</v>
      </c>
      <c r="AC389" s="10">
        <f t="shared" si="153"/>
        <v>3.6226851880201139E-3</v>
      </c>
      <c r="AD389" s="30"/>
      <c r="AE389" s="30"/>
    </row>
    <row r="390" spans="1:33" s="3" customFormat="1" x14ac:dyDescent="0.4">
      <c r="A390" s="16" t="str">
        <f t="shared" si="122"/>
        <v>★</v>
      </c>
      <c r="B390" s="16" t="str">
        <f t="shared" si="123"/>
        <v>-</v>
      </c>
      <c r="C390" s="3">
        <v>19</v>
      </c>
      <c r="D390" s="2">
        <v>43432.803055555552</v>
      </c>
      <c r="E390" s="3" t="s">
        <v>2066</v>
      </c>
      <c r="F390" s="3">
        <v>21470</v>
      </c>
      <c r="G390" s="3" t="s">
        <v>32</v>
      </c>
      <c r="H390" s="3">
        <v>4054</v>
      </c>
      <c r="I390" s="3">
        <v>29</v>
      </c>
      <c r="J390" s="3">
        <v>4</v>
      </c>
      <c r="K390" s="3">
        <v>1</v>
      </c>
      <c r="M390" s="2">
        <v>43432.810162037036</v>
      </c>
      <c r="N390" s="2">
        <v>43432.814976851849</v>
      </c>
      <c r="O390" s="3" t="s">
        <v>88</v>
      </c>
      <c r="P390" s="3" t="s">
        <v>35</v>
      </c>
      <c r="Q390" s="3" t="s">
        <v>36</v>
      </c>
      <c r="R390" s="3" t="s">
        <v>37</v>
      </c>
      <c r="S390" s="2">
        <v>43432.809988425928</v>
      </c>
      <c r="T390" s="2">
        <v>43432.809988425928</v>
      </c>
      <c r="U390" s="2">
        <v>43432.819456018522</v>
      </c>
      <c r="V390" s="2">
        <v>43432.819456018522</v>
      </c>
      <c r="W390" s="2">
        <v>43432.809988425928</v>
      </c>
      <c r="X390" s="8">
        <f t="shared" si="149"/>
        <v>43432.809988425928</v>
      </c>
      <c r="Y390" s="9">
        <f t="shared" si="150"/>
        <v>4.8148148125619628E-3</v>
      </c>
      <c r="Z390" s="9">
        <f t="shared" si="151"/>
        <v>4.8148148125619628E-3</v>
      </c>
      <c r="AA390" s="30"/>
      <c r="AB390" s="10">
        <f t="shared" si="152"/>
        <v>1.7361110803904012E-4</v>
      </c>
      <c r="AC390" s="10">
        <f t="shared" si="153"/>
        <v>1.7361110803904012E-4</v>
      </c>
      <c r="AD390" s="30"/>
      <c r="AE390" s="30"/>
    </row>
    <row r="391" spans="1:33" s="3" customFormat="1" x14ac:dyDescent="0.4">
      <c r="A391" s="16" t="str">
        <f t="shared" ref="A391:A392" si="154">IF(W391&gt;0, "★", "-")</f>
        <v>-</v>
      </c>
      <c r="B391" s="16" t="str">
        <f t="shared" ref="B391:B392" si="155">IF(L391&gt;0, "☆", "-")</f>
        <v>-</v>
      </c>
      <c r="C391" s="3">
        <v>19</v>
      </c>
      <c r="D391" s="2">
        <v>43432.803715277776</v>
      </c>
      <c r="E391" s="3" t="s">
        <v>2086</v>
      </c>
      <c r="F391" s="3">
        <v>21472</v>
      </c>
      <c r="G391" s="3" t="s">
        <v>95</v>
      </c>
      <c r="H391" s="3">
        <v>0</v>
      </c>
      <c r="I391" s="3">
        <v>382</v>
      </c>
      <c r="J391" s="3">
        <v>11</v>
      </c>
      <c r="K391" s="3">
        <v>1</v>
      </c>
      <c r="M391" s="2">
        <v>43432.80914351852</v>
      </c>
      <c r="N391" s="2">
        <v>43432.813263888886</v>
      </c>
      <c r="O391" s="3" t="s">
        <v>46</v>
      </c>
      <c r="P391" s="3" t="s">
        <v>47</v>
      </c>
      <c r="Q391" s="3" t="s">
        <v>30</v>
      </c>
      <c r="R391" s="3" t="s">
        <v>31</v>
      </c>
      <c r="S391" s="2">
        <v>43432.807164351849</v>
      </c>
      <c r="T391" s="2">
        <v>43432.807164351849</v>
      </c>
      <c r="U391" s="2">
        <v>43432.81417824074</v>
      </c>
      <c r="V391" s="2">
        <v>43432.815925925926</v>
      </c>
      <c r="X391" s="8">
        <f t="shared" si="149"/>
        <v>43432.803715277776</v>
      </c>
      <c r="Y391" s="9">
        <f t="shared" si="150"/>
        <v>4.1203703658538871E-3</v>
      </c>
      <c r="Z391" s="9">
        <f t="shared" si="151"/>
        <v>4.1203703658538871E-3</v>
      </c>
      <c r="AA391" s="30"/>
      <c r="AB391" s="10">
        <f t="shared" si="152"/>
        <v>1.9791666709352285E-3</v>
      </c>
      <c r="AC391" s="10">
        <f t="shared" si="153"/>
        <v>5.4282407436403446E-3</v>
      </c>
      <c r="AD391" s="30"/>
      <c r="AE391" s="30"/>
    </row>
    <row r="392" spans="1:33" s="3" customFormat="1" x14ac:dyDescent="0.4">
      <c r="A392" s="16" t="str">
        <f t="shared" si="154"/>
        <v>-</v>
      </c>
      <c r="B392" s="16" t="str">
        <f t="shared" si="155"/>
        <v>-</v>
      </c>
      <c r="C392" s="3">
        <v>19</v>
      </c>
      <c r="D392" s="2">
        <v>43432.805925925924</v>
      </c>
      <c r="E392" s="3" t="s">
        <v>2029</v>
      </c>
      <c r="F392" s="3">
        <v>21474</v>
      </c>
      <c r="G392" s="3" t="s">
        <v>143</v>
      </c>
      <c r="H392" s="3">
        <v>5476</v>
      </c>
      <c r="I392" s="3">
        <v>680</v>
      </c>
      <c r="J392" s="3">
        <v>5</v>
      </c>
      <c r="K392" s="3">
        <v>3</v>
      </c>
      <c r="M392" s="2">
        <v>43432.808217592596</v>
      </c>
      <c r="N392" s="2">
        <v>43432.811874999999</v>
      </c>
      <c r="O392" s="3" t="s">
        <v>41</v>
      </c>
      <c r="P392" s="3" t="s">
        <v>42</v>
      </c>
      <c r="Q392" s="3" t="s">
        <v>43</v>
      </c>
      <c r="R392" s="3" t="s">
        <v>89</v>
      </c>
      <c r="S392" s="2">
        <v>43432.807708333334</v>
      </c>
      <c r="T392" s="2">
        <v>43432.807708333334</v>
      </c>
      <c r="U392" s="2">
        <v>43432.812569444446</v>
      </c>
      <c r="V392" s="2">
        <v>43432.812569444446</v>
      </c>
      <c r="X392" s="8">
        <f t="shared" si="149"/>
        <v>43432.805925925924</v>
      </c>
      <c r="Y392" s="9">
        <f t="shared" si="150"/>
        <v>3.6574074038071558E-3</v>
      </c>
      <c r="Z392" s="9">
        <f t="shared" si="151"/>
        <v>1.0972222211421467E-2</v>
      </c>
      <c r="AA392" s="30"/>
      <c r="AB392" s="10">
        <f t="shared" si="152"/>
        <v>5.092592618893832E-4</v>
      </c>
      <c r="AC392" s="10">
        <f t="shared" si="153"/>
        <v>2.2916666712262668E-3</v>
      </c>
      <c r="AD392" s="30"/>
      <c r="AE392" s="30"/>
    </row>
    <row r="393" spans="1:33" s="3" customFormat="1" x14ac:dyDescent="0.4">
      <c r="A393" s="16" t="str">
        <f t="shared" ref="A393:A399" si="156">IF(W393&gt;0, "★", "-")</f>
        <v>-</v>
      </c>
      <c r="B393" s="16" t="str">
        <f t="shared" ref="B393:B399" si="157">IF(L393&gt;0, "☆", "-")</f>
        <v>-</v>
      </c>
      <c r="C393" s="3">
        <v>19</v>
      </c>
      <c r="D393" s="2">
        <v>43432.813310185185</v>
      </c>
      <c r="E393" s="3" t="s">
        <v>1958</v>
      </c>
      <c r="F393" s="3">
        <v>21477</v>
      </c>
      <c r="G393" s="3" t="s">
        <v>32</v>
      </c>
      <c r="H393" s="3">
        <v>5351</v>
      </c>
      <c r="I393" s="3">
        <v>959</v>
      </c>
      <c r="J393" s="3">
        <v>1</v>
      </c>
      <c r="K393" s="3">
        <v>1</v>
      </c>
      <c r="M393" s="2">
        <v>43432.815162037034</v>
      </c>
      <c r="N393" s="2">
        <v>43432.819050925929</v>
      </c>
      <c r="O393" s="3" t="s">
        <v>104</v>
      </c>
      <c r="P393" s="3" t="s">
        <v>19</v>
      </c>
      <c r="Q393" s="3" t="s">
        <v>63</v>
      </c>
      <c r="R393" s="3" t="s">
        <v>64</v>
      </c>
      <c r="S393" s="2">
        <v>43432.817083333335</v>
      </c>
      <c r="T393" s="2">
        <v>43432.817083333335</v>
      </c>
      <c r="U393" s="2">
        <v>43432.822824074072</v>
      </c>
      <c r="V393" s="2">
        <v>43432.822824074072</v>
      </c>
      <c r="X393" s="8">
        <f t="shared" si="149"/>
        <v>43432.813310185185</v>
      </c>
      <c r="Y393" s="9">
        <f t="shared" si="150"/>
        <v>3.8888888957444578E-3</v>
      </c>
      <c r="Z393" s="9">
        <f t="shared" si="151"/>
        <v>3.8888888957444578E-3</v>
      </c>
      <c r="AA393" s="30"/>
      <c r="AB393" s="10">
        <f t="shared" si="152"/>
        <v>0</v>
      </c>
      <c r="AC393" s="10">
        <f t="shared" si="153"/>
        <v>1.8518518481869251E-3</v>
      </c>
      <c r="AD393" s="30"/>
      <c r="AE393" s="30"/>
    </row>
    <row r="394" spans="1:33" s="3" customFormat="1" x14ac:dyDescent="0.4">
      <c r="A394" s="16" t="str">
        <f t="shared" si="156"/>
        <v>-</v>
      </c>
      <c r="B394" s="16" t="str">
        <f t="shared" si="157"/>
        <v>-</v>
      </c>
      <c r="C394" s="3">
        <v>19</v>
      </c>
      <c r="D394" s="2">
        <v>43432.814062500001</v>
      </c>
      <c r="E394" s="3" t="s">
        <v>1902</v>
      </c>
      <c r="F394" s="3">
        <v>21478</v>
      </c>
      <c r="G394" s="3" t="s">
        <v>32</v>
      </c>
      <c r="H394" s="3">
        <v>1751</v>
      </c>
      <c r="I394" s="3">
        <v>399</v>
      </c>
      <c r="J394" s="3">
        <v>4</v>
      </c>
      <c r="K394" s="3">
        <v>1</v>
      </c>
      <c r="M394" s="2">
        <v>43432.815416666665</v>
      </c>
      <c r="N394" s="2">
        <v>43432.817800925928</v>
      </c>
      <c r="O394" s="3" t="s">
        <v>36</v>
      </c>
      <c r="P394" s="3" t="s">
        <v>37</v>
      </c>
      <c r="Q394" s="3" t="s">
        <v>30</v>
      </c>
      <c r="R394" s="3" t="s">
        <v>31</v>
      </c>
      <c r="S394" s="2">
        <v>43432.816365740742</v>
      </c>
      <c r="T394" s="2">
        <v>43432.816365740742</v>
      </c>
      <c r="U394" s="2">
        <v>43432.820567129631</v>
      </c>
      <c r="V394" s="2">
        <v>43432.820567129631</v>
      </c>
      <c r="X394" s="8">
        <f t="shared" si="149"/>
        <v>43432.814062500001</v>
      </c>
      <c r="Y394" s="9">
        <f t="shared" si="150"/>
        <v>2.384259263635613E-3</v>
      </c>
      <c r="Z394" s="9">
        <f t="shared" si="151"/>
        <v>2.384259263635613E-3</v>
      </c>
      <c r="AA394" s="30"/>
      <c r="AB394" s="10">
        <f t="shared" si="152"/>
        <v>0</v>
      </c>
      <c r="AC394" s="10">
        <f t="shared" si="153"/>
        <v>1.3541666630771942E-3</v>
      </c>
      <c r="AD394" s="30"/>
      <c r="AE394" s="30"/>
    </row>
    <row r="395" spans="1:33" s="3" customFormat="1" x14ac:dyDescent="0.4">
      <c r="A395" s="16" t="str">
        <f t="shared" si="156"/>
        <v>★</v>
      </c>
      <c r="B395" s="16" t="str">
        <f t="shared" si="157"/>
        <v>-</v>
      </c>
      <c r="C395" s="3">
        <v>19</v>
      </c>
      <c r="D395" s="2">
        <v>43432.814803240741</v>
      </c>
      <c r="E395" s="3" t="s">
        <v>2062</v>
      </c>
      <c r="F395" s="3">
        <v>21480</v>
      </c>
      <c r="G395" s="3" t="s">
        <v>18</v>
      </c>
      <c r="H395" s="3">
        <v>5930</v>
      </c>
      <c r="I395" s="3">
        <v>718</v>
      </c>
      <c r="J395" s="3">
        <v>4</v>
      </c>
      <c r="K395" s="3">
        <v>3</v>
      </c>
      <c r="M395" s="2">
        <v>43432.818067129629</v>
      </c>
      <c r="N395" s="2">
        <v>43432.823912037034</v>
      </c>
      <c r="O395" s="3" t="s">
        <v>30</v>
      </c>
      <c r="P395" s="3" t="s">
        <v>31</v>
      </c>
      <c r="Q395" s="3" t="s">
        <v>22</v>
      </c>
      <c r="R395" s="3" t="s">
        <v>23</v>
      </c>
      <c r="S395" s="2">
        <v>43432.821736111109</v>
      </c>
      <c r="T395" s="2">
        <v>43432.821736111109</v>
      </c>
      <c r="U395" s="2">
        <v>43432.830277777779</v>
      </c>
      <c r="V395" s="2">
        <v>43432.830277777779</v>
      </c>
      <c r="W395" s="2">
        <v>43432.821736111109</v>
      </c>
      <c r="X395" s="8">
        <f t="shared" si="149"/>
        <v>43432.821736111109</v>
      </c>
      <c r="Y395" s="9">
        <f t="shared" si="150"/>
        <v>5.8449074058444239E-3</v>
      </c>
      <c r="Z395" s="9">
        <f t="shared" si="151"/>
        <v>1.7534722217533272E-2</v>
      </c>
      <c r="AA395" s="30"/>
      <c r="AB395" s="10">
        <f t="shared" si="152"/>
        <v>0</v>
      </c>
      <c r="AC395" s="10">
        <f t="shared" si="153"/>
        <v>0</v>
      </c>
      <c r="AD395" s="30"/>
      <c r="AE395" s="30"/>
    </row>
    <row r="396" spans="1:33" s="3" customFormat="1" x14ac:dyDescent="0.4">
      <c r="A396" s="16" t="str">
        <f t="shared" si="156"/>
        <v>-</v>
      </c>
      <c r="B396" s="16" t="str">
        <f t="shared" si="157"/>
        <v>-</v>
      </c>
      <c r="C396" s="3">
        <v>19</v>
      </c>
      <c r="D396" s="2">
        <v>43432.814942129633</v>
      </c>
      <c r="E396" s="3" t="s">
        <v>2088</v>
      </c>
      <c r="F396" s="3">
        <v>21481</v>
      </c>
      <c r="G396" s="3" t="s">
        <v>32</v>
      </c>
      <c r="H396" s="3">
        <v>7489</v>
      </c>
      <c r="I396" s="3">
        <v>187</v>
      </c>
      <c r="J396" s="3">
        <v>3</v>
      </c>
      <c r="K396" s="3">
        <v>1</v>
      </c>
      <c r="M396" s="2">
        <v>43432.817152777781</v>
      </c>
      <c r="N396" s="2">
        <v>43432.824803240743</v>
      </c>
      <c r="O396" s="3" t="s">
        <v>46</v>
      </c>
      <c r="P396" s="3" t="s">
        <v>47</v>
      </c>
      <c r="Q396" s="3" t="s">
        <v>55</v>
      </c>
      <c r="R396" s="3" t="s">
        <v>56</v>
      </c>
      <c r="S396" s="2">
        <v>43432.817708333336</v>
      </c>
      <c r="T396" s="2">
        <v>43432.817708333336</v>
      </c>
      <c r="U396" s="2">
        <v>43432.824432870373</v>
      </c>
      <c r="V396" s="2">
        <v>43432.82885416667</v>
      </c>
      <c r="X396" s="8">
        <f t="shared" si="149"/>
        <v>43432.814942129633</v>
      </c>
      <c r="Y396" s="9">
        <f t="shared" si="150"/>
        <v>7.6504629614646547E-3</v>
      </c>
      <c r="Z396" s="9">
        <f t="shared" si="151"/>
        <v>7.6504629614646547E-3</v>
      </c>
      <c r="AA396" s="30"/>
      <c r="AB396" s="10">
        <f t="shared" si="152"/>
        <v>0</v>
      </c>
      <c r="AC396" s="10">
        <f t="shared" si="153"/>
        <v>2.2106481483206153E-3</v>
      </c>
      <c r="AD396" s="30"/>
      <c r="AE396" s="30"/>
    </row>
    <row r="397" spans="1:33" s="3" customFormat="1" x14ac:dyDescent="0.4">
      <c r="A397" s="16" t="str">
        <f t="shared" si="156"/>
        <v>-</v>
      </c>
      <c r="B397" s="16" t="str">
        <f t="shared" si="157"/>
        <v>-</v>
      </c>
      <c r="C397" s="3">
        <v>19</v>
      </c>
      <c r="D397" s="2">
        <v>43432.815046296295</v>
      </c>
      <c r="E397" s="3" t="s">
        <v>2089</v>
      </c>
      <c r="F397" s="3">
        <v>21482</v>
      </c>
      <c r="G397" s="3" t="s">
        <v>95</v>
      </c>
      <c r="H397" s="3">
        <v>0</v>
      </c>
      <c r="I397" s="3">
        <v>15</v>
      </c>
      <c r="J397" s="3">
        <v>11</v>
      </c>
      <c r="K397" s="3">
        <v>1</v>
      </c>
      <c r="M397" s="2">
        <v>43432.817141203705</v>
      </c>
      <c r="N397" s="2">
        <v>43432.8202662037</v>
      </c>
      <c r="O397" s="3" t="s">
        <v>44</v>
      </c>
      <c r="P397" s="3" t="s">
        <v>45</v>
      </c>
      <c r="Q397" s="3" t="s">
        <v>104</v>
      </c>
      <c r="R397" s="3" t="s">
        <v>19</v>
      </c>
      <c r="S397" s="2">
        <v>43432.816087962965</v>
      </c>
      <c r="T397" s="2">
        <v>43432.816087962965</v>
      </c>
      <c r="U397" s="2">
        <v>43432.822233796294</v>
      </c>
      <c r="V397" s="2">
        <v>43432.822233796294</v>
      </c>
      <c r="X397" s="8">
        <f t="shared" si="149"/>
        <v>43432.815046296295</v>
      </c>
      <c r="Y397" s="9">
        <f t="shared" si="150"/>
        <v>3.1249999956344254E-3</v>
      </c>
      <c r="Z397" s="9">
        <f t="shared" si="151"/>
        <v>3.1249999956344254E-3</v>
      </c>
      <c r="AA397" s="30"/>
      <c r="AB397" s="10">
        <f t="shared" si="152"/>
        <v>1.0532407395658083E-3</v>
      </c>
      <c r="AC397" s="10">
        <f t="shared" si="153"/>
        <v>2.0949074096279219E-3</v>
      </c>
      <c r="AD397" s="30"/>
      <c r="AE397" s="30"/>
      <c r="AG397" s="7"/>
    </row>
    <row r="398" spans="1:33" s="3" customFormat="1" x14ac:dyDescent="0.4">
      <c r="A398" s="16" t="str">
        <f t="shared" si="156"/>
        <v>★</v>
      </c>
      <c r="B398" s="16" t="str">
        <f t="shared" si="157"/>
        <v>-</v>
      </c>
      <c r="C398" s="3">
        <v>19</v>
      </c>
      <c r="D398" s="2">
        <v>43432.815057870372</v>
      </c>
      <c r="E398" s="3" t="s">
        <v>2090</v>
      </c>
      <c r="F398" s="3">
        <v>21483</v>
      </c>
      <c r="G398" s="3" t="s">
        <v>143</v>
      </c>
      <c r="H398" s="3">
        <v>3144</v>
      </c>
      <c r="I398" s="3">
        <v>312</v>
      </c>
      <c r="J398" s="3">
        <v>3</v>
      </c>
      <c r="K398" s="3">
        <v>1</v>
      </c>
      <c r="M398" s="2">
        <v>43432.819201388891</v>
      </c>
      <c r="N398" s="2">
        <v>43432.828784722224</v>
      </c>
      <c r="O398" s="3" t="s">
        <v>36</v>
      </c>
      <c r="P398" s="3" t="s">
        <v>37</v>
      </c>
      <c r="Q398" s="3" t="s">
        <v>48</v>
      </c>
      <c r="R398" s="3" t="s">
        <v>49</v>
      </c>
      <c r="S398" s="2">
        <v>43432.82199074074</v>
      </c>
      <c r="T398" s="2">
        <v>43432.82199074074</v>
      </c>
      <c r="U398" s="2">
        <v>43432.830150462964</v>
      </c>
      <c r="V398" s="2">
        <v>43432.830150462964</v>
      </c>
      <c r="W398" s="2">
        <v>43432.82199074074</v>
      </c>
      <c r="X398" s="8">
        <f t="shared" si="149"/>
        <v>43432.82199074074</v>
      </c>
      <c r="Y398" s="9">
        <f t="shared" si="150"/>
        <v>9.5833333325572312E-3</v>
      </c>
      <c r="Z398" s="9">
        <f t="shared" si="151"/>
        <v>9.5833333325572312E-3</v>
      </c>
      <c r="AA398" s="30"/>
      <c r="AB398" s="10">
        <f t="shared" si="152"/>
        <v>0</v>
      </c>
      <c r="AC398" s="10">
        <f t="shared" si="153"/>
        <v>0</v>
      </c>
      <c r="AD398" s="30"/>
      <c r="AE398" s="30"/>
    </row>
    <row r="399" spans="1:33" s="3" customFormat="1" x14ac:dyDescent="0.4">
      <c r="A399" s="16" t="str">
        <f t="shared" si="156"/>
        <v>-</v>
      </c>
      <c r="B399" s="16" t="str">
        <f t="shared" si="157"/>
        <v>-</v>
      </c>
      <c r="C399" s="3">
        <v>19</v>
      </c>
      <c r="D399" s="2">
        <v>43432.815706018519</v>
      </c>
      <c r="E399" s="3" t="s">
        <v>2091</v>
      </c>
      <c r="F399" s="3">
        <v>21484</v>
      </c>
      <c r="G399" s="3" t="s">
        <v>96</v>
      </c>
      <c r="H399" s="3">
        <v>0</v>
      </c>
      <c r="I399" s="3">
        <v>437</v>
      </c>
      <c r="J399" s="3">
        <v>5</v>
      </c>
      <c r="K399" s="3">
        <v>1</v>
      </c>
      <c r="M399" s="2">
        <v>43432.817604166667</v>
      </c>
      <c r="N399" s="2">
        <v>43432.82135416667</v>
      </c>
      <c r="O399" s="3" t="s">
        <v>44</v>
      </c>
      <c r="P399" s="3" t="s">
        <v>45</v>
      </c>
      <c r="Q399" s="3" t="s">
        <v>36</v>
      </c>
      <c r="R399" s="3" t="s">
        <v>37</v>
      </c>
      <c r="S399" s="2">
        <v>43432.817175925928</v>
      </c>
      <c r="T399" s="2">
        <v>43432.817175925928</v>
      </c>
      <c r="U399" s="2">
        <v>43432.824629629627</v>
      </c>
      <c r="V399" s="2">
        <v>43432.824629629627</v>
      </c>
      <c r="X399" s="8">
        <f t="shared" si="149"/>
        <v>43432.815706018519</v>
      </c>
      <c r="Y399" s="9">
        <f t="shared" si="150"/>
        <v>3.7500000034924597E-3</v>
      </c>
      <c r="Z399" s="9">
        <f t="shared" si="151"/>
        <v>3.7500000034924597E-3</v>
      </c>
      <c r="AA399" s="30"/>
      <c r="AB399" s="10">
        <f t="shared" si="152"/>
        <v>4.2824073898373172E-4</v>
      </c>
      <c r="AC399" s="10">
        <f t="shared" si="153"/>
        <v>1.898148148029577E-3</v>
      </c>
      <c r="AD399" s="30"/>
      <c r="AE399" s="30"/>
    </row>
    <row r="400" spans="1:33" s="3" customFormat="1" x14ac:dyDescent="0.4">
      <c r="A400" s="16" t="str">
        <f t="shared" si="122"/>
        <v>-</v>
      </c>
      <c r="B400" s="16" t="str">
        <f t="shared" si="123"/>
        <v>-</v>
      </c>
      <c r="C400" s="3">
        <v>19</v>
      </c>
      <c r="D400" s="2">
        <v>43432.818773148145</v>
      </c>
      <c r="E400" s="3" t="s">
        <v>2093</v>
      </c>
      <c r="F400" s="3">
        <v>21486</v>
      </c>
      <c r="G400" s="3" t="s">
        <v>18</v>
      </c>
      <c r="H400" s="3">
        <v>7674</v>
      </c>
      <c r="I400" s="3">
        <v>454</v>
      </c>
      <c r="J400" s="3">
        <v>15</v>
      </c>
      <c r="K400" s="3">
        <v>1</v>
      </c>
      <c r="M400" s="2">
        <v>43432.821620370371</v>
      </c>
      <c r="N400" s="2">
        <v>43432.828113425923</v>
      </c>
      <c r="O400" s="3" t="s">
        <v>66</v>
      </c>
      <c r="P400" s="3" t="s">
        <v>67</v>
      </c>
      <c r="Q400" s="3" t="s">
        <v>68</v>
      </c>
      <c r="R400" s="3" t="s">
        <v>69</v>
      </c>
      <c r="S400" s="2">
        <v>43432.820902777778</v>
      </c>
      <c r="T400" s="2">
        <v>43432.820902777778</v>
      </c>
      <c r="U400" s="2">
        <v>43432.826157407406</v>
      </c>
      <c r="V400" s="2">
        <v>43432.826157407406</v>
      </c>
      <c r="X400" s="8">
        <f t="shared" si="149"/>
        <v>43432.818773148145</v>
      </c>
      <c r="Y400" s="9">
        <f t="shared" si="150"/>
        <v>6.4930555527098477E-3</v>
      </c>
      <c r="Z400" s="9">
        <f t="shared" si="151"/>
        <v>6.4930555527098477E-3</v>
      </c>
      <c r="AA400" s="30"/>
      <c r="AB400" s="10">
        <f t="shared" si="152"/>
        <v>7.1759259299142286E-4</v>
      </c>
      <c r="AC400" s="10">
        <f t="shared" si="153"/>
        <v>2.8472222256823443E-3</v>
      </c>
      <c r="AD400" s="30"/>
      <c r="AE400" s="30"/>
    </row>
    <row r="401" spans="1:33" s="3" customFormat="1" x14ac:dyDescent="0.4">
      <c r="A401" s="16" t="str">
        <f t="shared" si="122"/>
        <v>-</v>
      </c>
      <c r="B401" s="16" t="str">
        <f t="shared" si="123"/>
        <v>-</v>
      </c>
      <c r="C401" s="3">
        <v>19</v>
      </c>
      <c r="D401" s="2">
        <v>43432.819467592592</v>
      </c>
      <c r="E401" s="3" t="s">
        <v>2071</v>
      </c>
      <c r="F401" s="3">
        <v>21487</v>
      </c>
      <c r="G401" s="3" t="s">
        <v>32</v>
      </c>
      <c r="H401" s="3">
        <v>5945</v>
      </c>
      <c r="I401" s="3">
        <v>276</v>
      </c>
      <c r="J401" s="3">
        <v>13</v>
      </c>
      <c r="K401" s="3">
        <v>3</v>
      </c>
      <c r="M401" s="2">
        <v>43432.822083333333</v>
      </c>
      <c r="N401" s="2">
        <v>43432.825011574074</v>
      </c>
      <c r="O401" s="3" t="s">
        <v>71</v>
      </c>
      <c r="P401" s="3" t="s">
        <v>72</v>
      </c>
      <c r="Q401" s="3" t="s">
        <v>24</v>
      </c>
      <c r="R401" s="3" t="s">
        <v>25</v>
      </c>
      <c r="S401" s="2">
        <v>43432.822465277779</v>
      </c>
      <c r="T401" s="2">
        <v>43432.822465277779</v>
      </c>
      <c r="U401" s="2">
        <v>43432.828634259262</v>
      </c>
      <c r="V401" s="2">
        <v>43432.828634259262</v>
      </c>
      <c r="X401" s="8">
        <f t="shared" si="149"/>
        <v>43432.819467592592</v>
      </c>
      <c r="Y401" s="9">
        <f t="shared" si="150"/>
        <v>2.9282407413120382E-3</v>
      </c>
      <c r="Z401" s="9">
        <f t="shared" si="151"/>
        <v>8.7847222239361145E-3</v>
      </c>
      <c r="AA401" s="30"/>
      <c r="AB401" s="10">
        <f t="shared" si="152"/>
        <v>0</v>
      </c>
      <c r="AC401" s="10">
        <f t="shared" si="153"/>
        <v>2.6157407410209998E-3</v>
      </c>
      <c r="AD401" s="30"/>
      <c r="AE401" s="30"/>
    </row>
    <row r="402" spans="1:33" s="3" customFormat="1" x14ac:dyDescent="0.4">
      <c r="A402" s="16" t="str">
        <f t="shared" si="122"/>
        <v>★</v>
      </c>
      <c r="B402" s="16" t="str">
        <f t="shared" si="123"/>
        <v>-</v>
      </c>
      <c r="C402" s="3">
        <v>19</v>
      </c>
      <c r="D402" s="2">
        <v>43432.819722222222</v>
      </c>
      <c r="E402" s="3" t="s">
        <v>2094</v>
      </c>
      <c r="F402" s="3">
        <v>21488</v>
      </c>
      <c r="G402" s="3" t="s">
        <v>18</v>
      </c>
      <c r="H402" s="3">
        <v>3030</v>
      </c>
      <c r="I402" s="3">
        <v>375</v>
      </c>
      <c r="J402" s="3">
        <v>3</v>
      </c>
      <c r="K402" s="3">
        <v>2</v>
      </c>
      <c r="M402" s="2">
        <v>43432.826770833337</v>
      </c>
      <c r="N402" s="2">
        <v>43432.830497685187</v>
      </c>
      <c r="O402" s="3" t="s">
        <v>51</v>
      </c>
      <c r="P402" s="3" t="s">
        <v>52</v>
      </c>
      <c r="Q402" s="3" t="s">
        <v>26</v>
      </c>
      <c r="R402" s="3" t="s">
        <v>27</v>
      </c>
      <c r="S402" s="2">
        <v>43432.826655092591</v>
      </c>
      <c r="T402" s="2">
        <v>43432.826655092591</v>
      </c>
      <c r="U402" s="2">
        <v>43432.834062499998</v>
      </c>
      <c r="V402" s="2">
        <v>43432.834062499998</v>
      </c>
      <c r="W402" s="2">
        <v>43432.826655092591</v>
      </c>
      <c r="X402" s="8">
        <f t="shared" si="149"/>
        <v>43432.826655092591</v>
      </c>
      <c r="Y402" s="9">
        <f t="shared" si="150"/>
        <v>3.7268518499331549E-3</v>
      </c>
      <c r="Z402" s="9">
        <f t="shared" si="151"/>
        <v>7.4537036998663098E-3</v>
      </c>
      <c r="AA402" s="30"/>
      <c r="AB402" s="10">
        <f t="shared" si="152"/>
        <v>1.1574074596865103E-4</v>
      </c>
      <c r="AC402" s="10">
        <f t="shared" si="153"/>
        <v>1.1574074596865103E-4</v>
      </c>
      <c r="AD402" s="30"/>
      <c r="AE402" s="30"/>
    </row>
    <row r="403" spans="1:33" s="3" customFormat="1" x14ac:dyDescent="0.4">
      <c r="A403" s="16" t="str">
        <f t="shared" si="122"/>
        <v>-</v>
      </c>
      <c r="B403" s="16" t="str">
        <f t="shared" si="123"/>
        <v>-</v>
      </c>
      <c r="C403" s="3">
        <v>19</v>
      </c>
      <c r="D403" s="2">
        <v>43432.826944444445</v>
      </c>
      <c r="E403" s="3" t="s">
        <v>2092</v>
      </c>
      <c r="F403" s="3">
        <v>21490</v>
      </c>
      <c r="G403" s="3" t="s">
        <v>32</v>
      </c>
      <c r="H403" s="3">
        <v>3441</v>
      </c>
      <c r="I403" s="3">
        <v>111</v>
      </c>
      <c r="J403" s="3">
        <v>4</v>
      </c>
      <c r="K403" s="3">
        <v>1</v>
      </c>
      <c r="M403" s="2">
        <v>43432.829398148147</v>
      </c>
      <c r="N403" s="2">
        <v>43432.832511574074</v>
      </c>
      <c r="O403" s="3" t="s">
        <v>63</v>
      </c>
      <c r="P403" s="3" t="s">
        <v>64</v>
      </c>
      <c r="Q403" s="3" t="s">
        <v>66</v>
      </c>
      <c r="R403" s="3" t="s">
        <v>67</v>
      </c>
      <c r="S403" s="2">
        <v>43432.828726851854</v>
      </c>
      <c r="T403" s="2">
        <v>43432.828726851854</v>
      </c>
      <c r="U403" s="2">
        <v>43432.834826388891</v>
      </c>
      <c r="V403" s="2">
        <v>43432.834826388891</v>
      </c>
      <c r="X403" s="8">
        <f t="shared" si="149"/>
        <v>43432.826944444445</v>
      </c>
      <c r="Y403" s="9">
        <f t="shared" si="150"/>
        <v>3.1134259261307307E-3</v>
      </c>
      <c r="Z403" s="9">
        <f t="shared" si="151"/>
        <v>3.1134259261307307E-3</v>
      </c>
      <c r="AA403" s="30"/>
      <c r="AB403" s="10">
        <f t="shared" si="152"/>
        <v>6.7129629314877093E-4</v>
      </c>
      <c r="AC403" s="10">
        <f t="shared" si="153"/>
        <v>2.4537037024856545E-3</v>
      </c>
      <c r="AD403" s="30"/>
      <c r="AE403" s="30"/>
    </row>
    <row r="404" spans="1:33" s="3" customFormat="1" x14ac:dyDescent="0.4">
      <c r="A404" s="16" t="str">
        <f t="shared" si="122"/>
        <v>-</v>
      </c>
      <c r="B404" s="16" t="str">
        <f t="shared" si="123"/>
        <v>-</v>
      </c>
      <c r="C404" s="3">
        <v>19</v>
      </c>
      <c r="D404" s="2">
        <v>43432.828541666669</v>
      </c>
      <c r="E404" s="3" t="s">
        <v>2066</v>
      </c>
      <c r="F404" s="3">
        <v>21492</v>
      </c>
      <c r="G404" s="3" t="s">
        <v>32</v>
      </c>
      <c r="H404" s="3">
        <v>4054</v>
      </c>
      <c r="I404" s="3">
        <v>579</v>
      </c>
      <c r="J404" s="3">
        <v>7</v>
      </c>
      <c r="K404" s="3">
        <v>1</v>
      </c>
      <c r="M404" s="2">
        <v>43432.831273148149</v>
      </c>
      <c r="N404" s="2">
        <v>43432.834849537037</v>
      </c>
      <c r="O404" s="3" t="s">
        <v>36</v>
      </c>
      <c r="P404" s="3" t="s">
        <v>37</v>
      </c>
      <c r="Q404" s="3" t="s">
        <v>66</v>
      </c>
      <c r="R404" s="3" t="s">
        <v>67</v>
      </c>
      <c r="S404" s="2">
        <v>43432.831331018519</v>
      </c>
      <c r="T404" s="2">
        <v>43432.831331018519</v>
      </c>
      <c r="U404" s="2">
        <v>43432.837025462963</v>
      </c>
      <c r="V404" s="2">
        <v>43432.837025462963</v>
      </c>
      <c r="X404" s="8">
        <f t="shared" si="149"/>
        <v>43432.828541666669</v>
      </c>
      <c r="Y404" s="9">
        <f t="shared" si="150"/>
        <v>3.5763888881774619E-3</v>
      </c>
      <c r="Z404" s="9">
        <f t="shared" si="151"/>
        <v>3.5763888881774619E-3</v>
      </c>
      <c r="AA404" s="30"/>
      <c r="AB404" s="10">
        <f t="shared" si="152"/>
        <v>0</v>
      </c>
      <c r="AC404" s="10">
        <f t="shared" si="153"/>
        <v>2.7314814797136933E-3</v>
      </c>
      <c r="AD404" s="30"/>
      <c r="AE404" s="30"/>
    </row>
    <row r="405" spans="1:33" s="3" customFormat="1" x14ac:dyDescent="0.4">
      <c r="A405" s="16" t="str">
        <f t="shared" si="122"/>
        <v>-</v>
      </c>
      <c r="B405" s="16" t="str">
        <f t="shared" si="123"/>
        <v>-</v>
      </c>
      <c r="C405" s="3">
        <v>19</v>
      </c>
      <c r="D405" s="2">
        <v>43432.831250000003</v>
      </c>
      <c r="E405" s="3" t="s">
        <v>2085</v>
      </c>
      <c r="F405" s="3">
        <v>21493</v>
      </c>
      <c r="G405" s="3" t="s">
        <v>96</v>
      </c>
      <c r="H405" s="3">
        <v>0</v>
      </c>
      <c r="I405" s="3">
        <v>988</v>
      </c>
      <c r="J405" s="3">
        <v>6</v>
      </c>
      <c r="K405" s="3">
        <v>3</v>
      </c>
      <c r="M405" s="2">
        <v>43432.833587962959</v>
      </c>
      <c r="N405" s="2">
        <v>43432.837569444448</v>
      </c>
      <c r="O405" s="3" t="s">
        <v>30</v>
      </c>
      <c r="P405" s="3" t="s">
        <v>31</v>
      </c>
      <c r="Q405" s="3" t="s">
        <v>57</v>
      </c>
      <c r="R405" s="3" t="s">
        <v>58</v>
      </c>
      <c r="S405" s="2">
        <v>43432.833171296297</v>
      </c>
      <c r="T405" s="2">
        <v>43432.833171296297</v>
      </c>
      <c r="U405" s="2">
        <v>43432.841157407405</v>
      </c>
      <c r="V405" s="2">
        <v>43432.841157407405</v>
      </c>
      <c r="X405" s="8">
        <f t="shared" si="149"/>
        <v>43432.831250000003</v>
      </c>
      <c r="Y405" s="9">
        <f t="shared" si="150"/>
        <v>3.9814814881538041E-3</v>
      </c>
      <c r="Z405" s="9">
        <f t="shared" si="151"/>
        <v>1.1944444464461412E-2</v>
      </c>
      <c r="AA405" s="30"/>
      <c r="AB405" s="10">
        <f t="shared" si="152"/>
        <v>4.1666666220407933E-4</v>
      </c>
      <c r="AC405" s="10">
        <f t="shared" si="153"/>
        <v>2.3379629565170035E-3</v>
      </c>
      <c r="AD405" s="30"/>
      <c r="AE405" s="30"/>
    </row>
    <row r="406" spans="1:33" s="3" customFormat="1" x14ac:dyDescent="0.4">
      <c r="A406" s="16" t="str">
        <f t="shared" si="122"/>
        <v>-</v>
      </c>
      <c r="B406" s="16" t="str">
        <f t="shared" si="123"/>
        <v>-</v>
      </c>
      <c r="C406" s="3">
        <v>19</v>
      </c>
      <c r="D406" s="2">
        <v>43432.832071759258</v>
      </c>
      <c r="E406" s="3" t="s">
        <v>2097</v>
      </c>
      <c r="F406" s="3">
        <v>21494</v>
      </c>
      <c r="G406" s="3" t="s">
        <v>95</v>
      </c>
      <c r="H406" s="3">
        <v>0</v>
      </c>
      <c r="I406" s="3">
        <v>908</v>
      </c>
      <c r="J406" s="3">
        <v>2</v>
      </c>
      <c r="K406" s="3">
        <v>2</v>
      </c>
      <c r="M406" s="2">
        <v>43432.835752314815</v>
      </c>
      <c r="N406" s="2">
        <v>43432.839826388888</v>
      </c>
      <c r="O406" s="3" t="s">
        <v>57</v>
      </c>
      <c r="P406" s="3" t="s">
        <v>58</v>
      </c>
      <c r="Q406" s="3" t="s">
        <v>63</v>
      </c>
      <c r="R406" s="3" t="s">
        <v>64</v>
      </c>
      <c r="S406" s="2">
        <v>43432.835462962961</v>
      </c>
      <c r="T406" s="2">
        <v>43432.835462962961</v>
      </c>
      <c r="U406" s="2">
        <v>43432.840277777781</v>
      </c>
      <c r="V406" s="2">
        <v>43432.840277777781</v>
      </c>
      <c r="X406" s="8">
        <f t="shared" si="149"/>
        <v>43432.832071759258</v>
      </c>
      <c r="Y406" s="9">
        <f t="shared" si="150"/>
        <v>4.0740740732871927E-3</v>
      </c>
      <c r="Z406" s="9">
        <f t="shared" si="151"/>
        <v>8.1481481465743855E-3</v>
      </c>
      <c r="AA406" s="30"/>
      <c r="AB406" s="10">
        <f t="shared" si="152"/>
        <v>2.8935185400769114E-4</v>
      </c>
      <c r="AC406" s="10">
        <f t="shared" si="153"/>
        <v>3.6805555573664606E-3</v>
      </c>
      <c r="AD406" s="30"/>
      <c r="AE406" s="30"/>
    </row>
    <row r="407" spans="1:33" s="3" customFormat="1" x14ac:dyDescent="0.4">
      <c r="A407" s="16" t="str">
        <f t="shared" ref="A407:A416" si="158">IF(W407&gt;0, "★", "-")</f>
        <v>★</v>
      </c>
      <c r="B407" s="16" t="str">
        <f t="shared" ref="B407:B416" si="159">IF(L407&gt;0, "☆", "-")</f>
        <v>☆</v>
      </c>
      <c r="C407" s="3">
        <v>19</v>
      </c>
      <c r="D407" s="2">
        <v>43432.784826388888</v>
      </c>
      <c r="E407" s="3" t="s">
        <v>2080</v>
      </c>
      <c r="F407" s="3">
        <v>21456</v>
      </c>
      <c r="G407" s="3" t="s">
        <v>32</v>
      </c>
      <c r="H407" s="3">
        <v>5540</v>
      </c>
      <c r="I407" s="3">
        <v>555</v>
      </c>
      <c r="J407" s="3">
        <v>2</v>
      </c>
      <c r="K407" s="3">
        <v>1</v>
      </c>
      <c r="L407" s="2">
        <v>43432.785069444442</v>
      </c>
      <c r="O407" s="3" t="s">
        <v>104</v>
      </c>
      <c r="P407" s="3" t="s">
        <v>19</v>
      </c>
      <c r="Q407" s="3" t="s">
        <v>30</v>
      </c>
      <c r="R407" s="3" t="s">
        <v>31</v>
      </c>
      <c r="S407" s="2">
        <v>43432.791759259257</v>
      </c>
      <c r="U407" s="2">
        <v>43432.797951388886</v>
      </c>
      <c r="W407" s="2">
        <v>43432.791759259257</v>
      </c>
      <c r="X407" s="8">
        <f>IF(W407&gt;0,W407,D407)</f>
        <v>43432.791759259257</v>
      </c>
      <c r="Y407" s="9">
        <f>N407-M407</f>
        <v>0</v>
      </c>
      <c r="Z407" s="9">
        <f>Y407*K407</f>
        <v>0</v>
      </c>
      <c r="AA407" s="30"/>
      <c r="AB407" s="10">
        <f>IF(IF(A407="☆",L407-S407,M407-S407)&lt;0,0,IF(A407="☆",L407-S407,M407-S407))</f>
        <v>0</v>
      </c>
      <c r="AC407" s="10">
        <f>IF(IF(B407="☆",(IF(L407&gt;S407,L407-X407,S407-X407)),M407-X407)&lt;0,0,IF(B407="☆",(IF(L407&gt;S407,L407-X407,S407-X407)),M407-X407))</f>
        <v>0</v>
      </c>
      <c r="AD407" s="30"/>
      <c r="AE407" s="30"/>
    </row>
    <row r="408" spans="1:33" s="3" customFormat="1" x14ac:dyDescent="0.4">
      <c r="A408" s="16" t="str">
        <f t="shared" si="158"/>
        <v>★</v>
      </c>
      <c r="B408" s="16" t="str">
        <f t="shared" si="159"/>
        <v>☆</v>
      </c>
      <c r="C408" s="3">
        <v>19</v>
      </c>
      <c r="D408" s="2">
        <v>43432.789074074077</v>
      </c>
      <c r="E408" s="3" t="s">
        <v>2081</v>
      </c>
      <c r="F408" s="3">
        <v>21459</v>
      </c>
      <c r="G408" s="3" t="s">
        <v>32</v>
      </c>
      <c r="H408" s="3">
        <v>7599</v>
      </c>
      <c r="I408" s="3">
        <v>449</v>
      </c>
      <c r="J408" s="3">
        <v>7</v>
      </c>
      <c r="K408" s="3">
        <v>1</v>
      </c>
      <c r="L408" s="2">
        <v>43432.798807870371</v>
      </c>
      <c r="O408" s="3" t="s">
        <v>46</v>
      </c>
      <c r="P408" s="3" t="s">
        <v>47</v>
      </c>
      <c r="Q408" s="3" t="s">
        <v>48</v>
      </c>
      <c r="R408" s="3" t="s">
        <v>49</v>
      </c>
      <c r="S408" s="2">
        <v>43432.796018518522</v>
      </c>
      <c r="U408" s="2">
        <v>43432.803414351853</v>
      </c>
      <c r="W408" s="2">
        <v>43432.796018518522</v>
      </c>
      <c r="X408" s="8">
        <f>IF(W408&gt;0,W408,D408)</f>
        <v>43432.796018518522</v>
      </c>
      <c r="Y408" s="9">
        <f>N408-M408</f>
        <v>0</v>
      </c>
      <c r="Z408" s="9">
        <f>Y408*K408</f>
        <v>0</v>
      </c>
      <c r="AA408" s="30"/>
      <c r="AB408" s="10">
        <f>IF(IF(A408="☆",L408-S408,M408-S408)&lt;0,0,IF(A408="☆",L408-S408,M408-S408))</f>
        <v>0</v>
      </c>
      <c r="AC408" s="10">
        <f>IF(IF(B408="☆",(IF(L408&gt;S408,L408-X408,S408-X408)),M408-X408)&lt;0,0,IF(B408="☆",(IF(L408&gt;S408,L408-X408,S408-X408)),M408-X408))</f>
        <v>2.78935184906004E-3</v>
      </c>
      <c r="AD408" s="30"/>
      <c r="AE408" s="30"/>
    </row>
    <row r="409" spans="1:33" s="3" customFormat="1" x14ac:dyDescent="0.4">
      <c r="A409" s="16" t="str">
        <f t="shared" si="158"/>
        <v>★</v>
      </c>
      <c r="B409" s="16" t="str">
        <f t="shared" si="159"/>
        <v>☆</v>
      </c>
      <c r="C409" s="3">
        <v>19</v>
      </c>
      <c r="D409" s="2">
        <v>43432.799826388888</v>
      </c>
      <c r="E409" s="3" t="s">
        <v>2083</v>
      </c>
      <c r="F409" s="3">
        <v>21466</v>
      </c>
      <c r="G409" s="3" t="s">
        <v>32</v>
      </c>
      <c r="H409" s="3">
        <v>5131</v>
      </c>
      <c r="I409" s="3">
        <v>823</v>
      </c>
      <c r="J409" s="3">
        <v>15</v>
      </c>
      <c r="K409" s="3">
        <v>2</v>
      </c>
      <c r="L409" s="2">
        <v>43432.800150462965</v>
      </c>
      <c r="O409" s="3" t="s">
        <v>66</v>
      </c>
      <c r="P409" s="3" t="s">
        <v>67</v>
      </c>
      <c r="Q409" s="3" t="s">
        <v>22</v>
      </c>
      <c r="R409" s="3" t="s">
        <v>23</v>
      </c>
      <c r="S409" s="2">
        <v>43432.806759259256</v>
      </c>
      <c r="U409" s="2">
        <v>43432.816192129627</v>
      </c>
      <c r="W409" s="2">
        <v>43432.806759259256</v>
      </c>
      <c r="X409" s="8">
        <f t="shared" si="149"/>
        <v>43432.806759259256</v>
      </c>
      <c r="Y409" s="9">
        <f t="shared" si="150"/>
        <v>0</v>
      </c>
      <c r="Z409" s="9">
        <f t="shared" si="151"/>
        <v>0</v>
      </c>
      <c r="AA409" s="30"/>
      <c r="AB409" s="10">
        <f t="shared" si="152"/>
        <v>0</v>
      </c>
      <c r="AC409" s="10">
        <f t="shared" si="153"/>
        <v>0</v>
      </c>
      <c r="AD409" s="30"/>
      <c r="AE409" s="30"/>
    </row>
    <row r="410" spans="1:33" s="3" customFormat="1" x14ac:dyDescent="0.4">
      <c r="A410" s="16" t="str">
        <f t="shared" si="158"/>
        <v>-</v>
      </c>
      <c r="B410" s="16" t="str">
        <f t="shared" si="159"/>
        <v>☆</v>
      </c>
      <c r="C410" s="3">
        <v>19</v>
      </c>
      <c r="D410" s="2">
        <v>43432.805509259262</v>
      </c>
      <c r="E410" s="3" t="s">
        <v>2087</v>
      </c>
      <c r="F410" s="3">
        <v>21473</v>
      </c>
      <c r="G410" s="3" t="s">
        <v>18</v>
      </c>
      <c r="H410" s="3">
        <v>5476</v>
      </c>
      <c r="I410" s="3">
        <v>557</v>
      </c>
      <c r="J410" s="3">
        <v>8</v>
      </c>
      <c r="K410" s="3">
        <v>1</v>
      </c>
      <c r="L410" s="2">
        <v>43432.805671296293</v>
      </c>
      <c r="O410" s="3" t="s">
        <v>41</v>
      </c>
      <c r="P410" s="3" t="s">
        <v>42</v>
      </c>
      <c r="Q410" s="3" t="s">
        <v>43</v>
      </c>
      <c r="R410" s="3" t="s">
        <v>89</v>
      </c>
      <c r="S410" s="2">
        <v>43432.806550925925</v>
      </c>
      <c r="U410" s="2">
        <v>43432.810023148151</v>
      </c>
      <c r="X410" s="8">
        <f t="shared" si="149"/>
        <v>43432.805509259262</v>
      </c>
      <c r="Y410" s="9">
        <f t="shared" si="150"/>
        <v>0</v>
      </c>
      <c r="Z410" s="9">
        <f t="shared" si="151"/>
        <v>0</v>
      </c>
      <c r="AA410" s="30"/>
      <c r="AB410" s="10">
        <f t="shared" si="152"/>
        <v>0</v>
      </c>
      <c r="AC410" s="10">
        <f t="shared" si="153"/>
        <v>1.0416666627861559E-3</v>
      </c>
      <c r="AD410" s="30"/>
      <c r="AE410" s="30"/>
    </row>
    <row r="411" spans="1:33" s="3" customFormat="1" x14ac:dyDescent="0.4">
      <c r="A411" s="16" t="str">
        <f t="shared" si="158"/>
        <v>★</v>
      </c>
      <c r="B411" s="16" t="str">
        <f t="shared" si="159"/>
        <v>☆</v>
      </c>
      <c r="C411" s="3">
        <v>19</v>
      </c>
      <c r="D411" s="2">
        <v>43432.809282407405</v>
      </c>
      <c r="E411" s="3" t="s">
        <v>2062</v>
      </c>
      <c r="F411" s="3">
        <v>21475</v>
      </c>
      <c r="G411" s="3" t="s">
        <v>18</v>
      </c>
      <c r="H411" s="3">
        <v>5930</v>
      </c>
      <c r="I411" s="3">
        <v>830</v>
      </c>
      <c r="J411" s="3">
        <v>11</v>
      </c>
      <c r="K411" s="3">
        <v>3</v>
      </c>
      <c r="L411" s="2">
        <v>43432.809421296297</v>
      </c>
      <c r="O411" s="3" t="s">
        <v>30</v>
      </c>
      <c r="P411" s="3" t="s">
        <v>31</v>
      </c>
      <c r="Q411" s="3" t="s">
        <v>22</v>
      </c>
      <c r="R411" s="3" t="s">
        <v>23</v>
      </c>
      <c r="S411" s="2">
        <v>43432.816145833334</v>
      </c>
      <c r="U411" s="2">
        <v>43432.824687499997</v>
      </c>
      <c r="W411" s="2">
        <v>43432.816145833334</v>
      </c>
      <c r="X411" s="8">
        <f t="shared" si="149"/>
        <v>43432.816145833334</v>
      </c>
      <c r="Y411" s="9">
        <f t="shared" si="150"/>
        <v>0</v>
      </c>
      <c r="Z411" s="9">
        <f t="shared" si="151"/>
        <v>0</v>
      </c>
      <c r="AA411" s="30"/>
      <c r="AB411" s="10">
        <f t="shared" si="152"/>
        <v>0</v>
      </c>
      <c r="AC411" s="10">
        <f t="shared" si="153"/>
        <v>0</v>
      </c>
      <c r="AD411" s="30"/>
      <c r="AE411" s="30"/>
      <c r="AG411" s="7" t="s">
        <v>2141</v>
      </c>
    </row>
    <row r="412" spans="1:33" s="3" customFormat="1" x14ac:dyDescent="0.4">
      <c r="A412" s="16" t="str">
        <f t="shared" si="158"/>
        <v>★</v>
      </c>
      <c r="B412" s="16" t="str">
        <f t="shared" si="159"/>
        <v>☆</v>
      </c>
      <c r="C412" s="3">
        <v>19</v>
      </c>
      <c r="D412" s="2">
        <v>43432.812060185184</v>
      </c>
      <c r="E412" s="3" t="s">
        <v>1716</v>
      </c>
      <c r="F412" s="3">
        <v>21476</v>
      </c>
      <c r="G412" s="3" t="s">
        <v>32</v>
      </c>
      <c r="H412" s="3">
        <v>7188</v>
      </c>
      <c r="I412" s="3">
        <v>864</v>
      </c>
      <c r="J412" s="3">
        <v>10</v>
      </c>
      <c r="K412" s="3">
        <v>2</v>
      </c>
      <c r="L412" s="2">
        <v>43432.816307870373</v>
      </c>
      <c r="O412" s="3" t="s">
        <v>22</v>
      </c>
      <c r="P412" s="3" t="s">
        <v>23</v>
      </c>
      <c r="Q412" s="3" t="s">
        <v>26</v>
      </c>
      <c r="R412" s="3" t="s">
        <v>27</v>
      </c>
      <c r="S412" s="2">
        <v>43432.818981481483</v>
      </c>
      <c r="U412" s="2">
        <v>43432.829641203702</v>
      </c>
      <c r="W412" s="2">
        <v>43432.818981481483</v>
      </c>
      <c r="X412" s="8">
        <f t="shared" si="149"/>
        <v>43432.818981481483</v>
      </c>
      <c r="Y412" s="9">
        <f t="shared" si="150"/>
        <v>0</v>
      </c>
      <c r="Z412" s="9">
        <f t="shared" si="151"/>
        <v>0</v>
      </c>
      <c r="AA412" s="30"/>
      <c r="AB412" s="10">
        <f t="shared" si="152"/>
        <v>0</v>
      </c>
      <c r="AC412" s="10">
        <f t="shared" si="153"/>
        <v>0</v>
      </c>
      <c r="AD412" s="30"/>
      <c r="AE412" s="30"/>
    </row>
    <row r="413" spans="1:33" s="3" customFormat="1" x14ac:dyDescent="0.4">
      <c r="A413" s="16" t="str">
        <f t="shared" si="158"/>
        <v>★</v>
      </c>
      <c r="B413" s="16" t="str">
        <f t="shared" si="159"/>
        <v>☆</v>
      </c>
      <c r="C413" s="3">
        <v>19</v>
      </c>
      <c r="D413" s="2">
        <v>43432.814236111109</v>
      </c>
      <c r="E413" s="3" t="s">
        <v>2065</v>
      </c>
      <c r="F413" s="3">
        <v>21479</v>
      </c>
      <c r="G413" s="3" t="s">
        <v>18</v>
      </c>
      <c r="H413" s="3">
        <v>5930</v>
      </c>
      <c r="I413" s="3">
        <v>733</v>
      </c>
      <c r="J413" s="3">
        <v>4</v>
      </c>
      <c r="K413" s="3">
        <v>1</v>
      </c>
      <c r="L413" s="2">
        <v>43432.814351851855</v>
      </c>
      <c r="O413" s="3" t="s">
        <v>30</v>
      </c>
      <c r="P413" s="3" t="s">
        <v>31</v>
      </c>
      <c r="Q413" s="3" t="s">
        <v>22</v>
      </c>
      <c r="R413" s="3" t="s">
        <v>23</v>
      </c>
      <c r="S413" s="2">
        <v>43432.821168981478</v>
      </c>
      <c r="U413" s="2">
        <v>43432.828321759262</v>
      </c>
      <c r="W413" s="2">
        <v>43432.821168981478</v>
      </c>
      <c r="X413" s="8">
        <f t="shared" si="149"/>
        <v>43432.821168981478</v>
      </c>
      <c r="Y413" s="9">
        <f t="shared" si="150"/>
        <v>0</v>
      </c>
      <c r="Z413" s="9">
        <f t="shared" si="151"/>
        <v>0</v>
      </c>
      <c r="AA413" s="30"/>
      <c r="AB413" s="10">
        <f t="shared" si="152"/>
        <v>0</v>
      </c>
      <c r="AC413" s="10"/>
      <c r="AD413" s="30"/>
      <c r="AE413" s="30"/>
      <c r="AG413" s="7" t="s">
        <v>2140</v>
      </c>
    </row>
    <row r="414" spans="1:33" s="3" customFormat="1" x14ac:dyDescent="0.4">
      <c r="A414" s="16" t="str">
        <f t="shared" si="158"/>
        <v>★</v>
      </c>
      <c r="B414" s="16" t="str">
        <f t="shared" si="159"/>
        <v>☆</v>
      </c>
      <c r="C414" s="3">
        <v>19</v>
      </c>
      <c r="D414" s="2">
        <v>43432.816435185188</v>
      </c>
      <c r="E414" s="3" t="s">
        <v>2092</v>
      </c>
      <c r="F414" s="3">
        <v>21485</v>
      </c>
      <c r="G414" s="3" t="s">
        <v>32</v>
      </c>
      <c r="H414" s="3">
        <v>3441</v>
      </c>
      <c r="I414" s="3">
        <v>776</v>
      </c>
      <c r="J414" s="3">
        <v>1</v>
      </c>
      <c r="K414" s="3">
        <v>1</v>
      </c>
      <c r="L414" s="2">
        <v>43432.82304398148</v>
      </c>
      <c r="O414" s="3" t="s">
        <v>63</v>
      </c>
      <c r="P414" s="3" t="s">
        <v>64</v>
      </c>
      <c r="Q414" s="3" t="s">
        <v>66</v>
      </c>
      <c r="R414" s="3" t="s">
        <v>67</v>
      </c>
      <c r="S414" s="2">
        <v>43432.823368055557</v>
      </c>
      <c r="U414" s="2">
        <v>43432.829467592594</v>
      </c>
      <c r="W414" s="2">
        <v>43432.823368055557</v>
      </c>
      <c r="X414" s="8">
        <f t="shared" si="149"/>
        <v>43432.823368055557</v>
      </c>
      <c r="Y414" s="9">
        <f t="shared" si="150"/>
        <v>0</v>
      </c>
      <c r="Z414" s="9">
        <f t="shared" si="151"/>
        <v>0</v>
      </c>
      <c r="AA414" s="30"/>
      <c r="AB414" s="10">
        <f t="shared" si="152"/>
        <v>0</v>
      </c>
      <c r="AC414" s="10">
        <f t="shared" si="153"/>
        <v>0</v>
      </c>
      <c r="AD414" s="30"/>
      <c r="AE414" s="30"/>
    </row>
    <row r="415" spans="1:33" s="3" customFormat="1" x14ac:dyDescent="0.4">
      <c r="A415" s="16" t="str">
        <f t="shared" si="158"/>
        <v>-</v>
      </c>
      <c r="B415" s="16" t="str">
        <f t="shared" si="159"/>
        <v>☆</v>
      </c>
      <c r="C415" s="3">
        <v>19</v>
      </c>
      <c r="D415" s="2">
        <v>43432.826539351852</v>
      </c>
      <c r="E415" s="3" t="s">
        <v>2095</v>
      </c>
      <c r="F415" s="3">
        <v>21489</v>
      </c>
      <c r="G415" s="3" t="s">
        <v>95</v>
      </c>
      <c r="H415" s="3">
        <v>0</v>
      </c>
      <c r="I415" s="3">
        <v>609</v>
      </c>
      <c r="J415" s="3">
        <v>5</v>
      </c>
      <c r="K415" s="3">
        <v>2</v>
      </c>
      <c r="L415" s="2">
        <v>43432.831365740742</v>
      </c>
      <c r="O415" s="3" t="s">
        <v>57</v>
      </c>
      <c r="P415" s="3" t="s">
        <v>58</v>
      </c>
      <c r="Q415" s="3" t="s">
        <v>22</v>
      </c>
      <c r="R415" s="3" t="s">
        <v>23</v>
      </c>
      <c r="S415" s="2">
        <v>43432.827986111108</v>
      </c>
      <c r="U415" s="2">
        <v>43432.834189814814</v>
      </c>
      <c r="X415" s="8">
        <f t="shared" si="149"/>
        <v>43432.826539351852</v>
      </c>
      <c r="Y415" s="9">
        <f t="shared" si="150"/>
        <v>0</v>
      </c>
      <c r="Z415" s="9">
        <f t="shared" si="151"/>
        <v>0</v>
      </c>
      <c r="AA415" s="30"/>
      <c r="AB415" s="10">
        <f t="shared" si="152"/>
        <v>0</v>
      </c>
      <c r="AC415" s="10">
        <f t="shared" si="153"/>
        <v>4.8263888893416151E-3</v>
      </c>
      <c r="AD415" s="30"/>
      <c r="AE415" s="30"/>
    </row>
    <row r="416" spans="1:33" s="5" customFormat="1" x14ac:dyDescent="0.4">
      <c r="A416" s="17" t="str">
        <f t="shared" si="158"/>
        <v>-</v>
      </c>
      <c r="B416" s="17" t="str">
        <f t="shared" si="159"/>
        <v>☆</v>
      </c>
      <c r="C416" s="5">
        <v>19</v>
      </c>
      <c r="D416" s="4">
        <v>43432.828483796293</v>
      </c>
      <c r="E416" s="5" t="s">
        <v>2096</v>
      </c>
      <c r="F416" s="5">
        <v>21491</v>
      </c>
      <c r="G416" s="5" t="s">
        <v>95</v>
      </c>
      <c r="H416" s="5">
        <v>0</v>
      </c>
      <c r="I416" s="5">
        <v>859</v>
      </c>
      <c r="J416" s="5">
        <v>10</v>
      </c>
      <c r="K416" s="5">
        <v>2</v>
      </c>
      <c r="L416" s="4">
        <v>43432.833078703705</v>
      </c>
      <c r="O416" s="5" t="s">
        <v>30</v>
      </c>
      <c r="P416" s="5" t="s">
        <v>31</v>
      </c>
      <c r="Q416" s="5" t="s">
        <v>36</v>
      </c>
      <c r="R416" s="5" t="s">
        <v>37</v>
      </c>
      <c r="S416" s="4">
        <v>43432.829953703702</v>
      </c>
      <c r="U416" s="4">
        <v>43432.83902777778</v>
      </c>
      <c r="X416" s="13">
        <f t="shared" si="149"/>
        <v>43432.828483796293</v>
      </c>
      <c r="Y416" s="18">
        <f t="shared" si="150"/>
        <v>0</v>
      </c>
      <c r="Z416" s="18">
        <f t="shared" si="151"/>
        <v>0</v>
      </c>
      <c r="AA416" s="31"/>
      <c r="AB416" s="19">
        <f t="shared" si="152"/>
        <v>0</v>
      </c>
      <c r="AC416" s="19">
        <f t="shared" si="153"/>
        <v>4.5949074119562283E-3</v>
      </c>
      <c r="AD416" s="31"/>
      <c r="AE416" s="31"/>
    </row>
    <row r="417" spans="1:31" s="21" customFormat="1" x14ac:dyDescent="0.4">
      <c r="A417" s="20" t="str">
        <f t="shared" si="122"/>
        <v>-</v>
      </c>
      <c r="B417" s="20" t="str">
        <f t="shared" si="123"/>
        <v>-</v>
      </c>
      <c r="C417" s="21">
        <v>20</v>
      </c>
      <c r="D417" s="22">
        <v>43432.833414351851</v>
      </c>
      <c r="E417" s="21" t="s">
        <v>2080</v>
      </c>
      <c r="F417" s="21">
        <v>21495</v>
      </c>
      <c r="G417" s="21" t="s">
        <v>143</v>
      </c>
      <c r="H417" s="21">
        <v>5540</v>
      </c>
      <c r="I417" s="21">
        <v>680</v>
      </c>
      <c r="J417" s="21">
        <v>10</v>
      </c>
      <c r="K417" s="21">
        <v>1</v>
      </c>
      <c r="M417" s="22">
        <v>43432.836006944446</v>
      </c>
      <c r="N417" s="22">
        <v>43432.837835648148</v>
      </c>
      <c r="O417" s="21" t="s">
        <v>30</v>
      </c>
      <c r="P417" s="21" t="s">
        <v>31</v>
      </c>
      <c r="Q417" s="21" t="s">
        <v>36</v>
      </c>
      <c r="R417" s="21" t="s">
        <v>37</v>
      </c>
      <c r="S417" s="22">
        <v>43432.834456018521</v>
      </c>
      <c r="T417" s="22">
        <v>43432.834456018521</v>
      </c>
      <c r="U417" s="22">
        <v>43432.842835648145</v>
      </c>
      <c r="V417" s="22">
        <v>43432.842835648145</v>
      </c>
      <c r="X417" s="24">
        <f t="shared" si="149"/>
        <v>43432.833414351851</v>
      </c>
      <c r="Y417" s="25">
        <f t="shared" si="150"/>
        <v>1.8287037019035779E-3</v>
      </c>
      <c r="Z417" s="25">
        <f t="shared" si="151"/>
        <v>1.8287037019035779E-3</v>
      </c>
      <c r="AA417" s="32">
        <f>SUM(Z417:Z444)</f>
        <v>0.18070601853833068</v>
      </c>
      <c r="AB417" s="26">
        <f t="shared" si="152"/>
        <v>1.5509259246755391E-3</v>
      </c>
      <c r="AC417" s="26">
        <f t="shared" si="153"/>
        <v>2.5925925947376527E-3</v>
      </c>
      <c r="AD417" s="32">
        <f>AVERAGE(AC417:AC444)</f>
        <v>1.8659060847962142E-3</v>
      </c>
      <c r="AE417" s="32">
        <f>MEDIAN(AC417:AC444)</f>
        <v>1.8865740748879034E-3</v>
      </c>
    </row>
    <row r="418" spans="1:31" s="3" customFormat="1" x14ac:dyDescent="0.4">
      <c r="A418" s="16" t="str">
        <f t="shared" si="122"/>
        <v>★</v>
      </c>
      <c r="B418" s="16" t="str">
        <f t="shared" si="123"/>
        <v>-</v>
      </c>
      <c r="C418" s="3">
        <v>20</v>
      </c>
      <c r="D418" s="2">
        <v>43432.833495370367</v>
      </c>
      <c r="E418" s="3" t="s">
        <v>2075</v>
      </c>
      <c r="F418" s="3">
        <v>21496</v>
      </c>
      <c r="G418" s="3" t="s">
        <v>18</v>
      </c>
      <c r="H418" s="3">
        <v>6734</v>
      </c>
      <c r="I418" s="3">
        <v>944</v>
      </c>
      <c r="J418" s="3">
        <v>8</v>
      </c>
      <c r="K418" s="3">
        <v>3</v>
      </c>
      <c r="M418" s="2">
        <v>43432.837337962963</v>
      </c>
      <c r="N418" s="2">
        <v>43432.846400462964</v>
      </c>
      <c r="O418" s="3" t="s">
        <v>53</v>
      </c>
      <c r="P418" s="3" t="s">
        <v>54</v>
      </c>
      <c r="Q418" s="3" t="s">
        <v>22</v>
      </c>
      <c r="R418" s="3" t="s">
        <v>23</v>
      </c>
      <c r="S418" s="2">
        <v>43432.840428240743</v>
      </c>
      <c r="T418" s="2">
        <v>43432.840428240743</v>
      </c>
      <c r="U418" s="2">
        <v>43432.854513888888</v>
      </c>
      <c r="V418" s="2">
        <v>43432.854513888888</v>
      </c>
      <c r="W418" s="2">
        <v>43432.840428240743</v>
      </c>
      <c r="X418" s="8">
        <f t="shared" si="149"/>
        <v>43432.840428240743</v>
      </c>
      <c r="Y418" s="9">
        <f t="shared" si="150"/>
        <v>9.0625000011641532E-3</v>
      </c>
      <c r="Z418" s="9">
        <f t="shared" si="151"/>
        <v>2.718750000349246E-2</v>
      </c>
      <c r="AA418" s="30"/>
      <c r="AB418" s="10">
        <f t="shared" si="152"/>
        <v>0</v>
      </c>
      <c r="AC418" s="10">
        <f t="shared" si="153"/>
        <v>0</v>
      </c>
      <c r="AD418" s="30"/>
      <c r="AE418" s="30"/>
    </row>
    <row r="419" spans="1:31" s="3" customFormat="1" x14ac:dyDescent="0.4">
      <c r="A419" s="16" t="str">
        <f t="shared" ref="A419:A436" si="160">IF(W419&gt;0, "★", "-")</f>
        <v>-</v>
      </c>
      <c r="B419" s="16" t="str">
        <f t="shared" ref="B419:B436" si="161">IF(L419&gt;0, "☆", "-")</f>
        <v>-</v>
      </c>
      <c r="C419" s="3">
        <v>20</v>
      </c>
      <c r="D419" s="2">
        <v>43432.834629629629</v>
      </c>
      <c r="E419" s="3" t="s">
        <v>1976</v>
      </c>
      <c r="F419" s="3">
        <v>21497</v>
      </c>
      <c r="G419" s="3" t="s">
        <v>18</v>
      </c>
      <c r="H419" s="3">
        <v>2669</v>
      </c>
      <c r="I419" s="3">
        <v>645</v>
      </c>
      <c r="J419" s="3">
        <v>1</v>
      </c>
      <c r="K419" s="3">
        <v>1</v>
      </c>
      <c r="M419" s="2">
        <v>43432.835231481484</v>
      </c>
      <c r="N419" s="2">
        <v>43432.840810185182</v>
      </c>
      <c r="O419" s="3" t="s">
        <v>46</v>
      </c>
      <c r="P419" s="3" t="s">
        <v>47</v>
      </c>
      <c r="Q419" s="3" t="s">
        <v>43</v>
      </c>
      <c r="R419" s="3" t="s">
        <v>89</v>
      </c>
      <c r="S419" s="2">
        <v>43432.8356712963</v>
      </c>
      <c r="T419" s="2">
        <v>43432.8356712963</v>
      </c>
      <c r="U419" s="2">
        <v>43432.843668981484</v>
      </c>
      <c r="V419" s="2">
        <v>43432.843668981484</v>
      </c>
      <c r="X419" s="8">
        <f t="shared" si="149"/>
        <v>43432.834629629629</v>
      </c>
      <c r="Y419" s="9">
        <f t="shared" si="150"/>
        <v>5.5787036981200799E-3</v>
      </c>
      <c r="Z419" s="9">
        <f t="shared" si="151"/>
        <v>5.5787036981200799E-3</v>
      </c>
      <c r="AA419" s="30"/>
      <c r="AB419" s="10">
        <f t="shared" si="152"/>
        <v>0</v>
      </c>
      <c r="AC419" s="10">
        <f t="shared" si="153"/>
        <v>6.0185185429872945E-4</v>
      </c>
      <c r="AD419" s="30"/>
      <c r="AE419" s="30"/>
    </row>
    <row r="420" spans="1:31" s="3" customFormat="1" x14ac:dyDescent="0.4">
      <c r="A420" s="16" t="str">
        <f t="shared" si="160"/>
        <v>-</v>
      </c>
      <c r="B420" s="16" t="str">
        <f t="shared" si="161"/>
        <v>-</v>
      </c>
      <c r="C420" s="3">
        <v>20</v>
      </c>
      <c r="D420" s="2">
        <v>43432.837013888886</v>
      </c>
      <c r="E420" s="3" t="s">
        <v>1726</v>
      </c>
      <c r="F420" s="3">
        <v>21498</v>
      </c>
      <c r="G420" s="3" t="s">
        <v>32</v>
      </c>
      <c r="H420" s="3">
        <v>5455</v>
      </c>
      <c r="I420" s="3">
        <v>385</v>
      </c>
      <c r="J420" s="3">
        <v>15</v>
      </c>
      <c r="K420" s="3">
        <v>1</v>
      </c>
      <c r="M420" s="2">
        <v>43432.839479166665</v>
      </c>
      <c r="N420" s="2">
        <v>43432.843263888892</v>
      </c>
      <c r="O420" s="3" t="s">
        <v>39</v>
      </c>
      <c r="P420" s="3" t="s">
        <v>40</v>
      </c>
      <c r="Q420" s="3" t="s">
        <v>30</v>
      </c>
      <c r="R420" s="3" t="s">
        <v>31</v>
      </c>
      <c r="S420" s="2">
        <v>43432.838854166665</v>
      </c>
      <c r="T420" s="2">
        <v>43432.838854166665</v>
      </c>
      <c r="U420" s="2">
        <v>43432.846284722225</v>
      </c>
      <c r="V420" s="2">
        <v>43432.846284722225</v>
      </c>
      <c r="X420" s="8">
        <f t="shared" si="149"/>
        <v>43432.837013888886</v>
      </c>
      <c r="Y420" s="9">
        <f t="shared" si="150"/>
        <v>3.7847222265554592E-3</v>
      </c>
      <c r="Z420" s="9">
        <f t="shared" si="151"/>
        <v>3.7847222265554592E-3</v>
      </c>
      <c r="AA420" s="30"/>
      <c r="AB420" s="10">
        <f t="shared" si="152"/>
        <v>6.2500000058207661E-4</v>
      </c>
      <c r="AC420" s="10">
        <f t="shared" si="153"/>
        <v>2.4652777792653069E-3</v>
      </c>
      <c r="AD420" s="30"/>
      <c r="AE420" s="30"/>
    </row>
    <row r="421" spans="1:31" s="3" customFormat="1" x14ac:dyDescent="0.4">
      <c r="A421" s="16" t="str">
        <f t="shared" si="160"/>
        <v>-</v>
      </c>
      <c r="B421" s="16" t="str">
        <f t="shared" si="161"/>
        <v>-</v>
      </c>
      <c r="C421" s="3">
        <v>20</v>
      </c>
      <c r="D421" s="2">
        <v>43432.839166666665</v>
      </c>
      <c r="E421" s="3" t="s">
        <v>2098</v>
      </c>
      <c r="F421" s="3">
        <v>21499</v>
      </c>
      <c r="G421" s="3" t="s">
        <v>18</v>
      </c>
      <c r="H421" s="3">
        <v>4851</v>
      </c>
      <c r="I421" s="3">
        <v>260</v>
      </c>
      <c r="J421" s="3">
        <v>3</v>
      </c>
      <c r="K421" s="3">
        <v>1</v>
      </c>
      <c r="M421" s="2">
        <v>43432.841157407405</v>
      </c>
      <c r="N421" s="2">
        <v>43432.845821759256</v>
      </c>
      <c r="O421" s="3" t="s">
        <v>44</v>
      </c>
      <c r="P421" s="3" t="s">
        <v>45</v>
      </c>
      <c r="Q421" s="3" t="s">
        <v>70</v>
      </c>
      <c r="R421" s="3" t="s">
        <v>107</v>
      </c>
      <c r="S421" s="2">
        <v>43432.841493055559</v>
      </c>
      <c r="T421" s="2">
        <v>43432.841493055559</v>
      </c>
      <c r="U421" s="2">
        <v>43432.846504629626</v>
      </c>
      <c r="V421" s="2">
        <v>43432.846504629626</v>
      </c>
      <c r="X421" s="8">
        <f t="shared" si="149"/>
        <v>43432.839166666665</v>
      </c>
      <c r="Y421" s="9">
        <f t="shared" si="150"/>
        <v>4.6643518508062698E-3</v>
      </c>
      <c r="Z421" s="9">
        <f t="shared" si="151"/>
        <v>4.6643518508062698E-3</v>
      </c>
      <c r="AA421" s="30"/>
      <c r="AB421" s="10">
        <f t="shared" si="152"/>
        <v>0</v>
      </c>
      <c r="AC421" s="10">
        <f t="shared" si="153"/>
        <v>1.9907407404389232E-3</v>
      </c>
      <c r="AD421" s="30"/>
      <c r="AE421" s="30"/>
    </row>
    <row r="422" spans="1:31" s="3" customFormat="1" x14ac:dyDescent="0.4">
      <c r="A422" s="16" t="str">
        <f t="shared" si="160"/>
        <v>-</v>
      </c>
      <c r="B422" s="16" t="str">
        <f t="shared" si="161"/>
        <v>-</v>
      </c>
      <c r="C422" s="3">
        <v>20</v>
      </c>
      <c r="D422" s="2">
        <v>43432.840115740742</v>
      </c>
      <c r="E422" s="3" t="s">
        <v>1868</v>
      </c>
      <c r="F422" s="3">
        <v>21500</v>
      </c>
      <c r="G422" s="3" t="s">
        <v>95</v>
      </c>
      <c r="H422" s="3">
        <v>0</v>
      </c>
      <c r="I422" s="3">
        <v>386</v>
      </c>
      <c r="J422" s="3">
        <v>6</v>
      </c>
      <c r="K422" s="3">
        <v>1</v>
      </c>
      <c r="M422" s="2">
        <v>43432.843182870369</v>
      </c>
      <c r="N422" s="2">
        <v>43432.847118055557</v>
      </c>
      <c r="O422" s="3" t="s">
        <v>44</v>
      </c>
      <c r="P422" s="3" t="s">
        <v>45</v>
      </c>
      <c r="Q422" s="3" t="s">
        <v>104</v>
      </c>
      <c r="R422" s="3" t="s">
        <v>19</v>
      </c>
      <c r="S422" s="2">
        <v>43432.842916666668</v>
      </c>
      <c r="T422" s="2">
        <v>43432.842916666668</v>
      </c>
      <c r="U422" s="2">
        <v>43432.849062499998</v>
      </c>
      <c r="V422" s="2">
        <v>43432.849062499998</v>
      </c>
      <c r="X422" s="8">
        <f t="shared" si="149"/>
        <v>43432.840115740742</v>
      </c>
      <c r="Y422" s="9">
        <f t="shared" si="150"/>
        <v>3.9351851883111522E-3</v>
      </c>
      <c r="Z422" s="9">
        <f t="shared" si="151"/>
        <v>3.9351851883111522E-3</v>
      </c>
      <c r="AA422" s="30"/>
      <c r="AB422" s="10">
        <f t="shared" si="152"/>
        <v>2.6620370044838637E-4</v>
      </c>
      <c r="AC422" s="10">
        <f t="shared" si="153"/>
        <v>3.0671296262880787E-3</v>
      </c>
      <c r="AD422" s="30"/>
      <c r="AE422" s="30"/>
    </row>
    <row r="423" spans="1:31" s="3" customFormat="1" x14ac:dyDescent="0.4">
      <c r="A423" s="16" t="str">
        <f t="shared" si="160"/>
        <v>-</v>
      </c>
      <c r="B423" s="16" t="str">
        <f t="shared" si="161"/>
        <v>-</v>
      </c>
      <c r="C423" s="3">
        <v>20</v>
      </c>
      <c r="D423" s="2">
        <v>43432.844918981478</v>
      </c>
      <c r="E423" s="3" t="s">
        <v>2099</v>
      </c>
      <c r="F423" s="3">
        <v>21501</v>
      </c>
      <c r="G423" s="3" t="s">
        <v>143</v>
      </c>
      <c r="H423" s="3">
        <v>1358</v>
      </c>
      <c r="I423" s="3">
        <v>450</v>
      </c>
      <c r="J423" s="3">
        <v>5</v>
      </c>
      <c r="K423" s="3">
        <v>2</v>
      </c>
      <c r="M423" s="2">
        <v>43432.847037037034</v>
      </c>
      <c r="N423" s="2">
        <v>43432.855405092596</v>
      </c>
      <c r="O423" s="3" t="s">
        <v>30</v>
      </c>
      <c r="P423" s="3" t="s">
        <v>31</v>
      </c>
      <c r="Q423" s="3" t="s">
        <v>104</v>
      </c>
      <c r="R423" s="3" t="s">
        <v>19</v>
      </c>
      <c r="S423" s="2">
        <v>43432.846226851849</v>
      </c>
      <c r="T423" s="2">
        <v>43432.846226851849</v>
      </c>
      <c r="U423" s="2">
        <v>43432.853784722225</v>
      </c>
      <c r="V423" s="2">
        <v>43432.853784722225</v>
      </c>
      <c r="X423" s="8">
        <f t="shared" si="149"/>
        <v>43432.844918981478</v>
      </c>
      <c r="Y423" s="9">
        <f t="shared" si="150"/>
        <v>8.3680555617320351E-3</v>
      </c>
      <c r="Z423" s="9">
        <f t="shared" si="151"/>
        <v>1.673611112346407E-2</v>
      </c>
      <c r="AA423" s="30"/>
      <c r="AB423" s="10">
        <f t="shared" si="152"/>
        <v>8.1018518540076911E-4</v>
      </c>
      <c r="AC423" s="10">
        <f t="shared" si="153"/>
        <v>2.118055555911269E-3</v>
      </c>
      <c r="AD423" s="30"/>
      <c r="AE423" s="30"/>
    </row>
    <row r="424" spans="1:31" s="3" customFormat="1" x14ac:dyDescent="0.4">
      <c r="A424" s="16" t="str">
        <f t="shared" si="160"/>
        <v>-</v>
      </c>
      <c r="B424" s="16" t="str">
        <f t="shared" si="161"/>
        <v>-</v>
      </c>
      <c r="C424" s="3">
        <v>20</v>
      </c>
      <c r="D424" s="2">
        <v>43432.846180555556</v>
      </c>
      <c r="E424" s="3" t="s">
        <v>2100</v>
      </c>
      <c r="F424" s="3">
        <v>21502</v>
      </c>
      <c r="G424" s="3" t="s">
        <v>18</v>
      </c>
      <c r="H424" s="3">
        <v>2823</v>
      </c>
      <c r="I424" s="3">
        <v>313</v>
      </c>
      <c r="J424" s="3">
        <v>9</v>
      </c>
      <c r="K424" s="3">
        <v>1</v>
      </c>
      <c r="M424" s="2">
        <v>43432.846967592595</v>
      </c>
      <c r="N424" s="2">
        <v>43432.850069444445</v>
      </c>
      <c r="O424" s="3" t="s">
        <v>20</v>
      </c>
      <c r="P424" s="3" t="s">
        <v>21</v>
      </c>
      <c r="Q424" s="3" t="s">
        <v>36</v>
      </c>
      <c r="R424" s="3" t="s">
        <v>37</v>
      </c>
      <c r="S424" s="2">
        <v>43432.847222222219</v>
      </c>
      <c r="T424" s="2">
        <v>43432.847222222219</v>
      </c>
      <c r="U424" s="2">
        <v>43432.85560185185</v>
      </c>
      <c r="V424" s="2">
        <v>43432.85560185185</v>
      </c>
      <c r="X424" s="8">
        <f t="shared" si="149"/>
        <v>43432.846180555556</v>
      </c>
      <c r="Y424" s="9">
        <f t="shared" si="150"/>
        <v>3.1018518493510783E-3</v>
      </c>
      <c r="Z424" s="9">
        <f t="shared" si="151"/>
        <v>3.1018518493510783E-3</v>
      </c>
      <c r="AA424" s="30"/>
      <c r="AB424" s="10">
        <f t="shared" si="152"/>
        <v>0</v>
      </c>
      <c r="AC424" s="10">
        <f t="shared" si="153"/>
        <v>7.8703703911742195E-4</v>
      </c>
      <c r="AD424" s="30"/>
      <c r="AE424" s="30"/>
    </row>
    <row r="425" spans="1:31" s="3" customFormat="1" x14ac:dyDescent="0.4">
      <c r="A425" s="16" t="str">
        <f t="shared" si="160"/>
        <v>-</v>
      </c>
      <c r="B425" s="16" t="str">
        <f t="shared" si="161"/>
        <v>-</v>
      </c>
      <c r="C425" s="3">
        <v>20</v>
      </c>
      <c r="D425" s="2">
        <v>43432.847766203704</v>
      </c>
      <c r="E425" s="3" t="s">
        <v>2101</v>
      </c>
      <c r="F425" s="3">
        <v>21503</v>
      </c>
      <c r="G425" s="3" t="s">
        <v>96</v>
      </c>
      <c r="H425" s="3">
        <v>0</v>
      </c>
      <c r="I425" s="3">
        <v>558</v>
      </c>
      <c r="J425" s="3">
        <v>11</v>
      </c>
      <c r="K425" s="3">
        <v>2</v>
      </c>
      <c r="M425" s="2">
        <v>43432.849780092591</v>
      </c>
      <c r="N425" s="2">
        <v>43432.852476851855</v>
      </c>
      <c r="O425" s="3" t="s">
        <v>30</v>
      </c>
      <c r="P425" s="3" t="s">
        <v>31</v>
      </c>
      <c r="Q425" s="3" t="s">
        <v>77</v>
      </c>
      <c r="R425" s="3" t="s">
        <v>78</v>
      </c>
      <c r="S425" s="2">
        <v>43432.849351851852</v>
      </c>
      <c r="T425" s="2">
        <v>43432.849351851852</v>
      </c>
      <c r="U425" s="2">
        <v>43432.854942129627</v>
      </c>
      <c r="V425" s="2">
        <v>43432.854942129627</v>
      </c>
      <c r="X425" s="8">
        <f t="shared" si="149"/>
        <v>43432.847766203704</v>
      </c>
      <c r="Y425" s="9">
        <f t="shared" si="150"/>
        <v>2.6967592639266513E-3</v>
      </c>
      <c r="Z425" s="9">
        <f t="shared" si="151"/>
        <v>5.3935185278533027E-3</v>
      </c>
      <c r="AA425" s="30"/>
      <c r="AB425" s="10">
        <f t="shared" si="152"/>
        <v>4.2824073898373172E-4</v>
      </c>
      <c r="AC425" s="10">
        <f t="shared" si="153"/>
        <v>2.0138888867222704E-3</v>
      </c>
      <c r="AD425" s="30"/>
      <c r="AE425" s="30"/>
    </row>
    <row r="426" spans="1:31" s="3" customFormat="1" x14ac:dyDescent="0.4">
      <c r="A426" s="16" t="str">
        <f t="shared" si="160"/>
        <v>★</v>
      </c>
      <c r="B426" s="16" t="str">
        <f t="shared" si="161"/>
        <v>-</v>
      </c>
      <c r="C426" s="3">
        <v>20</v>
      </c>
      <c r="D426" s="2">
        <v>43432.848506944443</v>
      </c>
      <c r="E426" s="3" t="s">
        <v>1741</v>
      </c>
      <c r="F426" s="3">
        <v>21504</v>
      </c>
      <c r="G426" s="3" t="s">
        <v>32</v>
      </c>
      <c r="H426" s="3">
        <v>2990</v>
      </c>
      <c r="I426" s="3">
        <v>124</v>
      </c>
      <c r="J426" s="3">
        <v>5</v>
      </c>
      <c r="K426" s="3">
        <v>1</v>
      </c>
      <c r="M426" s="2">
        <v>43432.85328703704</v>
      </c>
      <c r="N426" s="2">
        <v>43432.867592592593</v>
      </c>
      <c r="O426" s="3" t="s">
        <v>26</v>
      </c>
      <c r="P426" s="3" t="s">
        <v>27</v>
      </c>
      <c r="Q426" s="3" t="s">
        <v>63</v>
      </c>
      <c r="R426" s="3" t="s">
        <v>64</v>
      </c>
      <c r="S426" s="2">
        <v>43432.855439814812</v>
      </c>
      <c r="T426" s="2">
        <v>43432.855439814812</v>
      </c>
      <c r="U426" s="2">
        <v>43432.865358796298</v>
      </c>
      <c r="V426" s="2">
        <v>43432.865358796298</v>
      </c>
      <c r="W426" s="2">
        <v>43432.855439814812</v>
      </c>
      <c r="X426" s="8">
        <f t="shared" si="149"/>
        <v>43432.855439814812</v>
      </c>
      <c r="Y426" s="9">
        <f t="shared" si="150"/>
        <v>1.4305555552709848E-2</v>
      </c>
      <c r="Z426" s="9">
        <f t="shared" si="151"/>
        <v>1.4305555552709848E-2</v>
      </c>
      <c r="AA426" s="30"/>
      <c r="AB426" s="10">
        <f t="shared" si="152"/>
        <v>0</v>
      </c>
      <c r="AC426" s="10">
        <f t="shared" si="153"/>
        <v>0</v>
      </c>
      <c r="AD426" s="30"/>
      <c r="AE426" s="30"/>
    </row>
    <row r="427" spans="1:31" s="3" customFormat="1" x14ac:dyDescent="0.4">
      <c r="A427" s="16" t="str">
        <f t="shared" si="160"/>
        <v>-</v>
      </c>
      <c r="B427" s="16" t="str">
        <f t="shared" si="161"/>
        <v>-</v>
      </c>
      <c r="C427" s="3">
        <v>20</v>
      </c>
      <c r="D427" s="2">
        <v>43432.848622685182</v>
      </c>
      <c r="E427" s="3" t="s">
        <v>1976</v>
      </c>
      <c r="F427" s="3">
        <v>21505</v>
      </c>
      <c r="G427" s="3" t="s">
        <v>18</v>
      </c>
      <c r="H427" s="3">
        <v>2669</v>
      </c>
      <c r="I427" s="3">
        <v>335</v>
      </c>
      <c r="J427" s="3">
        <v>7</v>
      </c>
      <c r="K427" s="3">
        <v>1</v>
      </c>
      <c r="M427" s="2">
        <v>43432.849780092591</v>
      </c>
      <c r="N427" s="2">
        <v>43432.853402777779</v>
      </c>
      <c r="O427" s="3" t="s">
        <v>38</v>
      </c>
      <c r="P427" s="3" t="s">
        <v>108</v>
      </c>
      <c r="Q427" s="3" t="s">
        <v>104</v>
      </c>
      <c r="R427" s="3" t="s">
        <v>19</v>
      </c>
      <c r="S427" s="2">
        <v>43432.851342592592</v>
      </c>
      <c r="T427" s="2">
        <v>43432.851342592592</v>
      </c>
      <c r="U427" s="2">
        <v>43432.858842592592</v>
      </c>
      <c r="V427" s="2">
        <v>43432.858842592592</v>
      </c>
      <c r="X427" s="8">
        <f t="shared" si="149"/>
        <v>43432.848622685182</v>
      </c>
      <c r="Y427" s="9">
        <f t="shared" si="150"/>
        <v>3.6226851880201139E-3</v>
      </c>
      <c r="Z427" s="9">
        <f t="shared" si="151"/>
        <v>3.6226851880201139E-3</v>
      </c>
      <c r="AA427" s="30"/>
      <c r="AB427" s="10">
        <f t="shared" si="152"/>
        <v>0</v>
      </c>
      <c r="AC427" s="10">
        <f t="shared" si="153"/>
        <v>1.157407408754807E-3</v>
      </c>
      <c r="AD427" s="30"/>
      <c r="AE427" s="30"/>
    </row>
    <row r="428" spans="1:31" s="3" customFormat="1" x14ac:dyDescent="0.4">
      <c r="A428" s="16" t="str">
        <f t="shared" si="160"/>
        <v>-</v>
      </c>
      <c r="B428" s="16" t="str">
        <f t="shared" si="161"/>
        <v>-</v>
      </c>
      <c r="C428" s="3">
        <v>20</v>
      </c>
      <c r="D428" s="2">
        <v>43432.850451388891</v>
      </c>
      <c r="E428" s="3" t="s">
        <v>1900</v>
      </c>
      <c r="F428" s="3">
        <v>21506</v>
      </c>
      <c r="G428" s="3" t="s">
        <v>95</v>
      </c>
      <c r="H428" s="3">
        <v>0</v>
      </c>
      <c r="I428" s="3">
        <v>826</v>
      </c>
      <c r="J428" s="3">
        <v>8</v>
      </c>
      <c r="K428" s="3">
        <v>1</v>
      </c>
      <c r="M428" s="2">
        <v>43432.85328703704</v>
      </c>
      <c r="N428" s="2">
        <v>43432.85633101852</v>
      </c>
      <c r="O428" s="3" t="s">
        <v>44</v>
      </c>
      <c r="P428" s="3" t="s">
        <v>45</v>
      </c>
      <c r="Q428" s="3" t="s">
        <v>104</v>
      </c>
      <c r="R428" s="3" t="s">
        <v>19</v>
      </c>
      <c r="S428" s="2">
        <v>43432.851944444446</v>
      </c>
      <c r="T428" s="2">
        <v>43432.851944444446</v>
      </c>
      <c r="U428" s="2">
        <v>43432.858090277776</v>
      </c>
      <c r="V428" s="2">
        <v>43432.858090277776</v>
      </c>
      <c r="X428" s="8">
        <f t="shared" si="149"/>
        <v>43432.850451388891</v>
      </c>
      <c r="Y428" s="9">
        <f t="shared" si="150"/>
        <v>3.0439814800047316E-3</v>
      </c>
      <c r="Z428" s="9">
        <f t="shared" si="151"/>
        <v>3.0439814800047316E-3</v>
      </c>
      <c r="AA428" s="30"/>
      <c r="AB428" s="10">
        <f t="shared" si="152"/>
        <v>1.3425925935734995E-3</v>
      </c>
      <c r="AC428" s="10">
        <f t="shared" si="153"/>
        <v>2.8356481489026919E-3</v>
      </c>
      <c r="AD428" s="30"/>
      <c r="AE428" s="30"/>
    </row>
    <row r="429" spans="1:31" s="3" customFormat="1" x14ac:dyDescent="0.4">
      <c r="A429" s="16" t="str">
        <f t="shared" si="160"/>
        <v>-</v>
      </c>
      <c r="B429" s="16" t="str">
        <f t="shared" si="161"/>
        <v>-</v>
      </c>
      <c r="C429" s="3">
        <v>20</v>
      </c>
      <c r="D429" s="2">
        <v>43432.850925925923</v>
      </c>
      <c r="E429" s="3" t="s">
        <v>2102</v>
      </c>
      <c r="F429" s="3">
        <v>21507</v>
      </c>
      <c r="G429" s="3" t="s">
        <v>32</v>
      </c>
      <c r="H429" s="3">
        <v>1338</v>
      </c>
      <c r="I429" s="3">
        <v>859</v>
      </c>
      <c r="J429" s="3">
        <v>9</v>
      </c>
      <c r="K429" s="3">
        <v>2</v>
      </c>
      <c r="M429" s="2">
        <v>43432.853368055556</v>
      </c>
      <c r="N429" s="2">
        <v>43432.857939814814</v>
      </c>
      <c r="O429" s="3" t="s">
        <v>36</v>
      </c>
      <c r="P429" s="3" t="s">
        <v>37</v>
      </c>
      <c r="Q429" s="3" t="s">
        <v>61</v>
      </c>
      <c r="R429" s="3" t="s">
        <v>62</v>
      </c>
      <c r="S429" s="2">
        <v>43432.854872685188</v>
      </c>
      <c r="T429" s="2">
        <v>43432.854872685188</v>
      </c>
      <c r="U429" s="2">
        <v>43432.860625000001</v>
      </c>
      <c r="V429" s="2">
        <v>43432.860625000001</v>
      </c>
      <c r="X429" s="8">
        <f t="shared" si="149"/>
        <v>43432.850925925923</v>
      </c>
      <c r="Y429" s="9">
        <f t="shared" si="150"/>
        <v>4.5717592583969235E-3</v>
      </c>
      <c r="Z429" s="9">
        <f t="shared" si="151"/>
        <v>9.1435185167938471E-3</v>
      </c>
      <c r="AA429" s="30"/>
      <c r="AB429" s="10">
        <f t="shared" si="152"/>
        <v>0</v>
      </c>
      <c r="AC429" s="10">
        <f t="shared" si="153"/>
        <v>2.4421296329819597E-3</v>
      </c>
      <c r="AD429" s="30"/>
      <c r="AE429" s="30"/>
    </row>
    <row r="430" spans="1:31" s="3" customFormat="1" x14ac:dyDescent="0.4">
      <c r="A430" s="16" t="str">
        <f t="shared" si="160"/>
        <v>-</v>
      </c>
      <c r="B430" s="16" t="str">
        <f t="shared" si="161"/>
        <v>-</v>
      </c>
      <c r="C430" s="3">
        <v>20</v>
      </c>
      <c r="D430" s="2">
        <v>43432.852905092594</v>
      </c>
      <c r="E430" s="3" t="s">
        <v>2103</v>
      </c>
      <c r="F430" s="3">
        <v>21508</v>
      </c>
      <c r="G430" s="3" t="s">
        <v>96</v>
      </c>
      <c r="H430" s="3">
        <v>0</v>
      </c>
      <c r="I430" s="3">
        <v>890</v>
      </c>
      <c r="J430" s="3">
        <v>4</v>
      </c>
      <c r="K430" s="3">
        <v>1</v>
      </c>
      <c r="M430" s="2">
        <v>43432.858900462961</v>
      </c>
      <c r="N430" s="2">
        <v>43432.863333333335</v>
      </c>
      <c r="O430" s="3" t="s">
        <v>30</v>
      </c>
      <c r="P430" s="3" t="s">
        <v>31</v>
      </c>
      <c r="Q430" s="3" t="s">
        <v>104</v>
      </c>
      <c r="R430" s="3" t="s">
        <v>19</v>
      </c>
      <c r="S430" s="2">
        <v>43432.857256944444</v>
      </c>
      <c r="T430" s="2">
        <v>43432.857256944444</v>
      </c>
      <c r="U430" s="2">
        <v>43432.864120370374</v>
      </c>
      <c r="V430" s="2">
        <v>43432.864120370374</v>
      </c>
      <c r="X430" s="8">
        <f t="shared" si="149"/>
        <v>43432.852905092594</v>
      </c>
      <c r="Y430" s="9">
        <f t="shared" si="150"/>
        <v>4.432870373420883E-3</v>
      </c>
      <c r="Z430" s="9">
        <f t="shared" si="151"/>
        <v>4.432870373420883E-3</v>
      </c>
      <c r="AA430" s="30"/>
      <c r="AB430" s="10">
        <f t="shared" si="152"/>
        <v>1.6435185170848854E-3</v>
      </c>
      <c r="AC430" s="10">
        <f t="shared" si="153"/>
        <v>5.9953703676001169E-3</v>
      </c>
      <c r="AD430" s="30"/>
      <c r="AE430" s="30"/>
    </row>
    <row r="431" spans="1:31" s="3" customFormat="1" x14ac:dyDescent="0.4">
      <c r="A431" s="16" t="str">
        <f t="shared" si="160"/>
        <v>-</v>
      </c>
      <c r="B431" s="16" t="str">
        <f t="shared" si="161"/>
        <v>-</v>
      </c>
      <c r="C431" s="3">
        <v>20</v>
      </c>
      <c r="D431" s="2">
        <v>43432.855798611112</v>
      </c>
      <c r="E431" s="3" t="s">
        <v>2104</v>
      </c>
      <c r="F431" s="3">
        <v>21509</v>
      </c>
      <c r="G431" s="3" t="s">
        <v>96</v>
      </c>
      <c r="H431" s="3">
        <v>0</v>
      </c>
      <c r="I431" s="3">
        <v>866</v>
      </c>
      <c r="J431" s="3">
        <v>7</v>
      </c>
      <c r="K431" s="3">
        <v>2</v>
      </c>
      <c r="M431" s="2">
        <v>43432.858414351853</v>
      </c>
      <c r="N431" s="2">
        <v>43432.861516203702</v>
      </c>
      <c r="O431" s="3" t="s">
        <v>30</v>
      </c>
      <c r="P431" s="3" t="s">
        <v>31</v>
      </c>
      <c r="Q431" s="3" t="s">
        <v>36</v>
      </c>
      <c r="R431" s="3" t="s">
        <v>37</v>
      </c>
      <c r="S431" s="2">
        <v>43432.858842592592</v>
      </c>
      <c r="T431" s="2">
        <v>43432.858842592592</v>
      </c>
      <c r="U431" s="2">
        <v>43432.86791666667</v>
      </c>
      <c r="V431" s="2">
        <v>43432.872395833336</v>
      </c>
      <c r="X431" s="8">
        <f t="shared" si="149"/>
        <v>43432.855798611112</v>
      </c>
      <c r="Y431" s="9">
        <f t="shared" si="150"/>
        <v>3.1018518493510783E-3</v>
      </c>
      <c r="Z431" s="9">
        <f t="shared" si="151"/>
        <v>6.2037036987021565E-3</v>
      </c>
      <c r="AA431" s="30"/>
      <c r="AB431" s="10">
        <f t="shared" si="152"/>
        <v>0</v>
      </c>
      <c r="AC431" s="10">
        <f t="shared" si="153"/>
        <v>2.6157407410209998E-3</v>
      </c>
      <c r="AD431" s="30"/>
      <c r="AE431" s="30"/>
    </row>
    <row r="432" spans="1:31" s="3" customFormat="1" x14ac:dyDescent="0.4">
      <c r="A432" s="16" t="str">
        <f t="shared" si="160"/>
        <v>★</v>
      </c>
      <c r="B432" s="16" t="str">
        <f t="shared" si="161"/>
        <v>-</v>
      </c>
      <c r="C432" s="3">
        <v>20</v>
      </c>
      <c r="D432" s="2">
        <v>43432.856736111113</v>
      </c>
      <c r="E432" s="3" t="s">
        <v>2105</v>
      </c>
      <c r="F432" s="3">
        <v>21510</v>
      </c>
      <c r="G432" s="3" t="s">
        <v>143</v>
      </c>
      <c r="H432" s="3">
        <v>2176</v>
      </c>
      <c r="I432" s="3">
        <v>539</v>
      </c>
      <c r="J432" s="3">
        <v>5</v>
      </c>
      <c r="K432" s="3">
        <v>1</v>
      </c>
      <c r="M432" s="2">
        <v>43432.861631944441</v>
      </c>
      <c r="N432" s="2">
        <v>43432.865555555552</v>
      </c>
      <c r="O432" s="3" t="s">
        <v>36</v>
      </c>
      <c r="P432" s="3" t="s">
        <v>37</v>
      </c>
      <c r="Q432" s="3" t="s">
        <v>61</v>
      </c>
      <c r="R432" s="3" t="s">
        <v>62</v>
      </c>
      <c r="S432" s="2">
        <v>43432.863657407404</v>
      </c>
      <c r="T432" s="2">
        <v>43432.863657407404</v>
      </c>
      <c r="U432" s="2">
        <v>43432.868715277778</v>
      </c>
      <c r="V432" s="2">
        <v>43432.868715277778</v>
      </c>
      <c r="W432" s="2">
        <v>43432.863657407404</v>
      </c>
      <c r="X432" s="8">
        <f t="shared" si="149"/>
        <v>43432.863657407404</v>
      </c>
      <c r="Y432" s="9">
        <f t="shared" si="150"/>
        <v>3.9236111115314998E-3</v>
      </c>
      <c r="Z432" s="9">
        <f t="shared" si="151"/>
        <v>3.9236111115314998E-3</v>
      </c>
      <c r="AA432" s="30"/>
      <c r="AB432" s="10">
        <f t="shared" si="152"/>
        <v>0</v>
      </c>
      <c r="AC432" s="10">
        <f t="shared" si="153"/>
        <v>0</v>
      </c>
      <c r="AD432" s="30"/>
      <c r="AE432" s="30"/>
    </row>
    <row r="433" spans="1:33" s="3" customFormat="1" x14ac:dyDescent="0.4">
      <c r="A433" s="16" t="str">
        <f t="shared" si="160"/>
        <v>-</v>
      </c>
      <c r="B433" s="16" t="str">
        <f t="shared" si="161"/>
        <v>-</v>
      </c>
      <c r="C433" s="3">
        <v>20</v>
      </c>
      <c r="D433" s="2">
        <v>43432.858043981483</v>
      </c>
      <c r="E433" s="3" t="s">
        <v>2107</v>
      </c>
      <c r="F433" s="3">
        <v>21512</v>
      </c>
      <c r="G433" s="3" t="s">
        <v>143</v>
      </c>
      <c r="H433" s="3">
        <v>5702</v>
      </c>
      <c r="I433" s="3">
        <v>343</v>
      </c>
      <c r="J433" s="3">
        <v>11</v>
      </c>
      <c r="K433" s="3">
        <v>1</v>
      </c>
      <c r="M433" s="2">
        <v>43432.862187500003</v>
      </c>
      <c r="N433" s="2">
        <v>43432.863958333335</v>
      </c>
      <c r="O433" s="3" t="s">
        <v>20</v>
      </c>
      <c r="P433" s="3" t="s">
        <v>21</v>
      </c>
      <c r="Q433" s="3" t="s">
        <v>36</v>
      </c>
      <c r="R433" s="3" t="s">
        <v>37</v>
      </c>
      <c r="S433" s="2">
        <v>43432.861261574071</v>
      </c>
      <c r="T433" s="2">
        <v>43432.861261574071</v>
      </c>
      <c r="U433" s="2">
        <v>43432.869641203702</v>
      </c>
      <c r="V433" s="2">
        <v>43432.869641203702</v>
      </c>
      <c r="X433" s="8">
        <f t="shared" si="149"/>
        <v>43432.858043981483</v>
      </c>
      <c r="Y433" s="9">
        <f t="shared" si="150"/>
        <v>1.7708333325572312E-3</v>
      </c>
      <c r="Z433" s="9">
        <f t="shared" si="151"/>
        <v>1.7708333325572312E-3</v>
      </c>
      <c r="AA433" s="30"/>
      <c r="AB433" s="10">
        <f t="shared" si="152"/>
        <v>9.2592593136942014E-4</v>
      </c>
      <c r="AC433" s="10">
        <f t="shared" si="153"/>
        <v>4.1435185194131918E-3</v>
      </c>
      <c r="AD433" s="30"/>
      <c r="AE433" s="30"/>
    </row>
    <row r="434" spans="1:33" s="3" customFormat="1" x14ac:dyDescent="0.4">
      <c r="A434" s="16" t="str">
        <f t="shared" si="160"/>
        <v>-</v>
      </c>
      <c r="B434" s="16" t="str">
        <f t="shared" si="161"/>
        <v>-</v>
      </c>
      <c r="C434" s="3">
        <v>20</v>
      </c>
      <c r="D434" s="2">
        <v>43432.858946759261</v>
      </c>
      <c r="E434" s="3" t="s">
        <v>2108</v>
      </c>
      <c r="F434" s="3">
        <v>21513</v>
      </c>
      <c r="G434" s="3" t="s">
        <v>18</v>
      </c>
      <c r="H434" s="3">
        <v>3162</v>
      </c>
      <c r="I434" s="3">
        <v>889</v>
      </c>
      <c r="J434" s="3">
        <v>6</v>
      </c>
      <c r="K434" s="3">
        <v>3</v>
      </c>
      <c r="M434" s="2">
        <v>43432.859861111108</v>
      </c>
      <c r="N434" s="2">
        <v>43432.864444444444</v>
      </c>
      <c r="O434" s="3" t="s">
        <v>30</v>
      </c>
      <c r="P434" s="3" t="s">
        <v>31</v>
      </c>
      <c r="Q434" s="3" t="s">
        <v>61</v>
      </c>
      <c r="R434" s="3" t="s">
        <v>62</v>
      </c>
      <c r="S434" s="2">
        <v>43432.860266203701</v>
      </c>
      <c r="T434" s="2">
        <v>43432.860266203701</v>
      </c>
      <c r="U434" s="2">
        <v>43432.870127314818</v>
      </c>
      <c r="V434" s="2">
        <v>43432.870127314818</v>
      </c>
      <c r="X434" s="8">
        <f t="shared" si="149"/>
        <v>43432.858946759261</v>
      </c>
      <c r="Y434" s="9">
        <f t="shared" si="150"/>
        <v>4.5833333351765759E-3</v>
      </c>
      <c r="Z434" s="9">
        <f t="shared" si="151"/>
        <v>1.3750000005529728E-2</v>
      </c>
      <c r="AA434" s="30"/>
      <c r="AB434" s="10">
        <f t="shared" si="152"/>
        <v>0</v>
      </c>
      <c r="AC434" s="10">
        <f t="shared" si="153"/>
        <v>9.1435184731381014E-4</v>
      </c>
      <c r="AD434" s="30"/>
      <c r="AE434" s="30"/>
    </row>
    <row r="435" spans="1:33" s="3" customFormat="1" x14ac:dyDescent="0.4">
      <c r="A435" s="16" t="str">
        <f t="shared" si="160"/>
        <v>★</v>
      </c>
      <c r="B435" s="16" t="str">
        <f t="shared" si="161"/>
        <v>-</v>
      </c>
      <c r="C435" s="3">
        <v>20</v>
      </c>
      <c r="D435" s="2">
        <v>43432.859155092592</v>
      </c>
      <c r="E435" s="3" t="s">
        <v>1994</v>
      </c>
      <c r="F435" s="3">
        <v>21514</v>
      </c>
      <c r="G435" s="3" t="s">
        <v>143</v>
      </c>
      <c r="H435" s="3">
        <v>2737</v>
      </c>
      <c r="I435" s="3">
        <v>335</v>
      </c>
      <c r="J435" s="3">
        <v>3</v>
      </c>
      <c r="K435" s="3">
        <v>1</v>
      </c>
      <c r="M435" s="2">
        <v>43432.860613425924</v>
      </c>
      <c r="N435" s="2">
        <v>43432.865937499999</v>
      </c>
      <c r="O435" s="3" t="s">
        <v>33</v>
      </c>
      <c r="P435" s="3" t="s">
        <v>34</v>
      </c>
      <c r="Q435" s="3" t="s">
        <v>26</v>
      </c>
      <c r="R435" s="3" t="s">
        <v>27</v>
      </c>
      <c r="S435" s="2">
        <v>43432.866087962961</v>
      </c>
      <c r="T435" s="2">
        <v>43432.866087962961</v>
      </c>
      <c r="U435" s="2">
        <v>43432.871712962966</v>
      </c>
      <c r="V435" s="2">
        <v>43432.871712962966</v>
      </c>
      <c r="W435" s="2">
        <v>43432.866087962961</v>
      </c>
      <c r="X435" s="8">
        <f t="shared" si="149"/>
        <v>43432.866087962961</v>
      </c>
      <c r="Y435" s="9">
        <f t="shared" si="150"/>
        <v>5.324074074451346E-3</v>
      </c>
      <c r="Z435" s="9">
        <f t="shared" si="151"/>
        <v>5.324074074451346E-3</v>
      </c>
      <c r="AA435" s="30"/>
      <c r="AB435" s="10">
        <f t="shared" si="152"/>
        <v>0</v>
      </c>
      <c r="AC435" s="10">
        <f t="shared" si="153"/>
        <v>0</v>
      </c>
      <c r="AD435" s="30"/>
      <c r="AE435" s="30"/>
    </row>
    <row r="436" spans="1:33" s="3" customFormat="1" x14ac:dyDescent="0.4">
      <c r="A436" s="16" t="str">
        <f t="shared" si="160"/>
        <v>-</v>
      </c>
      <c r="B436" s="16" t="str">
        <f t="shared" si="161"/>
        <v>-</v>
      </c>
      <c r="C436" s="3">
        <v>20</v>
      </c>
      <c r="D436" s="2">
        <v>43432.862476851849</v>
      </c>
      <c r="E436" s="3" t="s">
        <v>2109</v>
      </c>
      <c r="F436" s="3">
        <v>21515</v>
      </c>
      <c r="G436" s="3" t="s">
        <v>143</v>
      </c>
      <c r="H436" s="3">
        <v>6142</v>
      </c>
      <c r="I436" s="3">
        <v>984</v>
      </c>
      <c r="J436" s="3">
        <v>8</v>
      </c>
      <c r="K436" s="3">
        <v>1</v>
      </c>
      <c r="M436" s="2">
        <v>43432.864942129629</v>
      </c>
      <c r="N436" s="2">
        <v>43432.869687500002</v>
      </c>
      <c r="O436" s="3" t="s">
        <v>44</v>
      </c>
      <c r="P436" s="3" t="s">
        <v>45</v>
      </c>
      <c r="Q436" s="3" t="s">
        <v>70</v>
      </c>
      <c r="R436" s="3" t="s">
        <v>107</v>
      </c>
      <c r="S436" s="2">
        <v>43432.863518518519</v>
      </c>
      <c r="T436" s="2">
        <v>43432.863518518519</v>
      </c>
      <c r="U436" s="2">
        <v>43432.868530092594</v>
      </c>
      <c r="V436" s="2">
        <v>43432.868530092594</v>
      </c>
      <c r="X436" s="8">
        <f t="shared" si="149"/>
        <v>43432.862476851849</v>
      </c>
      <c r="Y436" s="9">
        <f t="shared" si="150"/>
        <v>4.7453703737119213E-3</v>
      </c>
      <c r="Z436" s="9">
        <f t="shared" si="151"/>
        <v>4.7453703737119213E-3</v>
      </c>
      <c r="AA436" s="30"/>
      <c r="AB436" s="10">
        <f t="shared" si="152"/>
        <v>1.4236111092031933E-3</v>
      </c>
      <c r="AC436" s="10">
        <f t="shared" si="153"/>
        <v>2.4652777792653069E-3</v>
      </c>
      <c r="AD436" s="30"/>
      <c r="AE436" s="30"/>
    </row>
    <row r="437" spans="1:33" s="3" customFormat="1" x14ac:dyDescent="0.4">
      <c r="A437" s="16" t="str">
        <f t="shared" ref="A437:A440" si="162">IF(W437&gt;0, "★", "-")</f>
        <v>-</v>
      </c>
      <c r="B437" s="16" t="str">
        <f t="shared" ref="B437:B440" si="163">IF(L437&gt;0, "☆", "-")</f>
        <v>-</v>
      </c>
      <c r="C437" s="3">
        <v>20</v>
      </c>
      <c r="D437" s="2">
        <v>43432.86273148148</v>
      </c>
      <c r="E437" s="3" t="s">
        <v>1697</v>
      </c>
      <c r="F437" s="3">
        <v>21516</v>
      </c>
      <c r="G437" s="3" t="s">
        <v>18</v>
      </c>
      <c r="H437" s="3">
        <v>1747</v>
      </c>
      <c r="I437" s="3">
        <v>207</v>
      </c>
      <c r="J437" s="3">
        <v>7</v>
      </c>
      <c r="K437" s="3">
        <v>1</v>
      </c>
      <c r="M437" s="2">
        <v>43432.867581018516</v>
      </c>
      <c r="N437" s="2">
        <v>43432.871817129628</v>
      </c>
      <c r="O437" s="3" t="s">
        <v>30</v>
      </c>
      <c r="P437" s="3" t="s">
        <v>31</v>
      </c>
      <c r="Q437" s="3" t="s">
        <v>104</v>
      </c>
      <c r="R437" s="3" t="s">
        <v>19</v>
      </c>
      <c r="S437" s="2">
        <v>43432.866608796299</v>
      </c>
      <c r="T437" s="2">
        <v>43432.866608796299</v>
      </c>
      <c r="U437" s="2">
        <v>43432.873472222222</v>
      </c>
      <c r="V437" s="2">
        <v>43432.873472222222</v>
      </c>
      <c r="X437" s="8">
        <f t="shared" si="149"/>
        <v>43432.86273148148</v>
      </c>
      <c r="Y437" s="9">
        <f t="shared" si="150"/>
        <v>4.2361111118225381E-3</v>
      </c>
      <c r="Z437" s="9">
        <f t="shared" si="151"/>
        <v>4.2361111118225381E-3</v>
      </c>
      <c r="AA437" s="30"/>
      <c r="AB437" s="10">
        <f t="shared" si="152"/>
        <v>9.7222221666015685E-4</v>
      </c>
      <c r="AC437" s="10">
        <f t="shared" si="153"/>
        <v>4.8495370356249623E-3</v>
      </c>
      <c r="AD437" s="30"/>
      <c r="AE437" s="30"/>
    </row>
    <row r="438" spans="1:33" s="3" customFormat="1" x14ac:dyDescent="0.4">
      <c r="A438" s="16" t="str">
        <f t="shared" si="162"/>
        <v>-</v>
      </c>
      <c r="B438" s="16" t="str">
        <f t="shared" si="163"/>
        <v>-</v>
      </c>
      <c r="C438" s="3">
        <v>20</v>
      </c>
      <c r="D438" s="2">
        <v>43432.863437499997</v>
      </c>
      <c r="E438" s="3" t="s">
        <v>2110</v>
      </c>
      <c r="F438" s="3">
        <v>21517</v>
      </c>
      <c r="G438" s="3" t="s">
        <v>143</v>
      </c>
      <c r="H438" s="3">
        <v>5081</v>
      </c>
      <c r="I438" s="3">
        <v>106</v>
      </c>
      <c r="J438" s="3">
        <v>1</v>
      </c>
      <c r="K438" s="3">
        <v>1</v>
      </c>
      <c r="M438" s="2">
        <v>43432.865937499999</v>
      </c>
      <c r="N438" s="2">
        <v>43432.87060185185</v>
      </c>
      <c r="O438" s="3" t="s">
        <v>44</v>
      </c>
      <c r="P438" s="3" t="s">
        <v>45</v>
      </c>
      <c r="Q438" s="3" t="s">
        <v>104</v>
      </c>
      <c r="R438" s="3" t="s">
        <v>19</v>
      </c>
      <c r="S438" s="2">
        <v>43432.864490740743</v>
      </c>
      <c r="T438" s="2">
        <v>43432.864490740743</v>
      </c>
      <c r="U438" s="2">
        <v>43432.870636574073</v>
      </c>
      <c r="V438" s="2">
        <v>43432.870636574073</v>
      </c>
      <c r="X438" s="8">
        <f t="shared" si="149"/>
        <v>43432.863437499997</v>
      </c>
      <c r="Y438" s="9">
        <f t="shared" si="150"/>
        <v>4.6643518508062698E-3</v>
      </c>
      <c r="Z438" s="9">
        <f t="shared" si="151"/>
        <v>4.6643518508062698E-3</v>
      </c>
      <c r="AA438" s="30"/>
      <c r="AB438" s="10">
        <f t="shared" si="152"/>
        <v>1.4467592554865405E-3</v>
      </c>
      <c r="AC438" s="10">
        <f t="shared" si="153"/>
        <v>2.5000000023283064E-3</v>
      </c>
      <c r="AD438" s="30"/>
      <c r="AE438" s="30"/>
    </row>
    <row r="439" spans="1:33" s="3" customFormat="1" x14ac:dyDescent="0.4">
      <c r="A439" s="16" t="str">
        <f t="shared" si="162"/>
        <v>-</v>
      </c>
      <c r="B439" s="16" t="str">
        <f t="shared" si="163"/>
        <v>-</v>
      </c>
      <c r="C439" s="3">
        <v>20</v>
      </c>
      <c r="D439" s="2">
        <v>43432.866180555553</v>
      </c>
      <c r="E439" s="3" t="s">
        <v>1948</v>
      </c>
      <c r="F439" s="3">
        <v>21518</v>
      </c>
      <c r="G439" s="3" t="s">
        <v>32</v>
      </c>
      <c r="H439" s="3">
        <v>1756</v>
      </c>
      <c r="I439" s="3">
        <v>90</v>
      </c>
      <c r="J439" s="3">
        <v>2</v>
      </c>
      <c r="K439" s="3">
        <v>1</v>
      </c>
      <c r="M439" s="2">
        <v>43432.867962962962</v>
      </c>
      <c r="N439" s="2">
        <v>43432.871874999997</v>
      </c>
      <c r="O439" s="3" t="s">
        <v>55</v>
      </c>
      <c r="P439" s="3" t="s">
        <v>56</v>
      </c>
      <c r="Q439" s="3" t="s">
        <v>53</v>
      </c>
      <c r="R439" s="3" t="s">
        <v>54</v>
      </c>
      <c r="S439" s="2">
        <v>43432.867546296293</v>
      </c>
      <c r="T439" s="2">
        <v>43432.867546296293</v>
      </c>
      <c r="U439" s="2">
        <v>43432.871469907404</v>
      </c>
      <c r="V439" s="2">
        <v>43432.871469907404</v>
      </c>
      <c r="X439" s="8">
        <f t="shared" si="149"/>
        <v>43432.866180555553</v>
      </c>
      <c r="Y439" s="9">
        <f t="shared" si="150"/>
        <v>3.9120370347518474E-3</v>
      </c>
      <c r="Z439" s="9">
        <f t="shared" si="151"/>
        <v>3.9120370347518474E-3</v>
      </c>
      <c r="AA439" s="30"/>
      <c r="AB439" s="10">
        <f t="shared" si="152"/>
        <v>4.1666666948003694E-4</v>
      </c>
      <c r="AC439" s="10">
        <f t="shared" si="153"/>
        <v>1.7824074093368836E-3</v>
      </c>
      <c r="AD439" s="30"/>
      <c r="AE439" s="30"/>
      <c r="AG439" s="7"/>
    </row>
    <row r="440" spans="1:33" s="3" customFormat="1" x14ac:dyDescent="0.4">
      <c r="A440" s="16" t="str">
        <f t="shared" si="162"/>
        <v>-</v>
      </c>
      <c r="B440" s="16" t="str">
        <f t="shared" si="163"/>
        <v>-</v>
      </c>
      <c r="C440" s="3">
        <v>20</v>
      </c>
      <c r="D440" s="2">
        <v>43432.869027777779</v>
      </c>
      <c r="E440" s="3" t="s">
        <v>2111</v>
      </c>
      <c r="F440" s="3">
        <v>21519</v>
      </c>
      <c r="G440" s="3" t="s">
        <v>96</v>
      </c>
      <c r="H440" s="3">
        <v>0</v>
      </c>
      <c r="I440" s="3">
        <v>762</v>
      </c>
      <c r="J440" s="3">
        <v>15</v>
      </c>
      <c r="K440" s="3">
        <v>1</v>
      </c>
      <c r="M440" s="2">
        <v>43432.870636574073</v>
      </c>
      <c r="N440" s="2">
        <v>43432.87427083333</v>
      </c>
      <c r="O440" s="3" t="s">
        <v>63</v>
      </c>
      <c r="P440" s="3" t="s">
        <v>64</v>
      </c>
      <c r="Q440" s="3" t="s">
        <v>33</v>
      </c>
      <c r="R440" s="3" t="s">
        <v>34</v>
      </c>
      <c r="S440" s="2">
        <v>43432.870474537034</v>
      </c>
      <c r="T440" s="2">
        <v>43432.870474537034</v>
      </c>
      <c r="U440" s="2">
        <v>43432.874398148146</v>
      </c>
      <c r="V440" s="2">
        <v>43432.874398148146</v>
      </c>
      <c r="X440" s="8">
        <f t="shared" si="149"/>
        <v>43432.869027777779</v>
      </c>
      <c r="Y440" s="9">
        <f t="shared" si="150"/>
        <v>3.6342592575238086E-3</v>
      </c>
      <c r="Z440" s="9">
        <f t="shared" si="151"/>
        <v>3.6342592575238086E-3</v>
      </c>
      <c r="AA440" s="30"/>
      <c r="AB440" s="10">
        <f t="shared" si="152"/>
        <v>1.6203703853534535E-4</v>
      </c>
      <c r="AC440" s="10">
        <f t="shared" si="153"/>
        <v>1.6087962940218858E-3</v>
      </c>
      <c r="AD440" s="30"/>
      <c r="AE440" s="30"/>
    </row>
    <row r="441" spans="1:33" s="3" customFormat="1" x14ac:dyDescent="0.4">
      <c r="A441" s="16" t="str">
        <f t="shared" ref="A441:A442" si="164">IF(W441&gt;0, "★", "-")</f>
        <v>-</v>
      </c>
      <c r="B441" s="16" t="str">
        <f t="shared" ref="B441:B442" si="165">IF(L441&gt;0, "☆", "-")</f>
        <v>-</v>
      </c>
      <c r="C441" s="3">
        <v>20</v>
      </c>
      <c r="D441" s="2">
        <v>43432.869571759256</v>
      </c>
      <c r="E441" s="3" t="s">
        <v>1958</v>
      </c>
      <c r="F441" s="3">
        <v>21520</v>
      </c>
      <c r="G441" s="3" t="s">
        <v>32</v>
      </c>
      <c r="H441" s="3">
        <v>5351</v>
      </c>
      <c r="I441" s="3">
        <v>602</v>
      </c>
      <c r="J441" s="3">
        <v>5</v>
      </c>
      <c r="K441" s="3">
        <v>1</v>
      </c>
      <c r="M441" s="2">
        <v>43432.871099537035</v>
      </c>
      <c r="N441" s="2">
        <v>43432.877013888887</v>
      </c>
      <c r="O441" s="3" t="s">
        <v>63</v>
      </c>
      <c r="P441" s="3" t="s">
        <v>64</v>
      </c>
      <c r="Q441" s="3" t="s">
        <v>68</v>
      </c>
      <c r="R441" s="3" t="s">
        <v>69</v>
      </c>
      <c r="S441" s="2">
        <v>43432.870763888888</v>
      </c>
      <c r="T441" s="2">
        <v>43432.870763888888</v>
      </c>
      <c r="U441" s="2">
        <v>43432.880925925929</v>
      </c>
      <c r="V441" s="2">
        <v>43432.880925925929</v>
      </c>
      <c r="X441" s="8">
        <f t="shared" si="149"/>
        <v>43432.869571759256</v>
      </c>
      <c r="Y441" s="9">
        <f t="shared" si="150"/>
        <v>5.914351851970423E-3</v>
      </c>
      <c r="Z441" s="9">
        <f t="shared" si="151"/>
        <v>5.914351851970423E-3</v>
      </c>
      <c r="AA441" s="30"/>
      <c r="AB441" s="10">
        <f t="shared" si="152"/>
        <v>3.3564814657438546E-4</v>
      </c>
      <c r="AC441" s="10">
        <f t="shared" si="153"/>
        <v>1.527777778392192E-3</v>
      </c>
      <c r="AD441" s="30"/>
      <c r="AE441" s="30"/>
    </row>
    <row r="442" spans="1:33" s="3" customFormat="1" x14ac:dyDescent="0.4">
      <c r="A442" s="16" t="str">
        <f t="shared" si="164"/>
        <v>-</v>
      </c>
      <c r="B442" s="16" t="str">
        <f t="shared" si="165"/>
        <v>-</v>
      </c>
      <c r="C442" s="3">
        <v>20</v>
      </c>
      <c r="D442" s="2">
        <v>43432.873935185184</v>
      </c>
      <c r="E442" s="3" t="s">
        <v>2112</v>
      </c>
      <c r="F442" s="3">
        <v>21521</v>
      </c>
      <c r="G442" s="3" t="s">
        <v>95</v>
      </c>
      <c r="H442" s="3">
        <v>0</v>
      </c>
      <c r="I442" s="3">
        <v>825</v>
      </c>
      <c r="J442" s="3">
        <v>3</v>
      </c>
      <c r="K442" s="3">
        <v>3</v>
      </c>
      <c r="M442" s="2">
        <v>43432.875706018516</v>
      </c>
      <c r="N442" s="2">
        <v>43432.880995370368</v>
      </c>
      <c r="O442" s="3" t="s">
        <v>44</v>
      </c>
      <c r="P442" s="3" t="s">
        <v>45</v>
      </c>
      <c r="Q442" s="3" t="s">
        <v>104</v>
      </c>
      <c r="R442" s="3" t="s">
        <v>19</v>
      </c>
      <c r="S442" s="2">
        <v>43432.875196759262</v>
      </c>
      <c r="T442" s="2">
        <v>43432.875196759262</v>
      </c>
      <c r="U442" s="2">
        <v>43432.882731481484</v>
      </c>
      <c r="V442" s="2">
        <v>43432.882731481484</v>
      </c>
      <c r="X442" s="8">
        <f t="shared" si="149"/>
        <v>43432.873935185184</v>
      </c>
      <c r="Y442" s="9">
        <f t="shared" si="150"/>
        <v>5.2893518513883464E-3</v>
      </c>
      <c r="Z442" s="9">
        <f t="shared" si="151"/>
        <v>1.5868055554165039E-2</v>
      </c>
      <c r="AA442" s="30"/>
      <c r="AB442" s="10">
        <f t="shared" si="152"/>
        <v>5.0925925461342558E-4</v>
      </c>
      <c r="AC442" s="10">
        <f t="shared" si="153"/>
        <v>1.7708333325572312E-3</v>
      </c>
      <c r="AD442" s="30"/>
      <c r="AE442" s="30"/>
      <c r="AG442" s="7"/>
    </row>
    <row r="443" spans="1:33" s="3" customFormat="1" x14ac:dyDescent="0.4">
      <c r="A443" s="16" t="str">
        <f>IF(W443&gt;0, "★", "-")</f>
        <v>★</v>
      </c>
      <c r="B443" s="16" t="str">
        <f>IF(L443&gt;0, "☆", "-")</f>
        <v>☆</v>
      </c>
      <c r="C443" s="3">
        <v>20</v>
      </c>
      <c r="D443" s="2">
        <v>43432.803113425929</v>
      </c>
      <c r="E443" s="3" t="s">
        <v>1982</v>
      </c>
      <c r="F443" s="3">
        <v>21471</v>
      </c>
      <c r="G443" s="3" t="s">
        <v>96</v>
      </c>
      <c r="H443" s="3">
        <v>0</v>
      </c>
      <c r="I443" s="3">
        <v>61</v>
      </c>
      <c r="J443" s="3">
        <v>6</v>
      </c>
      <c r="K443" s="3">
        <v>1</v>
      </c>
      <c r="L443" s="2">
        <v>43432.804224537038</v>
      </c>
      <c r="O443" s="3" t="s">
        <v>33</v>
      </c>
      <c r="P443" s="3" t="s">
        <v>34</v>
      </c>
      <c r="Q443" s="3" t="s">
        <v>104</v>
      </c>
      <c r="R443" s="3" t="s">
        <v>19</v>
      </c>
      <c r="S443" s="2">
        <v>43432.844571759262</v>
      </c>
      <c r="U443" s="2">
        <v>43432.847870370373</v>
      </c>
      <c r="W443" s="2">
        <v>43432.844571759262</v>
      </c>
      <c r="X443" s="8">
        <f>IF(W443&gt;0,W443,D443)</f>
        <v>43432.844571759262</v>
      </c>
      <c r="Y443" s="9">
        <f>N443-M443</f>
        <v>0</v>
      </c>
      <c r="Z443" s="9">
        <f>Y443*K443</f>
        <v>0</v>
      </c>
      <c r="AA443" s="30"/>
      <c r="AB443" s="10">
        <f>IF(IF(A443="☆",L443-S443,M443-S443)&lt;0,0,IF(A443="☆",L443-S443,M443-S443))</f>
        <v>0</v>
      </c>
      <c r="AC443" s="10">
        <f>IF(IF(B443="☆",(IF(L443&gt;S443,L443-X443,S443-X443)),M443-X443)&lt;0,0,IF(B443="☆",(IF(L443&gt;S443,L443-X443,S443-X443)),M443-X443))</f>
        <v>0</v>
      </c>
      <c r="AD443" s="30"/>
      <c r="AE443" s="30"/>
    </row>
    <row r="444" spans="1:33" s="5" customFormat="1" x14ac:dyDescent="0.4">
      <c r="A444" s="17" t="str">
        <f>IF(W444&gt;0, "★", "-")</f>
        <v>★</v>
      </c>
      <c r="B444" s="17" t="str">
        <f>IF(L444&gt;0, "☆", "-")</f>
        <v>☆</v>
      </c>
      <c r="C444" s="5">
        <v>20</v>
      </c>
      <c r="D444" s="4">
        <v>43432.856759259259</v>
      </c>
      <c r="E444" s="5" t="s">
        <v>2106</v>
      </c>
      <c r="F444" s="5">
        <v>21511</v>
      </c>
      <c r="G444" s="5" t="s">
        <v>18</v>
      </c>
      <c r="H444" s="5">
        <v>3162</v>
      </c>
      <c r="I444" s="5">
        <v>735</v>
      </c>
      <c r="J444" s="5">
        <v>7</v>
      </c>
      <c r="K444" s="5">
        <v>1</v>
      </c>
      <c r="L444" s="4">
        <v>43432.858344907407</v>
      </c>
      <c r="O444" s="5" t="s">
        <v>30</v>
      </c>
      <c r="P444" s="5" t="s">
        <v>31</v>
      </c>
      <c r="Q444" s="5" t="s">
        <v>61</v>
      </c>
      <c r="R444" s="5" t="s">
        <v>62</v>
      </c>
      <c r="S444" s="4">
        <v>43432.863668981481</v>
      </c>
      <c r="U444" s="4">
        <v>43432.877106481479</v>
      </c>
      <c r="W444" s="4">
        <v>43432.863668981481</v>
      </c>
      <c r="X444" s="13">
        <f t="shared" si="149"/>
        <v>43432.863668981481</v>
      </c>
      <c r="Y444" s="18">
        <f t="shared" si="150"/>
        <v>0</v>
      </c>
      <c r="Z444" s="18">
        <f t="shared" si="151"/>
        <v>0</v>
      </c>
      <c r="AA444" s="31"/>
      <c r="AB444" s="19">
        <f t="shared" si="152"/>
        <v>0</v>
      </c>
      <c r="AC444" s="19">
        <f t="shared" si="153"/>
        <v>0</v>
      </c>
      <c r="AD444" s="31"/>
      <c r="AE444" s="31"/>
    </row>
    <row r="446" spans="1:33" x14ac:dyDescent="0.4">
      <c r="H446">
        <f>SUMPRODUCT(1/COUNTIF(H2:H444,H2:H444))-1</f>
        <v>154.0000000000002</v>
      </c>
    </row>
  </sheetData>
  <autoFilter ref="A1:AE444"/>
  <phoneticPr fontId="18"/>
  <conditionalFormatting sqref="A2:AE444">
    <cfRule type="expression" dxfId="1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1"/>
  <sheetViews>
    <sheetView tabSelected="1" zoomScale="80" zoomScaleNormal="80" workbookViewId="0">
      <pane ySplit="1" topLeftCell="A4" activePane="bottomLeft" state="frozen"/>
      <selection activeCell="O1" sqref="O1"/>
      <selection pane="bottomLeft" activeCell="B1" sqref="B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4" x14ac:dyDescent="0.4">
      <c r="A1" s="27"/>
      <c r="B1" s="27"/>
      <c r="C1" s="27"/>
      <c r="D1" t="s">
        <v>0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  <c r="AG1" s="15" t="s">
        <v>90</v>
      </c>
    </row>
    <row r="2" spans="1:34" s="23" customFormat="1" x14ac:dyDescent="0.4">
      <c r="A2" s="20" t="str">
        <f t="shared" ref="A2:A25" si="0">IF(W2&gt;0, "★", "-")</f>
        <v>-</v>
      </c>
      <c r="B2" s="20" t="str">
        <f t="shared" ref="B2:B25" si="1">IF(L2&gt;0, "☆", "-")</f>
        <v>-</v>
      </c>
      <c r="C2" s="23">
        <v>10</v>
      </c>
      <c r="D2" s="22">
        <v>43433.409016203703</v>
      </c>
      <c r="E2" s="21" t="s">
        <v>2142</v>
      </c>
      <c r="F2" s="21">
        <v>21522</v>
      </c>
      <c r="G2" s="21" t="s">
        <v>95</v>
      </c>
      <c r="H2" s="21">
        <v>0</v>
      </c>
      <c r="I2" s="21">
        <v>471</v>
      </c>
      <c r="J2" s="21">
        <v>4</v>
      </c>
      <c r="K2" s="21">
        <v>1</v>
      </c>
      <c r="L2" s="21"/>
      <c r="M2" s="22">
        <v>43433.419351851851</v>
      </c>
      <c r="N2" s="22">
        <v>43433.422719907408</v>
      </c>
      <c r="O2" s="21" t="s">
        <v>104</v>
      </c>
      <c r="P2" s="21" t="s">
        <v>19</v>
      </c>
      <c r="Q2" s="21" t="s">
        <v>28</v>
      </c>
      <c r="R2" s="21" t="s">
        <v>29</v>
      </c>
      <c r="S2" s="22">
        <v>43433.419675925928</v>
      </c>
      <c r="T2" s="22">
        <v>43433.419675925928</v>
      </c>
      <c r="U2" s="22">
        <v>43433.426157407404</v>
      </c>
      <c r="V2" s="22">
        <v>43433.426157407404</v>
      </c>
      <c r="W2" s="21"/>
      <c r="X2" s="24">
        <f t="shared" ref="X2:X3" si="2">IF(W2&gt;0,W2,D2)</f>
        <v>43433.409016203703</v>
      </c>
      <c r="Y2" s="25">
        <f t="shared" ref="Y2:Y3" si="3">N2-M2</f>
        <v>3.3680555570754223E-3</v>
      </c>
      <c r="Z2" s="25">
        <f t="shared" ref="Z2:Z3" si="4">Y2*K2</f>
        <v>3.3680555570754223E-3</v>
      </c>
      <c r="AA2" s="26">
        <f>SUM(Z2:Z40)</f>
        <v>0.25892361110891216</v>
      </c>
      <c r="AB2" s="26">
        <f t="shared" ref="AB2:AB3" si="5">IF(IF(A2="☆",L2-S2,M2-S2)&lt;0,0,IF(A2="☆",L2-S2,M2-S2))</f>
        <v>0</v>
      </c>
      <c r="AC2" s="26">
        <f>M2-AG2</f>
        <v>2.5694444411783479E-3</v>
      </c>
      <c r="AD2" s="26">
        <f>AVERAGE(AC2:AC40)</f>
        <v>3.2608430799308209E-3</v>
      </c>
      <c r="AE2" s="26">
        <f>MEDIAN(AC2:AC40)</f>
        <v>3.2465277763549238E-3</v>
      </c>
      <c r="AG2" s="24">
        <v>43433.41678240741</v>
      </c>
      <c r="AH2" s="23" t="s">
        <v>93</v>
      </c>
    </row>
    <row r="3" spans="1:34" s="7" customFormat="1" x14ac:dyDescent="0.4">
      <c r="A3" s="16" t="str">
        <f>IF(W3&gt;0, "★", "-")</f>
        <v>-</v>
      </c>
      <c r="B3" s="16" t="str">
        <f>IF(L3&gt;0, "☆", "-")</f>
        <v>-</v>
      </c>
      <c r="C3" s="7">
        <v>10</v>
      </c>
      <c r="D3" s="2">
        <v>43433.41302083333</v>
      </c>
      <c r="E3" s="3" t="s">
        <v>2143</v>
      </c>
      <c r="F3" s="3">
        <v>21523</v>
      </c>
      <c r="G3" s="3" t="s">
        <v>95</v>
      </c>
      <c r="H3" s="3">
        <v>0</v>
      </c>
      <c r="I3" s="3">
        <v>697</v>
      </c>
      <c r="J3" s="3">
        <v>8</v>
      </c>
      <c r="K3" s="3">
        <v>1</v>
      </c>
      <c r="L3" s="3"/>
      <c r="M3" s="2">
        <v>43433.421712962961</v>
      </c>
      <c r="N3" s="2">
        <v>43433.426527777781</v>
      </c>
      <c r="O3" s="3" t="s">
        <v>71</v>
      </c>
      <c r="P3" s="3" t="s">
        <v>72</v>
      </c>
      <c r="Q3" s="3" t="s">
        <v>28</v>
      </c>
      <c r="R3" s="3" t="s">
        <v>29</v>
      </c>
      <c r="S3" s="2">
        <v>43433.421840277777</v>
      </c>
      <c r="T3" s="2">
        <v>43433.421840277777</v>
      </c>
      <c r="U3" s="2">
        <v>43433.429502314815</v>
      </c>
      <c r="V3" s="2">
        <v>43433.429502314815</v>
      </c>
      <c r="W3" s="3"/>
      <c r="X3" s="8">
        <f t="shared" si="2"/>
        <v>43433.41302083333</v>
      </c>
      <c r="Y3" s="9">
        <f t="shared" si="3"/>
        <v>4.8148148198379204E-3</v>
      </c>
      <c r="Z3" s="9">
        <f t="shared" si="4"/>
        <v>4.8148148198379204E-3</v>
      </c>
      <c r="AA3" s="10"/>
      <c r="AB3" s="10">
        <f t="shared" si="5"/>
        <v>0</v>
      </c>
      <c r="AC3" s="10">
        <f>M3-AG3</f>
        <v>4.9305555512546562E-3</v>
      </c>
      <c r="AD3" s="10"/>
      <c r="AE3" s="10"/>
      <c r="AG3" s="8">
        <v>43433.41678240741</v>
      </c>
      <c r="AH3" s="7" t="s">
        <v>93</v>
      </c>
    </row>
    <row r="4" spans="1:34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43433.413946759261</v>
      </c>
      <c r="E4" s="3" t="s">
        <v>2144</v>
      </c>
      <c r="F4" s="3">
        <v>21524</v>
      </c>
      <c r="G4" s="3" t="s">
        <v>65</v>
      </c>
      <c r="H4" s="3">
        <v>2915</v>
      </c>
      <c r="I4" s="3">
        <v>227</v>
      </c>
      <c r="J4" s="3">
        <v>6</v>
      </c>
      <c r="K4" s="3">
        <v>1</v>
      </c>
      <c r="L4" s="3"/>
      <c r="M4" s="2">
        <v>43433.420046296298</v>
      </c>
      <c r="N4" s="2">
        <v>43433.423796296294</v>
      </c>
      <c r="O4" s="3" t="s">
        <v>104</v>
      </c>
      <c r="P4" s="3" t="s">
        <v>19</v>
      </c>
      <c r="Q4" s="3" t="s">
        <v>20</v>
      </c>
      <c r="R4" s="3" t="s">
        <v>21</v>
      </c>
      <c r="S4" s="2">
        <v>43433.420532407406</v>
      </c>
      <c r="T4" s="2">
        <v>43433.420532407406</v>
      </c>
      <c r="U4" s="2">
        <v>43433.426585648151</v>
      </c>
      <c r="V4" s="2">
        <v>43433.426585648151</v>
      </c>
      <c r="W4" s="3"/>
      <c r="X4" s="8">
        <f t="shared" ref="X4:X67" si="6">IF(W4&gt;0,W4,D4)</f>
        <v>43433.413946759261</v>
      </c>
      <c r="Y4" s="9">
        <f t="shared" ref="Y4:Y67" si="7">N4-M4</f>
        <v>3.749999996216502E-3</v>
      </c>
      <c r="Z4" s="9">
        <f t="shared" ref="Z4:Z67" si="8">Y4*K4</f>
        <v>3.749999996216502E-3</v>
      </c>
      <c r="AA4" s="10"/>
      <c r="AB4" s="10">
        <f t="shared" ref="AB4" si="9">IF(IF(A4="☆",L4-S4,M4-S4)&lt;0,0,IF(A4="☆",L4-S4,M4-S4))</f>
        <v>0</v>
      </c>
      <c r="AC4" s="10">
        <f>M4-AG4</f>
        <v>3.2638888878864236E-3</v>
      </c>
      <c r="AD4" s="10"/>
      <c r="AE4" s="10"/>
      <c r="AG4" s="8">
        <v>43433.41678240741</v>
      </c>
      <c r="AH4" s="7" t="s">
        <v>93</v>
      </c>
    </row>
    <row r="5" spans="1:34" s="7" customFormat="1" x14ac:dyDescent="0.4">
      <c r="A5" s="16" t="str">
        <f t="shared" si="0"/>
        <v>★</v>
      </c>
      <c r="B5" s="16" t="str">
        <f t="shared" ref="B5:B8" si="10">IF(L5&gt;0, "☆", "-")</f>
        <v>-</v>
      </c>
      <c r="C5" s="7">
        <v>10</v>
      </c>
      <c r="D5" s="2">
        <v>43433.419479166667</v>
      </c>
      <c r="E5" s="3" t="s">
        <v>2145</v>
      </c>
      <c r="F5" s="3">
        <v>21525</v>
      </c>
      <c r="G5" s="3" t="s">
        <v>143</v>
      </c>
      <c r="H5" s="3">
        <v>3394</v>
      </c>
      <c r="I5" s="3">
        <v>177</v>
      </c>
      <c r="J5" s="3">
        <v>10</v>
      </c>
      <c r="K5" s="3">
        <v>1</v>
      </c>
      <c r="L5" s="3"/>
      <c r="M5" s="2">
        <v>43433.425011574072</v>
      </c>
      <c r="N5" s="2">
        <v>43433.43414351852</v>
      </c>
      <c r="O5" s="3" t="s">
        <v>53</v>
      </c>
      <c r="P5" s="3" t="s">
        <v>54</v>
      </c>
      <c r="Q5" s="3" t="s">
        <v>24</v>
      </c>
      <c r="R5" s="3" t="s">
        <v>25</v>
      </c>
      <c r="S5" s="2">
        <v>43433.426412037035</v>
      </c>
      <c r="T5" s="2">
        <v>43433.426412037035</v>
      </c>
      <c r="U5" s="2">
        <v>43433.43482638889</v>
      </c>
      <c r="V5" s="2">
        <v>43433.43482638889</v>
      </c>
      <c r="W5" s="2">
        <v>43433.426412037035</v>
      </c>
      <c r="X5" s="8">
        <f t="shared" si="6"/>
        <v>43433.426412037035</v>
      </c>
      <c r="Y5" s="9">
        <f t="shared" si="7"/>
        <v>9.1319444472901523E-3</v>
      </c>
      <c r="Z5" s="9">
        <f t="shared" si="8"/>
        <v>9.1319444472901523E-3</v>
      </c>
      <c r="AA5" s="10"/>
      <c r="AB5" s="10">
        <f t="shared" ref="AB5:AB68" si="11">IF(IF(A5="☆",L5-S5,M5-S5)&lt;0,0,IF(A5="☆",L5-S5,M5-S5))</f>
        <v>0</v>
      </c>
      <c r="AC5" s="10">
        <f t="shared" ref="AC5:AC68" si="12">IF(IF(B5="☆",(IF(L5&gt;S5,L5-X5,S5-X5)),M5-X5)&lt;0,0,IF(B5="☆",(IF(L5&gt;S5,L5-X5,S5-X5)),M5-X5))</f>
        <v>0</v>
      </c>
      <c r="AD5" s="10"/>
      <c r="AE5" s="10"/>
    </row>
    <row r="6" spans="1:34" s="7" customFormat="1" x14ac:dyDescent="0.4">
      <c r="A6" s="16" t="str">
        <f>IF(W6&gt;0, "★", "-")</f>
        <v>★</v>
      </c>
      <c r="B6" s="16" t="str">
        <f t="shared" si="10"/>
        <v>-</v>
      </c>
      <c r="C6" s="7">
        <v>10</v>
      </c>
      <c r="D6" s="2">
        <v>43433.419618055559</v>
      </c>
      <c r="E6" s="3" t="s">
        <v>2146</v>
      </c>
      <c r="F6" s="3">
        <v>21526</v>
      </c>
      <c r="G6" s="3" t="s">
        <v>65</v>
      </c>
      <c r="H6" s="3">
        <v>6833</v>
      </c>
      <c r="I6" s="3">
        <v>825</v>
      </c>
      <c r="J6" s="3">
        <v>2</v>
      </c>
      <c r="K6" s="3">
        <v>1</v>
      </c>
      <c r="L6" s="3"/>
      <c r="M6" s="2">
        <v>43433.424699074072</v>
      </c>
      <c r="N6" s="2">
        <v>43433.430567129632</v>
      </c>
      <c r="O6" s="3" t="s">
        <v>33</v>
      </c>
      <c r="P6" s="3" t="s">
        <v>34</v>
      </c>
      <c r="Q6" s="3" t="s">
        <v>26</v>
      </c>
      <c r="R6" s="3" t="s">
        <v>27</v>
      </c>
      <c r="S6" s="2">
        <v>43433.426550925928</v>
      </c>
      <c r="T6" s="2">
        <v>43433.426550925928</v>
      </c>
      <c r="U6" s="2">
        <v>43433.432175925926</v>
      </c>
      <c r="V6" s="2">
        <v>43433.432175925926</v>
      </c>
      <c r="W6" s="2">
        <v>43433.426550925928</v>
      </c>
      <c r="X6" s="8">
        <f t="shared" si="6"/>
        <v>43433.426550925928</v>
      </c>
      <c r="Y6" s="9">
        <f t="shared" si="7"/>
        <v>5.8680555594037287E-3</v>
      </c>
      <c r="Z6" s="9">
        <f t="shared" si="8"/>
        <v>5.8680555594037287E-3</v>
      </c>
      <c r="AA6" s="10"/>
      <c r="AB6" s="10">
        <f t="shared" si="11"/>
        <v>0</v>
      </c>
      <c r="AC6" s="10">
        <f t="shared" si="12"/>
        <v>0</v>
      </c>
      <c r="AD6" s="10"/>
      <c r="AE6" s="10"/>
      <c r="AG6" s="8"/>
    </row>
    <row r="7" spans="1:34" s="7" customFormat="1" x14ac:dyDescent="0.4">
      <c r="A7" s="16" t="str">
        <f>IF(W7&gt;0, "★", "-")</f>
        <v>-</v>
      </c>
      <c r="B7" s="16" t="str">
        <f t="shared" si="10"/>
        <v>-</v>
      </c>
      <c r="C7" s="7">
        <v>10</v>
      </c>
      <c r="D7" s="2">
        <v>43433.42019675926</v>
      </c>
      <c r="E7" s="3" t="s">
        <v>2147</v>
      </c>
      <c r="F7" s="3">
        <v>21527</v>
      </c>
      <c r="G7" s="3" t="s">
        <v>32</v>
      </c>
      <c r="H7" s="3">
        <v>1885</v>
      </c>
      <c r="I7" s="3">
        <v>41</v>
      </c>
      <c r="J7" s="3">
        <v>3</v>
      </c>
      <c r="K7" s="3">
        <v>1</v>
      </c>
      <c r="L7" s="3"/>
      <c r="M7" s="2">
        <v>43433.424502314818</v>
      </c>
      <c r="N7" s="2">
        <v>43433.431620370371</v>
      </c>
      <c r="O7" s="3" t="s">
        <v>63</v>
      </c>
      <c r="P7" s="3" t="s">
        <v>64</v>
      </c>
      <c r="Q7" s="3" t="s">
        <v>26</v>
      </c>
      <c r="R7" s="3" t="s">
        <v>27</v>
      </c>
      <c r="S7" s="2">
        <v>43433.427094907405</v>
      </c>
      <c r="T7" s="2">
        <v>43433.427094907405</v>
      </c>
      <c r="U7" s="2">
        <v>43433.434884259259</v>
      </c>
      <c r="V7" s="2">
        <v>43433.434884259259</v>
      </c>
      <c r="W7" s="3"/>
      <c r="X7" s="8">
        <f t="shared" si="6"/>
        <v>43433.42019675926</v>
      </c>
      <c r="Y7" s="9">
        <f t="shared" si="7"/>
        <v>7.1180555532919243E-3</v>
      </c>
      <c r="Z7" s="9">
        <f t="shared" si="8"/>
        <v>7.1180555532919243E-3</v>
      </c>
      <c r="AA7" s="29"/>
      <c r="AB7" s="10">
        <f t="shared" si="11"/>
        <v>0</v>
      </c>
      <c r="AC7" s="10">
        <f t="shared" si="12"/>
        <v>4.3055555579485372E-3</v>
      </c>
      <c r="AD7" s="10"/>
      <c r="AE7" s="10"/>
      <c r="AG7" s="8"/>
    </row>
    <row r="8" spans="1:34" s="7" customFormat="1" x14ac:dyDescent="0.4">
      <c r="A8" s="16" t="str">
        <f>IF(W8&gt;0, "★", "-")</f>
        <v>-</v>
      </c>
      <c r="B8" s="16" t="str">
        <f t="shared" si="10"/>
        <v>-</v>
      </c>
      <c r="C8" s="7">
        <v>10</v>
      </c>
      <c r="D8" s="2">
        <v>43433.421076388891</v>
      </c>
      <c r="E8" s="3" t="s">
        <v>2148</v>
      </c>
      <c r="F8" s="3">
        <v>21528</v>
      </c>
      <c r="G8" s="3" t="s">
        <v>18</v>
      </c>
      <c r="H8" s="3">
        <v>7692</v>
      </c>
      <c r="I8" s="3">
        <v>612</v>
      </c>
      <c r="J8" s="3">
        <v>5</v>
      </c>
      <c r="K8" s="3">
        <v>1</v>
      </c>
      <c r="L8" s="3"/>
      <c r="M8" s="2">
        <v>43433.427453703705</v>
      </c>
      <c r="N8" s="2">
        <v>43433.43136574074</v>
      </c>
      <c r="O8" s="3" t="s">
        <v>104</v>
      </c>
      <c r="P8" s="3" t="s">
        <v>19</v>
      </c>
      <c r="Q8" s="3" t="s">
        <v>28</v>
      </c>
      <c r="R8" s="3" t="s">
        <v>29</v>
      </c>
      <c r="S8" s="2">
        <v>43433.42559027778</v>
      </c>
      <c r="T8" s="2">
        <v>43433.426990740743</v>
      </c>
      <c r="U8" s="2">
        <v>43433.432071759256</v>
      </c>
      <c r="V8" s="2">
        <v>43433.436423611114</v>
      </c>
      <c r="W8" s="3"/>
      <c r="X8" s="8">
        <f t="shared" si="6"/>
        <v>43433.421076388891</v>
      </c>
      <c r="Y8" s="9">
        <f t="shared" si="7"/>
        <v>3.9120370347518474E-3</v>
      </c>
      <c r="Z8" s="9">
        <f t="shared" si="8"/>
        <v>3.9120370347518474E-3</v>
      </c>
      <c r="AA8" s="10"/>
      <c r="AB8" s="10">
        <f t="shared" si="11"/>
        <v>1.8634259249665774E-3</v>
      </c>
      <c r="AC8" s="10">
        <f t="shared" si="12"/>
        <v>6.3773148140171543E-3</v>
      </c>
      <c r="AD8" s="10"/>
      <c r="AE8" s="10"/>
    </row>
    <row r="9" spans="1:34" s="7" customFormat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43433.421493055554</v>
      </c>
      <c r="E9" s="3" t="s">
        <v>2149</v>
      </c>
      <c r="F9" s="3">
        <v>21529</v>
      </c>
      <c r="G9" s="3" t="s">
        <v>143</v>
      </c>
      <c r="H9" s="3">
        <v>6126</v>
      </c>
      <c r="I9" s="3">
        <v>307</v>
      </c>
      <c r="J9" s="3">
        <v>1</v>
      </c>
      <c r="K9" s="3">
        <v>1</v>
      </c>
      <c r="L9" s="3"/>
      <c r="M9" s="2">
        <v>43433.424976851849</v>
      </c>
      <c r="N9" s="2">
        <v>43433.427986111114</v>
      </c>
      <c r="O9" s="3" t="s">
        <v>43</v>
      </c>
      <c r="P9" s="3" t="s">
        <v>89</v>
      </c>
      <c r="Q9" s="3" t="s">
        <v>66</v>
      </c>
      <c r="R9" s="3" t="s">
        <v>67</v>
      </c>
      <c r="S9" s="2">
        <v>43433.423958333333</v>
      </c>
      <c r="T9" s="2">
        <v>43433.423958333333</v>
      </c>
      <c r="U9" s="2">
        <v>43433.428333333337</v>
      </c>
      <c r="V9" s="2">
        <v>43433.428333333337</v>
      </c>
      <c r="W9" s="3"/>
      <c r="X9" s="8">
        <f t="shared" si="6"/>
        <v>43433.421493055554</v>
      </c>
      <c r="Y9" s="9">
        <f t="shared" si="7"/>
        <v>3.0092592642176896E-3</v>
      </c>
      <c r="Z9" s="9">
        <f t="shared" si="8"/>
        <v>3.0092592642176896E-3</v>
      </c>
      <c r="AA9" s="10"/>
      <c r="AB9" s="10">
        <f t="shared" si="11"/>
        <v>1.0185185165028088E-3</v>
      </c>
      <c r="AC9" s="10">
        <f t="shared" si="12"/>
        <v>3.4837962957681157E-3</v>
      </c>
      <c r="AD9" s="10"/>
      <c r="AE9" s="10"/>
    </row>
    <row r="10" spans="1:34" s="7" customFormat="1" x14ac:dyDescent="0.4">
      <c r="A10" s="16" t="str">
        <f t="shared" ref="A10:A11" si="13">IF(W10&gt;0, "★", "-")</f>
        <v>-</v>
      </c>
      <c r="B10" s="16" t="str">
        <f t="shared" ref="B10:B11" si="14">IF(L10&gt;0, "☆", "-")</f>
        <v>-</v>
      </c>
      <c r="C10" s="7">
        <v>10</v>
      </c>
      <c r="D10" s="2">
        <v>43433.42255787037</v>
      </c>
      <c r="E10" s="3" t="s">
        <v>2150</v>
      </c>
      <c r="F10" s="3">
        <v>21531</v>
      </c>
      <c r="G10" s="3" t="s">
        <v>32</v>
      </c>
      <c r="H10" s="3">
        <v>7681</v>
      </c>
      <c r="I10" s="3">
        <v>343</v>
      </c>
      <c r="J10" s="3">
        <v>4</v>
      </c>
      <c r="K10" s="3">
        <v>3</v>
      </c>
      <c r="L10" s="3"/>
      <c r="M10" s="2">
        <v>43433.424803240741</v>
      </c>
      <c r="N10" s="2">
        <v>43433.432083333333</v>
      </c>
      <c r="O10" s="3" t="s">
        <v>28</v>
      </c>
      <c r="P10" s="3" t="s">
        <v>29</v>
      </c>
      <c r="Q10" s="3" t="s">
        <v>75</v>
      </c>
      <c r="R10" s="3" t="s">
        <v>76</v>
      </c>
      <c r="S10" s="2">
        <v>43433.423587962963</v>
      </c>
      <c r="T10" s="2">
        <v>43433.423587962963</v>
      </c>
      <c r="U10" s="2">
        <v>43433.43409722222</v>
      </c>
      <c r="V10" s="2">
        <v>43433.43409722222</v>
      </c>
      <c r="W10" s="3"/>
      <c r="X10" s="8">
        <f t="shared" si="6"/>
        <v>43433.42255787037</v>
      </c>
      <c r="Y10" s="9">
        <f t="shared" si="7"/>
        <v>7.2800925918272696E-3</v>
      </c>
      <c r="Z10" s="9">
        <f t="shared" si="8"/>
        <v>2.1840277775481809E-2</v>
      </c>
      <c r="AA10" s="10"/>
      <c r="AB10" s="10">
        <f t="shared" si="11"/>
        <v>1.2152777781011537E-3</v>
      </c>
      <c r="AC10" s="10">
        <f t="shared" si="12"/>
        <v>2.2453703713836148E-3</v>
      </c>
      <c r="AD10" s="10"/>
      <c r="AE10" s="10"/>
      <c r="AG10" s="8"/>
    </row>
    <row r="11" spans="1:34" s="7" customFormat="1" x14ac:dyDescent="0.4">
      <c r="A11" s="16" t="str">
        <f t="shared" si="13"/>
        <v>★</v>
      </c>
      <c r="B11" s="16" t="str">
        <f t="shared" si="14"/>
        <v>-</v>
      </c>
      <c r="C11" s="7">
        <v>10</v>
      </c>
      <c r="D11" s="2">
        <v>43433.423009259262</v>
      </c>
      <c r="E11" s="3" t="s">
        <v>1950</v>
      </c>
      <c r="F11" s="3">
        <v>21532</v>
      </c>
      <c r="G11" s="3" t="s">
        <v>143</v>
      </c>
      <c r="H11" s="3">
        <v>1358</v>
      </c>
      <c r="I11" s="3">
        <v>9</v>
      </c>
      <c r="J11" s="3">
        <v>5</v>
      </c>
      <c r="K11" s="3">
        <v>1</v>
      </c>
      <c r="L11" s="3"/>
      <c r="M11" s="2">
        <v>43433.428067129629</v>
      </c>
      <c r="N11" s="2">
        <v>43433.434201388889</v>
      </c>
      <c r="O11" s="3" t="s">
        <v>104</v>
      </c>
      <c r="P11" s="3" t="s">
        <v>19</v>
      </c>
      <c r="Q11" s="3" t="s">
        <v>30</v>
      </c>
      <c r="R11" s="3" t="s">
        <v>31</v>
      </c>
      <c r="S11" s="2">
        <v>43433.429942129631</v>
      </c>
      <c r="T11" s="2">
        <v>43433.429942129631</v>
      </c>
      <c r="U11" s="2">
        <v>43433.440995370373</v>
      </c>
      <c r="V11" s="2">
        <v>43433.440995370373</v>
      </c>
      <c r="W11" s="2">
        <v>43433.429942129631</v>
      </c>
      <c r="X11" s="8">
        <f t="shared" si="6"/>
        <v>43433.429942129631</v>
      </c>
      <c r="Y11" s="9">
        <f t="shared" si="7"/>
        <v>6.1342592598521151E-3</v>
      </c>
      <c r="Z11" s="9">
        <f t="shared" si="8"/>
        <v>6.1342592598521151E-3</v>
      </c>
      <c r="AA11" s="10"/>
      <c r="AB11" s="10">
        <f t="shared" si="11"/>
        <v>0</v>
      </c>
      <c r="AC11" s="10">
        <f t="shared" si="12"/>
        <v>0</v>
      </c>
      <c r="AD11" s="10"/>
      <c r="AE11" s="10"/>
    </row>
    <row r="12" spans="1:34" s="7" customFormat="1" x14ac:dyDescent="0.4">
      <c r="A12" s="16" t="str">
        <f t="shared" ref="A12:A15" si="15">IF(W12&gt;0, "★", "-")</f>
        <v>-</v>
      </c>
      <c r="B12" s="16" t="str">
        <f t="shared" ref="B12:B15" si="16">IF(L12&gt;0, "☆", "-")</f>
        <v>-</v>
      </c>
      <c r="C12" s="7">
        <v>10</v>
      </c>
      <c r="D12" s="2">
        <v>43433.423460648148</v>
      </c>
      <c r="E12" s="3" t="s">
        <v>2151</v>
      </c>
      <c r="F12" s="3">
        <v>21533</v>
      </c>
      <c r="G12" s="3" t="s">
        <v>32</v>
      </c>
      <c r="H12" s="3">
        <v>2171</v>
      </c>
      <c r="I12" s="3">
        <v>37</v>
      </c>
      <c r="J12" s="3">
        <v>13</v>
      </c>
      <c r="K12" s="3">
        <v>1</v>
      </c>
      <c r="L12" s="3"/>
      <c r="M12" s="2">
        <v>43433.42460648148</v>
      </c>
      <c r="N12" s="2">
        <v>43433.431932870371</v>
      </c>
      <c r="O12" s="3" t="s">
        <v>63</v>
      </c>
      <c r="P12" s="3" t="s">
        <v>64</v>
      </c>
      <c r="Q12" s="3" t="s">
        <v>41</v>
      </c>
      <c r="R12" s="3" t="s">
        <v>42</v>
      </c>
      <c r="S12" s="2">
        <v>43433.424884259257</v>
      </c>
      <c r="T12" s="2">
        <v>43433.424884259257</v>
      </c>
      <c r="U12" s="2">
        <v>43433.435300925928</v>
      </c>
      <c r="V12" s="2">
        <v>43433.435300925928</v>
      </c>
      <c r="W12" s="3"/>
      <c r="X12" s="8">
        <f t="shared" si="6"/>
        <v>43433.423460648148</v>
      </c>
      <c r="Y12" s="9">
        <f t="shared" si="7"/>
        <v>7.3263888916699216E-3</v>
      </c>
      <c r="Z12" s="9">
        <f t="shared" si="8"/>
        <v>7.3263888916699216E-3</v>
      </c>
      <c r="AA12" s="10"/>
      <c r="AB12" s="10">
        <f t="shared" si="11"/>
        <v>0</v>
      </c>
      <c r="AC12" s="10">
        <f t="shared" si="12"/>
        <v>1.1458333319751546E-3</v>
      </c>
      <c r="AD12" s="10"/>
      <c r="AE12" s="10"/>
    </row>
    <row r="13" spans="1:34" s="7" customFormat="1" x14ac:dyDescent="0.4">
      <c r="A13" s="16" t="str">
        <f t="shared" si="15"/>
        <v>-</v>
      </c>
      <c r="B13" s="16" t="str">
        <f t="shared" si="16"/>
        <v>-</v>
      </c>
      <c r="C13" s="7">
        <v>10</v>
      </c>
      <c r="D13" s="2">
        <v>43433.423796296294</v>
      </c>
      <c r="E13" s="3" t="s">
        <v>2152</v>
      </c>
      <c r="F13" s="3">
        <v>21534</v>
      </c>
      <c r="G13" s="3" t="s">
        <v>32</v>
      </c>
      <c r="H13" s="3">
        <v>5385</v>
      </c>
      <c r="I13" s="3">
        <v>598</v>
      </c>
      <c r="J13" s="3">
        <v>15</v>
      </c>
      <c r="K13" s="3">
        <v>1</v>
      </c>
      <c r="L13" s="3"/>
      <c r="M13" s="2">
        <v>43433.429375</v>
      </c>
      <c r="N13" s="2">
        <v>43433.439745370371</v>
      </c>
      <c r="O13" s="3" t="s">
        <v>63</v>
      </c>
      <c r="P13" s="3" t="s">
        <v>64</v>
      </c>
      <c r="Q13" s="3" t="s">
        <v>39</v>
      </c>
      <c r="R13" s="3" t="s">
        <v>40</v>
      </c>
      <c r="S13" s="2">
        <v>43433.428703703707</v>
      </c>
      <c r="T13" s="2">
        <v>43433.430208333331</v>
      </c>
      <c r="U13" s="2">
        <v>43433.438125000001</v>
      </c>
      <c r="V13" s="2">
        <v>43433.441192129627</v>
      </c>
      <c r="W13" s="3"/>
      <c r="X13" s="8">
        <f t="shared" si="6"/>
        <v>43433.423796296294</v>
      </c>
      <c r="Y13" s="9">
        <f t="shared" si="7"/>
        <v>1.0370370371674653E-2</v>
      </c>
      <c r="Z13" s="9">
        <f t="shared" si="8"/>
        <v>1.0370370371674653E-2</v>
      </c>
      <c r="AA13" s="10"/>
      <c r="AB13" s="10">
        <f t="shared" si="11"/>
        <v>6.7129629314877093E-4</v>
      </c>
      <c r="AC13" s="10">
        <f t="shared" si="12"/>
        <v>5.5787037053960375E-3</v>
      </c>
      <c r="AD13" s="10"/>
      <c r="AE13" s="10"/>
    </row>
    <row r="14" spans="1:34" s="7" customFormat="1" x14ac:dyDescent="0.4">
      <c r="A14" s="16" t="str">
        <f t="shared" si="15"/>
        <v>-</v>
      </c>
      <c r="B14" s="16" t="str">
        <f t="shared" si="16"/>
        <v>-</v>
      </c>
      <c r="C14" s="7">
        <v>10</v>
      </c>
      <c r="D14" s="2">
        <v>43433.425821759258</v>
      </c>
      <c r="E14" s="3" t="s">
        <v>2153</v>
      </c>
      <c r="F14" s="3">
        <v>21535</v>
      </c>
      <c r="G14" s="3" t="s">
        <v>95</v>
      </c>
      <c r="H14" s="3">
        <v>0</v>
      </c>
      <c r="I14" s="3">
        <v>869</v>
      </c>
      <c r="J14" s="3">
        <v>8</v>
      </c>
      <c r="K14" s="3">
        <v>1</v>
      </c>
      <c r="L14" s="3"/>
      <c r="M14" s="2">
        <v>43433.430625000001</v>
      </c>
      <c r="N14" s="2">
        <v>43433.435150462959</v>
      </c>
      <c r="O14" s="3" t="s">
        <v>63</v>
      </c>
      <c r="P14" s="3" t="s">
        <v>64</v>
      </c>
      <c r="Q14" s="3" t="s">
        <v>30</v>
      </c>
      <c r="R14" s="3" t="s">
        <v>31</v>
      </c>
      <c r="S14" s="2">
        <v>43433.430312500001</v>
      </c>
      <c r="T14" s="2">
        <v>43433.430312500001</v>
      </c>
      <c r="U14" s="2">
        <v>43433.437037037038</v>
      </c>
      <c r="V14" s="2">
        <v>43433.437037037038</v>
      </c>
      <c r="W14" s="3"/>
      <c r="X14" s="8">
        <f t="shared" si="6"/>
        <v>43433.425821759258</v>
      </c>
      <c r="Y14" s="9">
        <f t="shared" si="7"/>
        <v>4.5254629585542716E-3</v>
      </c>
      <c r="Z14" s="9">
        <f t="shared" si="8"/>
        <v>4.5254629585542716E-3</v>
      </c>
      <c r="AA14" s="10"/>
      <c r="AB14" s="10">
        <f t="shared" si="11"/>
        <v>3.125000002910383E-4</v>
      </c>
      <c r="AC14" s="10">
        <f t="shared" si="12"/>
        <v>4.803240743058268E-3</v>
      </c>
      <c r="AD14" s="10"/>
      <c r="AE14" s="10"/>
    </row>
    <row r="15" spans="1:34" s="7" customFormat="1" x14ac:dyDescent="0.4">
      <c r="A15" s="16" t="str">
        <f t="shared" si="15"/>
        <v>-</v>
      </c>
      <c r="B15" s="16" t="str">
        <f t="shared" si="16"/>
        <v>-</v>
      </c>
      <c r="C15" s="7">
        <v>10</v>
      </c>
      <c r="D15" s="2">
        <v>43433.425983796296</v>
      </c>
      <c r="E15" s="3" t="s">
        <v>2154</v>
      </c>
      <c r="F15" s="3">
        <v>21536</v>
      </c>
      <c r="G15" s="3" t="s">
        <v>18</v>
      </c>
      <c r="H15" s="3">
        <v>2306</v>
      </c>
      <c r="I15" s="3">
        <v>706</v>
      </c>
      <c r="J15" s="3">
        <v>15</v>
      </c>
      <c r="K15" s="3">
        <v>1</v>
      </c>
      <c r="L15" s="3"/>
      <c r="M15" s="2">
        <v>43433.42931712963</v>
      </c>
      <c r="N15" s="2">
        <v>43433.433946759258</v>
      </c>
      <c r="O15" s="3" t="s">
        <v>63</v>
      </c>
      <c r="P15" s="3" t="s">
        <v>64</v>
      </c>
      <c r="Q15" s="3" t="s">
        <v>104</v>
      </c>
      <c r="R15" s="3" t="s">
        <v>19</v>
      </c>
      <c r="S15" s="2">
        <v>43433.430335648147</v>
      </c>
      <c r="T15" s="2">
        <v>43433.430555555555</v>
      </c>
      <c r="U15" s="2">
        <v>43433.43482638889</v>
      </c>
      <c r="V15" s="2">
        <v>43433.435046296298</v>
      </c>
      <c r="W15" s="3"/>
      <c r="X15" s="8">
        <f t="shared" si="6"/>
        <v>43433.425983796296</v>
      </c>
      <c r="Y15" s="9">
        <f t="shared" si="7"/>
        <v>4.6296296277432702E-3</v>
      </c>
      <c r="Z15" s="9">
        <f t="shared" si="8"/>
        <v>4.6296296277432702E-3</v>
      </c>
      <c r="AA15" s="10"/>
      <c r="AB15" s="10">
        <f t="shared" si="11"/>
        <v>0</v>
      </c>
      <c r="AC15" s="10">
        <f t="shared" si="12"/>
        <v>3.3333333340124227E-3</v>
      </c>
      <c r="AD15" s="10"/>
      <c r="AE15" s="10"/>
    </row>
    <row r="16" spans="1:34" s="7" customFormat="1" x14ac:dyDescent="0.4">
      <c r="A16" s="16" t="str">
        <f t="shared" ref="A16:A22" si="17">IF(W16&gt;0, "★", "-")</f>
        <v>-</v>
      </c>
      <c r="B16" s="16" t="str">
        <f t="shared" ref="B16:B22" si="18">IF(L16&gt;0, "☆", "-")</f>
        <v>-</v>
      </c>
      <c r="C16" s="7">
        <v>10</v>
      </c>
      <c r="D16" s="2">
        <v>43433.427384259259</v>
      </c>
      <c r="E16" s="3" t="s">
        <v>2156</v>
      </c>
      <c r="F16" s="3">
        <v>21538</v>
      </c>
      <c r="G16" s="3" t="s">
        <v>96</v>
      </c>
      <c r="H16" s="3">
        <v>0</v>
      </c>
      <c r="I16" s="3">
        <v>153</v>
      </c>
      <c r="J16" s="3">
        <v>6</v>
      </c>
      <c r="K16" s="3">
        <v>1</v>
      </c>
      <c r="L16" s="3"/>
      <c r="M16" s="2">
        <v>43433.430613425924</v>
      </c>
      <c r="N16" s="2">
        <v>43433.435057870367</v>
      </c>
      <c r="O16" s="3" t="s">
        <v>61</v>
      </c>
      <c r="P16" s="3" t="s">
        <v>62</v>
      </c>
      <c r="Q16" s="3" t="s">
        <v>73</v>
      </c>
      <c r="R16" s="3" t="s">
        <v>74</v>
      </c>
      <c r="S16" s="2">
        <v>43433.430671296293</v>
      </c>
      <c r="T16" s="2">
        <v>43433.430671296293</v>
      </c>
      <c r="U16" s="2">
        <v>43433.436226851853</v>
      </c>
      <c r="V16" s="2">
        <v>43433.436226851853</v>
      </c>
      <c r="W16" s="3"/>
      <c r="X16" s="8">
        <f t="shared" si="6"/>
        <v>43433.427384259259</v>
      </c>
      <c r="Y16" s="9">
        <f t="shared" si="7"/>
        <v>4.4444444429245777E-3</v>
      </c>
      <c r="Z16" s="9">
        <f t="shared" si="8"/>
        <v>4.4444444429245777E-3</v>
      </c>
      <c r="AA16" s="10"/>
      <c r="AB16" s="10">
        <f t="shared" si="11"/>
        <v>0</v>
      </c>
      <c r="AC16" s="10">
        <f t="shared" si="12"/>
        <v>3.2291666648234241E-3</v>
      </c>
      <c r="AD16" s="10"/>
      <c r="AE16" s="10"/>
      <c r="AG16" s="8"/>
    </row>
    <row r="17" spans="1:33" s="7" customFormat="1" x14ac:dyDescent="0.4">
      <c r="A17" s="16" t="str">
        <f t="shared" si="17"/>
        <v>-</v>
      </c>
      <c r="B17" s="16" t="str">
        <f t="shared" si="18"/>
        <v>-</v>
      </c>
      <c r="C17" s="7">
        <v>10</v>
      </c>
      <c r="D17" s="2">
        <v>43433.428784722222</v>
      </c>
      <c r="E17" s="3" t="s">
        <v>1976</v>
      </c>
      <c r="F17" s="3">
        <v>21539</v>
      </c>
      <c r="G17" s="3" t="s">
        <v>18</v>
      </c>
      <c r="H17" s="3">
        <v>2669</v>
      </c>
      <c r="I17" s="3">
        <v>362</v>
      </c>
      <c r="J17" s="3">
        <v>7</v>
      </c>
      <c r="K17" s="3">
        <v>1</v>
      </c>
      <c r="L17" s="3"/>
      <c r="M17" s="2">
        <v>43433.430636574078</v>
      </c>
      <c r="N17" s="2">
        <v>43433.439409722225</v>
      </c>
      <c r="O17" s="3" t="s">
        <v>61</v>
      </c>
      <c r="P17" s="3" t="s">
        <v>62</v>
      </c>
      <c r="Q17" s="3" t="s">
        <v>26</v>
      </c>
      <c r="R17" s="3" t="s">
        <v>27</v>
      </c>
      <c r="S17" s="2">
        <v>43433.431342592594</v>
      </c>
      <c r="T17" s="2">
        <v>43433.431342592594</v>
      </c>
      <c r="U17" s="2">
        <v>43433.439803240741</v>
      </c>
      <c r="V17" s="2">
        <v>43433.439803240741</v>
      </c>
      <c r="W17" s="3"/>
      <c r="X17" s="8">
        <f t="shared" si="6"/>
        <v>43433.428784722222</v>
      </c>
      <c r="Y17" s="9">
        <f t="shared" si="7"/>
        <v>8.7731481471564621E-3</v>
      </c>
      <c r="Z17" s="9">
        <f t="shared" si="8"/>
        <v>8.7731481471564621E-3</v>
      </c>
      <c r="AA17" s="10"/>
      <c r="AB17" s="10">
        <f t="shared" si="11"/>
        <v>0</v>
      </c>
      <c r="AC17" s="10">
        <f t="shared" si="12"/>
        <v>1.8518518554628827E-3</v>
      </c>
      <c r="AD17" s="10"/>
      <c r="AE17" s="10"/>
    </row>
    <row r="18" spans="1:33" s="7" customFormat="1" x14ac:dyDescent="0.4">
      <c r="A18" s="16" t="str">
        <f t="shared" si="17"/>
        <v>-</v>
      </c>
      <c r="B18" s="16" t="str">
        <f t="shared" si="18"/>
        <v>-</v>
      </c>
      <c r="C18" s="7">
        <v>10</v>
      </c>
      <c r="D18" s="2">
        <v>43433.429768518516</v>
      </c>
      <c r="E18" s="3" t="s">
        <v>2157</v>
      </c>
      <c r="F18" s="3">
        <v>21540</v>
      </c>
      <c r="G18" s="3" t="s">
        <v>95</v>
      </c>
      <c r="H18" s="3">
        <v>0</v>
      </c>
      <c r="I18" s="3">
        <v>429</v>
      </c>
      <c r="J18" s="3">
        <v>1</v>
      </c>
      <c r="K18" s="3">
        <v>1</v>
      </c>
      <c r="L18" s="3"/>
      <c r="M18" s="2">
        <v>43433.432824074072</v>
      </c>
      <c r="N18" s="2">
        <v>43433.435891203706</v>
      </c>
      <c r="O18" s="3" t="s">
        <v>104</v>
      </c>
      <c r="P18" s="3" t="s">
        <v>19</v>
      </c>
      <c r="Q18" s="3" t="s">
        <v>20</v>
      </c>
      <c r="R18" s="3" t="s">
        <v>21</v>
      </c>
      <c r="S18" s="2">
        <v>43433.432766203703</v>
      </c>
      <c r="T18" s="2">
        <v>43433.432766203703</v>
      </c>
      <c r="U18" s="2">
        <v>43433.438819444447</v>
      </c>
      <c r="V18" s="2">
        <v>43433.438819444447</v>
      </c>
      <c r="W18" s="3"/>
      <c r="X18" s="8">
        <f t="shared" si="6"/>
        <v>43433.429768518516</v>
      </c>
      <c r="Y18" s="9">
        <f t="shared" si="7"/>
        <v>3.0671296335640363E-3</v>
      </c>
      <c r="Z18" s="9">
        <f t="shared" si="8"/>
        <v>3.0671296335640363E-3</v>
      </c>
      <c r="AA18" s="10"/>
      <c r="AB18" s="10">
        <f t="shared" si="11"/>
        <v>5.7870369346346706E-5</v>
      </c>
      <c r="AC18" s="10">
        <f t="shared" si="12"/>
        <v>3.055555556784384E-3</v>
      </c>
      <c r="AD18" s="10"/>
      <c r="AE18" s="10"/>
      <c r="AG18" s="8"/>
    </row>
    <row r="19" spans="1:33" s="7" customFormat="1" x14ac:dyDescent="0.4">
      <c r="A19" s="16" t="str">
        <f t="shared" si="17"/>
        <v>-</v>
      </c>
      <c r="B19" s="16" t="str">
        <f t="shared" si="18"/>
        <v>-</v>
      </c>
      <c r="C19" s="7">
        <v>10</v>
      </c>
      <c r="D19" s="2">
        <v>43433.430381944447</v>
      </c>
      <c r="E19" s="3" t="s">
        <v>2158</v>
      </c>
      <c r="F19" s="3">
        <v>21541</v>
      </c>
      <c r="G19" s="3" t="s">
        <v>95</v>
      </c>
      <c r="H19" s="3">
        <v>0</v>
      </c>
      <c r="I19" s="3">
        <v>226</v>
      </c>
      <c r="J19" s="3">
        <v>2</v>
      </c>
      <c r="K19" s="3">
        <v>1</v>
      </c>
      <c r="L19" s="3"/>
      <c r="M19" s="2">
        <v>43433.437604166669</v>
      </c>
      <c r="N19" s="2">
        <v>43433.441516203704</v>
      </c>
      <c r="O19" s="3" t="s">
        <v>20</v>
      </c>
      <c r="P19" s="3" t="s">
        <v>21</v>
      </c>
      <c r="Q19" s="3" t="s">
        <v>104</v>
      </c>
      <c r="R19" s="3" t="s">
        <v>19</v>
      </c>
      <c r="S19" s="2">
        <v>43433.437604166669</v>
      </c>
      <c r="T19" s="2">
        <v>43433.437604166669</v>
      </c>
      <c r="U19" s="2">
        <v>43433.44458333333</v>
      </c>
      <c r="V19" s="2">
        <v>43433.44458333333</v>
      </c>
      <c r="W19" s="3"/>
      <c r="X19" s="8">
        <f t="shared" si="6"/>
        <v>43433.430381944447</v>
      </c>
      <c r="Y19" s="9">
        <f t="shared" si="7"/>
        <v>3.9120370347518474E-3</v>
      </c>
      <c r="Z19" s="9">
        <f t="shared" si="8"/>
        <v>3.9120370347518474E-3</v>
      </c>
      <c r="AA19" s="10"/>
      <c r="AB19" s="10">
        <f t="shared" si="11"/>
        <v>0</v>
      </c>
      <c r="AC19" s="10">
        <f t="shared" si="12"/>
        <v>7.2222222224809229E-3</v>
      </c>
      <c r="AD19" s="10"/>
      <c r="AE19" s="10"/>
      <c r="AG19" s="8"/>
    </row>
    <row r="20" spans="1:33" s="7" customFormat="1" x14ac:dyDescent="0.4">
      <c r="A20" s="16" t="str">
        <f t="shared" si="17"/>
        <v>★</v>
      </c>
      <c r="B20" s="16" t="str">
        <f t="shared" si="18"/>
        <v>-</v>
      </c>
      <c r="C20" s="7">
        <v>10</v>
      </c>
      <c r="D20" s="2">
        <v>43433.432812500003</v>
      </c>
      <c r="E20" s="3" t="s">
        <v>2160</v>
      </c>
      <c r="F20" s="3">
        <v>21543</v>
      </c>
      <c r="G20" s="3" t="s">
        <v>32</v>
      </c>
      <c r="H20" s="3">
        <v>5458</v>
      </c>
      <c r="I20" s="3">
        <v>122</v>
      </c>
      <c r="J20" s="3">
        <v>4</v>
      </c>
      <c r="K20" s="3">
        <v>1</v>
      </c>
      <c r="L20" s="3"/>
      <c r="M20" s="2">
        <v>43433.437118055554</v>
      </c>
      <c r="N20" s="2">
        <v>43433.445277777777</v>
      </c>
      <c r="O20" s="3" t="s">
        <v>41</v>
      </c>
      <c r="P20" s="3" t="s">
        <v>42</v>
      </c>
      <c r="Q20" s="3" t="s">
        <v>63</v>
      </c>
      <c r="R20" s="3" t="s">
        <v>64</v>
      </c>
      <c r="S20" s="2">
        <v>43433.439745370371</v>
      </c>
      <c r="T20" s="2">
        <v>43433.439745370371</v>
      </c>
      <c r="U20" s="2">
        <v>43433.451527777775</v>
      </c>
      <c r="V20" s="2">
        <v>43433.451527777775</v>
      </c>
      <c r="W20" s="2">
        <v>43433.439745370371</v>
      </c>
      <c r="X20" s="8">
        <f t="shared" si="6"/>
        <v>43433.439745370371</v>
      </c>
      <c r="Y20" s="9">
        <f t="shared" si="7"/>
        <v>8.1597222233540379E-3</v>
      </c>
      <c r="Z20" s="9">
        <f t="shared" si="8"/>
        <v>8.1597222233540379E-3</v>
      </c>
      <c r="AA20" s="10"/>
      <c r="AB20" s="10">
        <f t="shared" si="11"/>
        <v>0</v>
      </c>
      <c r="AC20" s="10">
        <f t="shared" si="12"/>
        <v>0</v>
      </c>
      <c r="AD20" s="10"/>
      <c r="AE20" s="10"/>
      <c r="AG20" s="8"/>
    </row>
    <row r="21" spans="1:33" s="7" customFormat="1" x14ac:dyDescent="0.4">
      <c r="A21" s="16" t="str">
        <f t="shared" si="17"/>
        <v>-</v>
      </c>
      <c r="B21" s="16" t="str">
        <f t="shared" si="18"/>
        <v>-</v>
      </c>
      <c r="C21" s="7">
        <v>10</v>
      </c>
      <c r="D21" s="2">
        <v>43433.433969907404</v>
      </c>
      <c r="E21" s="3" t="s">
        <v>2161</v>
      </c>
      <c r="F21" s="3">
        <v>21544</v>
      </c>
      <c r="G21" s="3" t="s">
        <v>32</v>
      </c>
      <c r="H21" s="3">
        <v>6230</v>
      </c>
      <c r="I21" s="3">
        <v>971</v>
      </c>
      <c r="J21" s="3">
        <v>3</v>
      </c>
      <c r="K21" s="3">
        <v>1</v>
      </c>
      <c r="L21" s="3"/>
      <c r="M21" s="2">
        <v>43433.435358796298</v>
      </c>
      <c r="N21" s="2">
        <v>43433.451770833337</v>
      </c>
      <c r="O21" s="3" t="s">
        <v>104</v>
      </c>
      <c r="P21" s="3" t="s">
        <v>19</v>
      </c>
      <c r="Q21" s="3" t="s">
        <v>30</v>
      </c>
      <c r="R21" s="3" t="s">
        <v>31</v>
      </c>
      <c r="S21" s="2">
        <v>43433.437418981484</v>
      </c>
      <c r="T21" s="2">
        <v>43433.437418981484</v>
      </c>
      <c r="U21" s="2">
        <v>43433.443611111114</v>
      </c>
      <c r="V21" s="2">
        <v>43433.452662037038</v>
      </c>
      <c r="W21" s="3"/>
      <c r="X21" s="8">
        <f t="shared" si="6"/>
        <v>43433.433969907404</v>
      </c>
      <c r="Y21" s="9">
        <f t="shared" si="7"/>
        <v>1.6412037039117422E-2</v>
      </c>
      <c r="Z21" s="9">
        <f t="shared" si="8"/>
        <v>1.6412037039117422E-2</v>
      </c>
      <c r="AA21" s="10"/>
      <c r="AB21" s="10">
        <f t="shared" si="11"/>
        <v>0</v>
      </c>
      <c r="AC21" s="10">
        <f t="shared" si="12"/>
        <v>1.3888888934161514E-3</v>
      </c>
      <c r="AD21" s="10"/>
      <c r="AE21" s="10"/>
    </row>
    <row r="22" spans="1:33" s="7" customFormat="1" x14ac:dyDescent="0.4">
      <c r="A22" s="16" t="str">
        <f t="shared" si="17"/>
        <v>★</v>
      </c>
      <c r="B22" s="16" t="str">
        <f t="shared" si="18"/>
        <v>-</v>
      </c>
      <c r="C22" s="7">
        <v>10</v>
      </c>
      <c r="D22" s="2">
        <v>43433.434513888889</v>
      </c>
      <c r="E22" s="3" t="s">
        <v>2162</v>
      </c>
      <c r="F22" s="3">
        <v>21545</v>
      </c>
      <c r="G22" s="3" t="s">
        <v>18</v>
      </c>
      <c r="H22" s="3">
        <v>7699</v>
      </c>
      <c r="I22" s="3">
        <v>938</v>
      </c>
      <c r="J22" s="3">
        <v>3</v>
      </c>
      <c r="K22" s="3">
        <v>2</v>
      </c>
      <c r="L22" s="3"/>
      <c r="M22" s="2">
        <v>43433.440578703703</v>
      </c>
      <c r="N22" s="2">
        <v>43433.44840277778</v>
      </c>
      <c r="O22" s="3" t="s">
        <v>33</v>
      </c>
      <c r="P22" s="3" t="s">
        <v>34</v>
      </c>
      <c r="Q22" s="3" t="s">
        <v>28</v>
      </c>
      <c r="R22" s="3" t="s">
        <v>29</v>
      </c>
      <c r="S22" s="2">
        <v>43433.441446759258</v>
      </c>
      <c r="T22" s="2">
        <v>43433.441446759258</v>
      </c>
      <c r="U22" s="2">
        <v>43433.44809027778</v>
      </c>
      <c r="V22" s="2">
        <v>43433.44809027778</v>
      </c>
      <c r="W22" s="2">
        <v>43433.441446759258</v>
      </c>
      <c r="X22" s="8">
        <f t="shared" si="6"/>
        <v>43433.441446759258</v>
      </c>
      <c r="Y22" s="9">
        <f t="shared" si="7"/>
        <v>7.8240740767796524E-3</v>
      </c>
      <c r="Z22" s="9">
        <f t="shared" si="8"/>
        <v>1.5648148153559305E-2</v>
      </c>
      <c r="AA22" s="10"/>
      <c r="AB22" s="10">
        <f t="shared" si="11"/>
        <v>0</v>
      </c>
      <c r="AC22" s="10">
        <f t="shared" si="12"/>
        <v>0</v>
      </c>
      <c r="AD22" s="10"/>
      <c r="AE22" s="10"/>
    </row>
    <row r="23" spans="1:33" s="7" customFormat="1" x14ac:dyDescent="0.4">
      <c r="A23" s="16" t="str">
        <f t="shared" si="0"/>
        <v>-</v>
      </c>
      <c r="B23" s="16" t="str">
        <f t="shared" si="1"/>
        <v>-</v>
      </c>
      <c r="C23" s="7">
        <v>10</v>
      </c>
      <c r="D23" s="2">
        <v>43433.434606481482</v>
      </c>
      <c r="E23" s="3" t="s">
        <v>2163</v>
      </c>
      <c r="F23" s="3">
        <v>21546</v>
      </c>
      <c r="G23" s="3" t="s">
        <v>95</v>
      </c>
      <c r="H23" s="3">
        <v>0</v>
      </c>
      <c r="I23" s="3">
        <v>977</v>
      </c>
      <c r="J23" s="3">
        <v>5</v>
      </c>
      <c r="K23" s="3">
        <v>1</v>
      </c>
      <c r="L23" s="3"/>
      <c r="M23" s="2">
        <v>43433.436724537038</v>
      </c>
      <c r="N23" s="2">
        <v>43433.44153935185</v>
      </c>
      <c r="O23" s="3" t="s">
        <v>70</v>
      </c>
      <c r="P23" s="3" t="s">
        <v>107</v>
      </c>
      <c r="Q23" s="3" t="s">
        <v>22</v>
      </c>
      <c r="R23" s="3" t="s">
        <v>23</v>
      </c>
      <c r="S23" s="2">
        <v>43433.439108796294</v>
      </c>
      <c r="T23" s="2">
        <v>43433.439108796294</v>
      </c>
      <c r="U23" s="2">
        <v>43433.447291666664</v>
      </c>
      <c r="V23" s="2">
        <v>43433.447291666664</v>
      </c>
      <c r="W23" s="3"/>
      <c r="X23" s="8">
        <f t="shared" si="6"/>
        <v>43433.434606481482</v>
      </c>
      <c r="Y23" s="9">
        <f t="shared" si="7"/>
        <v>4.8148148125619628E-3</v>
      </c>
      <c r="Z23" s="9">
        <f t="shared" si="8"/>
        <v>4.8148148125619628E-3</v>
      </c>
      <c r="AA23" s="10"/>
      <c r="AB23" s="10">
        <f t="shared" si="11"/>
        <v>0</v>
      </c>
      <c r="AC23" s="10">
        <f t="shared" si="12"/>
        <v>2.118055555911269E-3</v>
      </c>
      <c r="AD23" s="10"/>
      <c r="AE23" s="10"/>
    </row>
    <row r="24" spans="1:33" s="7" customFormat="1" x14ac:dyDescent="0.4">
      <c r="A24" s="16" t="str">
        <f t="shared" si="0"/>
        <v>-</v>
      </c>
      <c r="B24" s="16" t="str">
        <f t="shared" si="1"/>
        <v>-</v>
      </c>
      <c r="C24" s="7">
        <v>10</v>
      </c>
      <c r="D24" s="2">
        <v>43433.434965277775</v>
      </c>
      <c r="E24" s="3" t="s">
        <v>2164</v>
      </c>
      <c r="F24" s="3">
        <v>21547</v>
      </c>
      <c r="G24" s="3" t="s">
        <v>97</v>
      </c>
      <c r="H24" s="3">
        <v>6864</v>
      </c>
      <c r="I24" s="3">
        <v>622</v>
      </c>
      <c r="J24" s="3">
        <v>10</v>
      </c>
      <c r="K24" s="3">
        <v>1</v>
      </c>
      <c r="L24" s="3"/>
      <c r="M24" s="2">
        <v>43433.438171296293</v>
      </c>
      <c r="N24" s="2">
        <v>43433.446296296293</v>
      </c>
      <c r="O24" s="3" t="s">
        <v>104</v>
      </c>
      <c r="P24" s="3" t="s">
        <v>19</v>
      </c>
      <c r="Q24" s="3" t="s">
        <v>26</v>
      </c>
      <c r="R24" s="3" t="s">
        <v>27</v>
      </c>
      <c r="S24" s="2">
        <v>43433.440023148149</v>
      </c>
      <c r="T24" s="2">
        <v>43433.440023148149</v>
      </c>
      <c r="U24" s="2">
        <v>43433.445196759261</v>
      </c>
      <c r="V24" s="2">
        <v>43433.445196759261</v>
      </c>
      <c r="W24" s="3"/>
      <c r="X24" s="8">
        <f t="shared" si="6"/>
        <v>43433.434965277775</v>
      </c>
      <c r="Y24" s="9">
        <f t="shared" si="7"/>
        <v>8.1250000002910383E-3</v>
      </c>
      <c r="Z24" s="9">
        <f t="shared" si="8"/>
        <v>8.1250000002910383E-3</v>
      </c>
      <c r="AA24" s="10"/>
      <c r="AB24" s="10">
        <f t="shared" si="11"/>
        <v>0</v>
      </c>
      <c r="AC24" s="10">
        <f t="shared" si="12"/>
        <v>3.2060185185400769E-3</v>
      </c>
      <c r="AD24" s="10"/>
      <c r="AE24" s="10"/>
    </row>
    <row r="25" spans="1:33" s="7" customFormat="1" x14ac:dyDescent="0.4">
      <c r="A25" s="16" t="str">
        <f t="shared" si="0"/>
        <v>-</v>
      </c>
      <c r="B25" s="16" t="str">
        <f t="shared" si="1"/>
        <v>-</v>
      </c>
      <c r="C25" s="7">
        <v>10</v>
      </c>
      <c r="D25" s="2">
        <v>43433.440625000003</v>
      </c>
      <c r="E25" s="3" t="s">
        <v>2166</v>
      </c>
      <c r="F25" s="3">
        <v>21549</v>
      </c>
      <c r="G25" s="3" t="s">
        <v>143</v>
      </c>
      <c r="H25" s="3">
        <v>6658</v>
      </c>
      <c r="I25" s="3">
        <v>20</v>
      </c>
      <c r="J25" s="3">
        <v>7</v>
      </c>
      <c r="K25" s="3">
        <v>1</v>
      </c>
      <c r="L25" s="3"/>
      <c r="M25" s="2">
        <v>43433.444074074076</v>
      </c>
      <c r="N25" s="2">
        <v>43433.451793981483</v>
      </c>
      <c r="O25" s="3" t="s">
        <v>66</v>
      </c>
      <c r="P25" s="3" t="s">
        <v>67</v>
      </c>
      <c r="Q25" s="3" t="s">
        <v>63</v>
      </c>
      <c r="R25" s="3" t="s">
        <v>64</v>
      </c>
      <c r="S25" s="2">
        <v>43433.442824074074</v>
      </c>
      <c r="T25" s="2">
        <v>43433.442824074074</v>
      </c>
      <c r="U25" s="2">
        <v>43433.450196759259</v>
      </c>
      <c r="V25" s="2">
        <v>43433.450196759259</v>
      </c>
      <c r="W25" s="3"/>
      <c r="X25" s="8">
        <f t="shared" si="6"/>
        <v>43433.440625000003</v>
      </c>
      <c r="Y25" s="9">
        <f t="shared" si="7"/>
        <v>7.7199074075906537E-3</v>
      </c>
      <c r="Z25" s="9">
        <f t="shared" si="8"/>
        <v>7.7199074075906537E-3</v>
      </c>
      <c r="AA25" s="10"/>
      <c r="AB25" s="10">
        <f t="shared" si="11"/>
        <v>1.2500000011641532E-3</v>
      </c>
      <c r="AC25" s="10">
        <f t="shared" si="12"/>
        <v>3.4490740727051161E-3</v>
      </c>
      <c r="AD25" s="10"/>
      <c r="AE25" s="10"/>
    </row>
    <row r="26" spans="1:33" s="7" customFormat="1" x14ac:dyDescent="0.4">
      <c r="A26" s="16" t="str">
        <f t="shared" ref="A26:A29" si="19">IF(W26&gt;0, "★", "-")</f>
        <v>-</v>
      </c>
      <c r="B26" s="16" t="str">
        <f t="shared" ref="B26:B29" si="20">IF(L26&gt;0, "☆", "-")</f>
        <v>-</v>
      </c>
      <c r="C26" s="7">
        <v>10</v>
      </c>
      <c r="D26" s="2">
        <v>43433.442685185182</v>
      </c>
      <c r="E26" s="3" t="s">
        <v>2169</v>
      </c>
      <c r="F26" s="3">
        <v>21552</v>
      </c>
      <c r="G26" s="3" t="s">
        <v>18</v>
      </c>
      <c r="H26" s="3">
        <v>7705</v>
      </c>
      <c r="I26" s="3">
        <v>491</v>
      </c>
      <c r="J26" s="3">
        <v>13</v>
      </c>
      <c r="K26" s="3">
        <v>2</v>
      </c>
      <c r="L26" s="3"/>
      <c r="M26" s="2">
        <v>43433.446921296294</v>
      </c>
      <c r="N26" s="2">
        <v>43433.45003472222</v>
      </c>
      <c r="O26" s="3" t="s">
        <v>39</v>
      </c>
      <c r="P26" s="3" t="s">
        <v>40</v>
      </c>
      <c r="Q26" s="3" t="s">
        <v>48</v>
      </c>
      <c r="R26" s="3" t="s">
        <v>49</v>
      </c>
      <c r="S26" s="2">
        <v>43433.444953703707</v>
      </c>
      <c r="T26" s="2">
        <v>43433.447060185186</v>
      </c>
      <c r="U26" s="2">
        <v>43433.449074074073</v>
      </c>
      <c r="V26" s="2">
        <v>43433.451180555552</v>
      </c>
      <c r="W26" s="3"/>
      <c r="X26" s="8">
        <f t="shared" si="6"/>
        <v>43433.442685185182</v>
      </c>
      <c r="Y26" s="9">
        <f t="shared" si="7"/>
        <v>3.1134259261307307E-3</v>
      </c>
      <c r="Z26" s="9">
        <f t="shared" si="8"/>
        <v>6.2268518522614613E-3</v>
      </c>
      <c r="AA26" s="10"/>
      <c r="AB26" s="10">
        <f t="shared" si="11"/>
        <v>1.9675925868796185E-3</v>
      </c>
      <c r="AC26" s="10">
        <f t="shared" si="12"/>
        <v>4.2361111118225381E-3</v>
      </c>
      <c r="AD26" s="10"/>
      <c r="AE26" s="10"/>
    </row>
    <row r="27" spans="1:33" s="7" customFormat="1" x14ac:dyDescent="0.4">
      <c r="A27" s="16" t="str">
        <f t="shared" si="19"/>
        <v>-</v>
      </c>
      <c r="B27" s="16" t="str">
        <f t="shared" si="20"/>
        <v>-</v>
      </c>
      <c r="C27" s="7">
        <v>10</v>
      </c>
      <c r="D27" s="2">
        <v>43433.442731481482</v>
      </c>
      <c r="E27" s="3" t="s">
        <v>2040</v>
      </c>
      <c r="F27" s="3">
        <v>21553</v>
      </c>
      <c r="G27" s="3" t="s">
        <v>32</v>
      </c>
      <c r="H27" s="3">
        <v>7630</v>
      </c>
      <c r="I27" s="3">
        <v>863</v>
      </c>
      <c r="J27" s="3">
        <v>5</v>
      </c>
      <c r="K27" s="3">
        <v>1</v>
      </c>
      <c r="L27" s="3"/>
      <c r="M27" s="2">
        <v>43433.444699074076</v>
      </c>
      <c r="N27" s="2">
        <v>43433.453877314816</v>
      </c>
      <c r="O27" s="3" t="s">
        <v>28</v>
      </c>
      <c r="P27" s="3" t="s">
        <v>29</v>
      </c>
      <c r="Q27" s="3" t="s">
        <v>26</v>
      </c>
      <c r="R27" s="3" t="s">
        <v>27</v>
      </c>
      <c r="S27" s="2">
        <v>43433.444710648146</v>
      </c>
      <c r="T27" s="2">
        <v>43433.444710648146</v>
      </c>
      <c r="U27" s="2">
        <v>43433.4534375</v>
      </c>
      <c r="V27" s="2">
        <v>43433.4534375</v>
      </c>
      <c r="W27" s="3"/>
      <c r="X27" s="8">
        <f t="shared" si="6"/>
        <v>43433.442731481482</v>
      </c>
      <c r="Y27" s="9">
        <f t="shared" si="7"/>
        <v>9.1782407398568466E-3</v>
      </c>
      <c r="Z27" s="9">
        <f t="shared" si="8"/>
        <v>9.1782407398568466E-3</v>
      </c>
      <c r="AA27" s="10"/>
      <c r="AB27" s="10">
        <f t="shared" si="11"/>
        <v>0</v>
      </c>
      <c r="AC27" s="10">
        <f t="shared" si="12"/>
        <v>1.9675925941555761E-3</v>
      </c>
      <c r="AD27" s="10"/>
      <c r="AE27" s="10"/>
    </row>
    <row r="28" spans="1:33" s="7" customFormat="1" x14ac:dyDescent="0.4">
      <c r="A28" s="16" t="str">
        <f t="shared" si="19"/>
        <v>-</v>
      </c>
      <c r="B28" s="16" t="str">
        <f t="shared" si="20"/>
        <v>-</v>
      </c>
      <c r="C28" s="7">
        <v>10</v>
      </c>
      <c r="D28" s="2">
        <v>43433.444120370368</v>
      </c>
      <c r="E28" s="3" t="s">
        <v>1987</v>
      </c>
      <c r="F28" s="3">
        <v>21554</v>
      </c>
      <c r="G28" s="3" t="s">
        <v>96</v>
      </c>
      <c r="H28" s="3">
        <v>0</v>
      </c>
      <c r="I28" s="3">
        <v>388</v>
      </c>
      <c r="J28" s="3">
        <v>1</v>
      </c>
      <c r="K28" s="3">
        <v>1</v>
      </c>
      <c r="L28" s="3"/>
      <c r="M28" s="2">
        <v>43433.452893518515</v>
      </c>
      <c r="N28" s="2">
        <v>43433.459606481483</v>
      </c>
      <c r="O28" s="3" t="s">
        <v>43</v>
      </c>
      <c r="P28" s="3" t="s">
        <v>89</v>
      </c>
      <c r="Q28" s="3" t="s">
        <v>70</v>
      </c>
      <c r="R28" s="3" t="s">
        <v>107</v>
      </c>
      <c r="S28" s="2">
        <v>43433.450231481482</v>
      </c>
      <c r="T28" s="2">
        <v>43433.450231481482</v>
      </c>
      <c r="U28" s="2">
        <v>43433.457002314812</v>
      </c>
      <c r="V28" s="2">
        <v>43433.457002314812</v>
      </c>
      <c r="W28" s="3"/>
      <c r="X28" s="8">
        <f t="shared" si="6"/>
        <v>43433.444120370368</v>
      </c>
      <c r="Y28" s="9">
        <f t="shared" si="7"/>
        <v>6.7129629678674974E-3</v>
      </c>
      <c r="Z28" s="9">
        <f t="shared" si="8"/>
        <v>6.7129629678674974E-3</v>
      </c>
      <c r="AA28" s="10"/>
      <c r="AB28" s="10">
        <f t="shared" si="11"/>
        <v>2.6620370335876942E-3</v>
      </c>
      <c r="AC28" s="10">
        <f t="shared" si="12"/>
        <v>8.7731481471564621E-3</v>
      </c>
      <c r="AD28" s="10"/>
      <c r="AE28" s="10"/>
    </row>
    <row r="29" spans="1:33" s="7" customFormat="1" x14ac:dyDescent="0.4">
      <c r="A29" s="16" t="str">
        <f t="shared" si="19"/>
        <v>-</v>
      </c>
      <c r="B29" s="16" t="str">
        <f t="shared" si="20"/>
        <v>-</v>
      </c>
      <c r="C29" s="7">
        <v>10</v>
      </c>
      <c r="D29" s="2">
        <v>43433.44431712963</v>
      </c>
      <c r="E29" s="3" t="s">
        <v>2170</v>
      </c>
      <c r="F29" s="3">
        <v>21555</v>
      </c>
      <c r="G29" s="3" t="s">
        <v>96</v>
      </c>
      <c r="H29" s="3">
        <v>0</v>
      </c>
      <c r="I29" s="3">
        <v>450</v>
      </c>
      <c r="J29" s="3">
        <v>2</v>
      </c>
      <c r="K29" s="3">
        <v>2</v>
      </c>
      <c r="L29" s="3"/>
      <c r="M29" s="2">
        <v>43433.448680555557</v>
      </c>
      <c r="N29" s="2">
        <v>43433.455601851849</v>
      </c>
      <c r="O29" s="3" t="s">
        <v>104</v>
      </c>
      <c r="P29" s="3" t="s">
        <v>19</v>
      </c>
      <c r="Q29" s="3" t="s">
        <v>39</v>
      </c>
      <c r="R29" s="3" t="s">
        <v>40</v>
      </c>
      <c r="S29" s="2">
        <v>43433.448912037034</v>
      </c>
      <c r="T29" s="2">
        <v>43433.449189814812</v>
      </c>
      <c r="U29" s="2">
        <v>43433.456099537034</v>
      </c>
      <c r="V29" s="2">
        <v>43433.459699074076</v>
      </c>
      <c r="W29" s="3"/>
      <c r="X29" s="8">
        <f t="shared" si="6"/>
        <v>43433.44431712963</v>
      </c>
      <c r="Y29" s="9">
        <f t="shared" si="7"/>
        <v>6.9212962916935794E-3</v>
      </c>
      <c r="Z29" s="9">
        <f t="shared" si="8"/>
        <v>1.3842592583387159E-2</v>
      </c>
      <c r="AA29" s="10"/>
      <c r="AB29" s="10">
        <f t="shared" si="11"/>
        <v>0</v>
      </c>
      <c r="AC29" s="10">
        <f t="shared" si="12"/>
        <v>4.3634259272948839E-3</v>
      </c>
      <c r="AD29" s="10"/>
      <c r="AE29" s="10"/>
    </row>
    <row r="30" spans="1:33" s="7" customFormat="1" x14ac:dyDescent="0.4">
      <c r="A30" s="16" t="str">
        <f t="shared" ref="A30:A49" si="21">IF(W30&gt;0, "★", "-")</f>
        <v>-</v>
      </c>
      <c r="B30" s="16" t="str">
        <f t="shared" ref="B30:B49" si="22">IF(L30&gt;0, "☆", "-")</f>
        <v>-</v>
      </c>
      <c r="C30" s="7">
        <v>10</v>
      </c>
      <c r="D30" s="2">
        <v>43433.445451388892</v>
      </c>
      <c r="E30" s="3" t="s">
        <v>2172</v>
      </c>
      <c r="F30" s="3">
        <v>21557</v>
      </c>
      <c r="G30" s="3" t="s">
        <v>18</v>
      </c>
      <c r="H30" s="3">
        <v>3988</v>
      </c>
      <c r="I30" s="3">
        <v>284</v>
      </c>
      <c r="J30" s="3">
        <v>10</v>
      </c>
      <c r="K30" s="3">
        <v>1</v>
      </c>
      <c r="L30" s="3"/>
      <c r="M30" s="2">
        <v>43433.455358796295</v>
      </c>
      <c r="N30" s="2">
        <v>43433.458912037036</v>
      </c>
      <c r="O30" s="3" t="s">
        <v>38</v>
      </c>
      <c r="P30" s="3" t="s">
        <v>108</v>
      </c>
      <c r="Q30" s="3" t="s">
        <v>51</v>
      </c>
      <c r="R30" s="3" t="s">
        <v>52</v>
      </c>
      <c r="S30" s="2">
        <v>43433.452418981484</v>
      </c>
      <c r="T30" s="2">
        <v>43433.452418981484</v>
      </c>
      <c r="U30" s="2">
        <v>43433.455682870372</v>
      </c>
      <c r="V30" s="2">
        <v>43433.455682870372</v>
      </c>
      <c r="W30" s="3"/>
      <c r="X30" s="8">
        <f t="shared" si="6"/>
        <v>43433.445451388892</v>
      </c>
      <c r="Y30" s="9">
        <f t="shared" si="7"/>
        <v>3.5532407418941148E-3</v>
      </c>
      <c r="Z30" s="9">
        <f t="shared" si="8"/>
        <v>3.5532407418941148E-3</v>
      </c>
      <c r="AA30" s="10"/>
      <c r="AB30" s="10">
        <f t="shared" si="11"/>
        <v>2.9398148108157329E-3</v>
      </c>
      <c r="AC30" s="10">
        <f t="shared" si="12"/>
        <v>9.9074074023519643E-3</v>
      </c>
      <c r="AD30" s="10"/>
      <c r="AE30" s="10"/>
    </row>
    <row r="31" spans="1:33" s="7" customFormat="1" x14ac:dyDescent="0.4">
      <c r="A31" s="16" t="str">
        <f t="shared" ref="A31:A48" si="23">IF(W31&gt;0, "★", "-")</f>
        <v>★</v>
      </c>
      <c r="B31" s="16" t="str">
        <f t="shared" si="22"/>
        <v>-</v>
      </c>
      <c r="C31" s="7">
        <v>10</v>
      </c>
      <c r="D31" s="2">
        <v>43433.447708333333</v>
      </c>
      <c r="E31" s="3" t="s">
        <v>2173</v>
      </c>
      <c r="F31" s="3">
        <v>21558</v>
      </c>
      <c r="G31" s="3" t="s">
        <v>143</v>
      </c>
      <c r="H31" s="3">
        <v>6349</v>
      </c>
      <c r="I31" s="3">
        <v>864</v>
      </c>
      <c r="J31" s="3">
        <v>2</v>
      </c>
      <c r="K31" s="3">
        <v>1</v>
      </c>
      <c r="L31" s="3"/>
      <c r="M31" s="2">
        <v>43433.45144675926</v>
      </c>
      <c r="N31" s="2">
        <v>43433.46</v>
      </c>
      <c r="O31" s="3" t="s">
        <v>66</v>
      </c>
      <c r="P31" s="3" t="s">
        <v>67</v>
      </c>
      <c r="Q31" s="3" t="s">
        <v>41</v>
      </c>
      <c r="R31" s="3" t="s">
        <v>42</v>
      </c>
      <c r="S31" s="2">
        <v>43433.454652777778</v>
      </c>
      <c r="T31" s="2">
        <v>43433.454652777778</v>
      </c>
      <c r="U31" s="2">
        <v>43433.463738425926</v>
      </c>
      <c r="V31" s="2">
        <v>43433.463738425926</v>
      </c>
      <c r="W31" s="2">
        <v>43433.454652777778</v>
      </c>
      <c r="X31" s="8">
        <f t="shared" si="6"/>
        <v>43433.454652777778</v>
      </c>
      <c r="Y31" s="9">
        <f t="shared" si="7"/>
        <v>8.55324073927477E-3</v>
      </c>
      <c r="Z31" s="9">
        <f t="shared" si="8"/>
        <v>8.55324073927477E-3</v>
      </c>
      <c r="AA31" s="10"/>
      <c r="AB31" s="10">
        <f t="shared" si="11"/>
        <v>0</v>
      </c>
      <c r="AC31" s="10">
        <f t="shared" si="12"/>
        <v>0</v>
      </c>
      <c r="AD31" s="10"/>
      <c r="AE31" s="10"/>
      <c r="AG31" s="8"/>
    </row>
    <row r="32" spans="1:33" s="7" customFormat="1" x14ac:dyDescent="0.4">
      <c r="A32" s="16" t="str">
        <f t="shared" si="23"/>
        <v>-</v>
      </c>
      <c r="B32" s="16" t="str">
        <f t="shared" si="22"/>
        <v>-</v>
      </c>
      <c r="C32" s="7">
        <v>10</v>
      </c>
      <c r="D32" s="2">
        <v>43433.449363425927</v>
      </c>
      <c r="E32" s="3" t="s">
        <v>2048</v>
      </c>
      <c r="F32" s="3">
        <v>21559</v>
      </c>
      <c r="G32" s="3" t="s">
        <v>32</v>
      </c>
      <c r="H32" s="3">
        <v>7663</v>
      </c>
      <c r="I32" s="3">
        <v>901</v>
      </c>
      <c r="J32" s="3">
        <v>4</v>
      </c>
      <c r="K32" s="3">
        <v>1</v>
      </c>
      <c r="L32" s="3"/>
      <c r="M32" s="2">
        <v>43433.453240740739</v>
      </c>
      <c r="N32" s="2">
        <v>43433.458796296298</v>
      </c>
      <c r="O32" s="3" t="s">
        <v>26</v>
      </c>
      <c r="P32" s="3" t="s">
        <v>27</v>
      </c>
      <c r="Q32" s="3" t="s">
        <v>28</v>
      </c>
      <c r="R32" s="3" t="s">
        <v>29</v>
      </c>
      <c r="S32" s="2">
        <v>43433.452615740738</v>
      </c>
      <c r="T32" s="2">
        <v>43433.452615740738</v>
      </c>
      <c r="U32" s="2">
        <v>43433.461087962962</v>
      </c>
      <c r="V32" s="2">
        <v>43433.461087962962</v>
      </c>
      <c r="W32" s="3"/>
      <c r="X32" s="8">
        <f t="shared" si="6"/>
        <v>43433.449363425927</v>
      </c>
      <c r="Y32" s="9">
        <f t="shared" si="7"/>
        <v>5.5555555591126904E-3</v>
      </c>
      <c r="Z32" s="9">
        <f t="shared" si="8"/>
        <v>5.5555555591126904E-3</v>
      </c>
      <c r="AA32" s="10"/>
      <c r="AB32" s="10">
        <f t="shared" si="11"/>
        <v>6.2500000058207661E-4</v>
      </c>
      <c r="AC32" s="10">
        <f t="shared" si="12"/>
        <v>3.8773148116888478E-3</v>
      </c>
      <c r="AD32" s="10"/>
      <c r="AE32" s="10"/>
      <c r="AG32" s="8"/>
    </row>
    <row r="33" spans="1:34" s="7" customFormat="1" x14ac:dyDescent="0.4">
      <c r="A33" s="16" t="str">
        <f t="shared" si="23"/>
        <v>-</v>
      </c>
      <c r="B33" s="16" t="str">
        <f t="shared" si="22"/>
        <v>-</v>
      </c>
      <c r="C33" s="7">
        <v>10</v>
      </c>
      <c r="D33" s="2">
        <v>43433.451527777775</v>
      </c>
      <c r="E33" s="3" t="s">
        <v>2165</v>
      </c>
      <c r="F33" s="3">
        <v>21560</v>
      </c>
      <c r="G33" s="3" t="s">
        <v>95</v>
      </c>
      <c r="H33" s="3">
        <v>0</v>
      </c>
      <c r="I33" s="3">
        <v>566</v>
      </c>
      <c r="J33" s="3">
        <v>13</v>
      </c>
      <c r="K33" s="3">
        <v>3</v>
      </c>
      <c r="L33" s="3"/>
      <c r="M33" s="2">
        <v>43433.455995370372</v>
      </c>
      <c r="N33" s="2">
        <v>43433.458715277775</v>
      </c>
      <c r="O33" s="3" t="s">
        <v>77</v>
      </c>
      <c r="P33" s="3" t="s">
        <v>78</v>
      </c>
      <c r="Q33" s="3" t="s">
        <v>39</v>
      </c>
      <c r="R33" s="3" t="s">
        <v>40</v>
      </c>
      <c r="S33" s="2">
        <v>43433.454363425924</v>
      </c>
      <c r="T33" s="2">
        <v>43433.454363425924</v>
      </c>
      <c r="U33" s="2">
        <v>43433.458831018521</v>
      </c>
      <c r="V33" s="2">
        <v>43433.458831018521</v>
      </c>
      <c r="W33" s="3"/>
      <c r="X33" s="8">
        <f t="shared" si="6"/>
        <v>43433.451527777775</v>
      </c>
      <c r="Y33" s="9">
        <f t="shared" si="7"/>
        <v>2.7199074029340409E-3</v>
      </c>
      <c r="Z33" s="9">
        <f t="shared" si="8"/>
        <v>8.1597222088021226E-3</v>
      </c>
      <c r="AA33" s="10"/>
      <c r="AB33" s="10">
        <f t="shared" si="11"/>
        <v>1.6319444475811906E-3</v>
      </c>
      <c r="AC33" s="10">
        <f t="shared" si="12"/>
        <v>4.4675925964838825E-3</v>
      </c>
      <c r="AD33" s="10"/>
      <c r="AE33" s="10"/>
      <c r="AG33" s="8"/>
    </row>
    <row r="34" spans="1:34" s="7" customFormat="1" x14ac:dyDescent="0.4">
      <c r="A34" s="16" t="str">
        <f t="shared" si="23"/>
        <v>-</v>
      </c>
      <c r="B34" s="16" t="str">
        <f t="shared" si="22"/>
        <v>-</v>
      </c>
      <c r="C34" s="7">
        <v>10</v>
      </c>
      <c r="D34" s="2">
        <v>43433.454768518517</v>
      </c>
      <c r="E34" s="3" t="s">
        <v>2146</v>
      </c>
      <c r="F34" s="3">
        <v>21561</v>
      </c>
      <c r="G34" s="3" t="s">
        <v>143</v>
      </c>
      <c r="H34" s="3">
        <v>6833</v>
      </c>
      <c r="I34" s="3">
        <v>385</v>
      </c>
      <c r="J34" s="3">
        <v>5</v>
      </c>
      <c r="K34" s="3">
        <v>1</v>
      </c>
      <c r="L34" s="3"/>
      <c r="M34" s="2">
        <v>43433.460057870368</v>
      </c>
      <c r="N34" s="2">
        <v>43433.463020833333</v>
      </c>
      <c r="O34" s="3" t="s">
        <v>26</v>
      </c>
      <c r="P34" s="3" t="s">
        <v>27</v>
      </c>
      <c r="Q34" s="3" t="s">
        <v>33</v>
      </c>
      <c r="R34" s="3" t="s">
        <v>34</v>
      </c>
      <c r="S34" s="2">
        <v>43433.455833333333</v>
      </c>
      <c r="T34" s="2">
        <v>43433.455833333333</v>
      </c>
      <c r="U34" s="2">
        <v>43433.4606712963</v>
      </c>
      <c r="V34" s="2">
        <v>43433.4606712963</v>
      </c>
      <c r="W34" s="3"/>
      <c r="X34" s="8">
        <f t="shared" si="6"/>
        <v>43433.454768518517</v>
      </c>
      <c r="Y34" s="9">
        <f t="shared" si="7"/>
        <v>2.9629629643750377E-3</v>
      </c>
      <c r="Z34" s="9">
        <f t="shared" si="8"/>
        <v>2.9629629643750377E-3</v>
      </c>
      <c r="AA34" s="10"/>
      <c r="AB34" s="10">
        <f t="shared" si="11"/>
        <v>4.2245370350428857E-3</v>
      </c>
      <c r="AC34" s="10">
        <f t="shared" si="12"/>
        <v>5.2893518513883464E-3</v>
      </c>
      <c r="AD34" s="10"/>
      <c r="AE34" s="10"/>
      <c r="AG34" s="8"/>
    </row>
    <row r="35" spans="1:34" s="7" customFormat="1" x14ac:dyDescent="0.4">
      <c r="A35" s="16" t="str">
        <f t="shared" si="23"/>
        <v>-</v>
      </c>
      <c r="B35" s="16" t="str">
        <f t="shared" si="22"/>
        <v>-</v>
      </c>
      <c r="C35" s="7">
        <v>10</v>
      </c>
      <c r="D35" s="2">
        <v>43433.455555555556</v>
      </c>
      <c r="E35" s="3" t="s">
        <v>2174</v>
      </c>
      <c r="F35" s="3">
        <v>21562</v>
      </c>
      <c r="G35" s="3" t="s">
        <v>18</v>
      </c>
      <c r="H35" s="3">
        <v>4860</v>
      </c>
      <c r="I35" s="3">
        <v>653</v>
      </c>
      <c r="J35" s="3">
        <v>7</v>
      </c>
      <c r="K35" s="3">
        <v>2</v>
      </c>
      <c r="L35" s="3"/>
      <c r="M35" s="2">
        <v>43433.459421296298</v>
      </c>
      <c r="N35" s="2">
        <v>43433.464826388888</v>
      </c>
      <c r="O35" s="3" t="s">
        <v>104</v>
      </c>
      <c r="P35" s="3" t="s">
        <v>19</v>
      </c>
      <c r="Q35" s="3" t="s">
        <v>30</v>
      </c>
      <c r="R35" s="3" t="s">
        <v>31</v>
      </c>
      <c r="S35" s="2">
        <v>43433.460266203707</v>
      </c>
      <c r="T35" s="2">
        <v>43433.460266203707</v>
      </c>
      <c r="U35" s="2">
        <v>43433.467152777775</v>
      </c>
      <c r="V35" s="2">
        <v>43433.467152777775</v>
      </c>
      <c r="W35" s="3"/>
      <c r="X35" s="8">
        <f t="shared" si="6"/>
        <v>43433.455555555556</v>
      </c>
      <c r="Y35" s="9">
        <f t="shared" si="7"/>
        <v>5.4050925900810398E-3</v>
      </c>
      <c r="Z35" s="9">
        <f t="shared" si="8"/>
        <v>1.081018518016208E-2</v>
      </c>
      <c r="AA35" s="10"/>
      <c r="AB35" s="10">
        <f t="shared" si="11"/>
        <v>0</v>
      </c>
      <c r="AC35" s="10">
        <f t="shared" si="12"/>
        <v>3.8657407421851531E-3</v>
      </c>
      <c r="AD35" s="10"/>
      <c r="AE35" s="10"/>
      <c r="AG35" s="8"/>
    </row>
    <row r="36" spans="1:34" s="7" customFormat="1" x14ac:dyDescent="0.4">
      <c r="A36" s="16" t="str">
        <f t="shared" si="23"/>
        <v>-</v>
      </c>
      <c r="B36" s="16" t="str">
        <f t="shared" si="22"/>
        <v>-</v>
      </c>
      <c r="C36" s="7">
        <v>10</v>
      </c>
      <c r="D36" s="2">
        <v>43433.457928240743</v>
      </c>
      <c r="E36" s="3" t="s">
        <v>2175</v>
      </c>
      <c r="F36" s="3">
        <v>21563</v>
      </c>
      <c r="G36" s="3" t="s">
        <v>32</v>
      </c>
      <c r="H36" s="3">
        <v>7602</v>
      </c>
      <c r="I36" s="3">
        <v>1000</v>
      </c>
      <c r="J36" s="3">
        <v>1</v>
      </c>
      <c r="K36" s="3">
        <v>1</v>
      </c>
      <c r="L36" s="3"/>
      <c r="M36" s="2">
        <v>43433.461863425924</v>
      </c>
      <c r="N36" s="2">
        <v>43433.468356481484</v>
      </c>
      <c r="O36" s="3" t="s">
        <v>66</v>
      </c>
      <c r="P36" s="3" t="s">
        <v>67</v>
      </c>
      <c r="Q36" s="3" t="s">
        <v>28</v>
      </c>
      <c r="R36" s="3" t="s">
        <v>29</v>
      </c>
      <c r="S36" s="2">
        <v>43433.4609375</v>
      </c>
      <c r="T36" s="2">
        <v>43433.4609375</v>
      </c>
      <c r="U36" s="2">
        <v>43433.467951388891</v>
      </c>
      <c r="V36" s="2">
        <v>43433.467951388891</v>
      </c>
      <c r="W36" s="3"/>
      <c r="X36" s="8">
        <f t="shared" si="6"/>
        <v>43433.457928240743</v>
      </c>
      <c r="Y36" s="9">
        <f t="shared" si="7"/>
        <v>6.4930555599858053E-3</v>
      </c>
      <c r="Z36" s="9">
        <f t="shared" si="8"/>
        <v>6.4930555599858053E-3</v>
      </c>
      <c r="AA36" s="10"/>
      <c r="AB36" s="10">
        <f t="shared" si="11"/>
        <v>9.2592592409346253E-4</v>
      </c>
      <c r="AC36" s="10">
        <f t="shared" si="12"/>
        <v>3.9351851810351945E-3</v>
      </c>
      <c r="AD36" s="10"/>
      <c r="AE36" s="10"/>
    </row>
    <row r="37" spans="1:34" s="7" customFormat="1" x14ac:dyDescent="0.4">
      <c r="A37" s="16" t="str">
        <f>IF(W37&gt;0, "★", "-")</f>
        <v>★</v>
      </c>
      <c r="B37" s="16" t="str">
        <f>IF(L37&gt;0, "☆", "-")</f>
        <v>☆</v>
      </c>
      <c r="C37" s="7">
        <v>10</v>
      </c>
      <c r="D37" s="2">
        <v>43433.422048611108</v>
      </c>
      <c r="E37" s="3" t="s">
        <v>2150</v>
      </c>
      <c r="F37" s="3">
        <v>21530</v>
      </c>
      <c r="G37" s="3" t="s">
        <v>32</v>
      </c>
      <c r="H37" s="3">
        <v>7681</v>
      </c>
      <c r="I37" s="3">
        <v>264</v>
      </c>
      <c r="J37" s="3">
        <v>4</v>
      </c>
      <c r="K37" s="3">
        <v>3</v>
      </c>
      <c r="L37" s="2">
        <v>43433.422199074077</v>
      </c>
      <c r="M37" s="3"/>
      <c r="N37" s="3"/>
      <c r="O37" s="3" t="s">
        <v>28</v>
      </c>
      <c r="P37" s="3" t="s">
        <v>29</v>
      </c>
      <c r="Q37" s="3" t="s">
        <v>75</v>
      </c>
      <c r="R37" s="3" t="s">
        <v>76</v>
      </c>
      <c r="S37" s="2">
        <v>43433.428981481484</v>
      </c>
      <c r="T37" s="3"/>
      <c r="U37" s="2">
        <v>43433.43949074074</v>
      </c>
      <c r="V37" s="3"/>
      <c r="W37" s="2">
        <v>43433.428981481484</v>
      </c>
      <c r="X37" s="8">
        <f t="shared" si="6"/>
        <v>43433.428981481484</v>
      </c>
      <c r="Y37" s="9">
        <f t="shared" si="7"/>
        <v>0</v>
      </c>
      <c r="Z37" s="9">
        <f t="shared" si="8"/>
        <v>0</v>
      </c>
      <c r="AA37" s="10"/>
      <c r="AB37" s="10">
        <f t="shared" si="11"/>
        <v>0</v>
      </c>
      <c r="AC37" s="10">
        <f t="shared" si="12"/>
        <v>0</v>
      </c>
      <c r="AD37" s="10"/>
      <c r="AE37" s="10"/>
      <c r="AG37" s="8"/>
    </row>
    <row r="38" spans="1:34" s="7" customFormat="1" x14ac:dyDescent="0.4">
      <c r="A38" s="16" t="str">
        <f>IF(W38&gt;0, "★", "-")</f>
        <v>★</v>
      </c>
      <c r="B38" s="16" t="str">
        <f>IF(L38&gt;0, "☆", "-")</f>
        <v>☆</v>
      </c>
      <c r="C38" s="7">
        <v>10</v>
      </c>
      <c r="D38" s="2">
        <v>43433.43787037037</v>
      </c>
      <c r="E38" s="3" t="s">
        <v>2165</v>
      </c>
      <c r="F38" s="3">
        <v>21548</v>
      </c>
      <c r="G38" s="3" t="s">
        <v>95</v>
      </c>
      <c r="H38" s="3">
        <v>0</v>
      </c>
      <c r="I38" s="3">
        <v>119</v>
      </c>
      <c r="J38" s="3">
        <v>15</v>
      </c>
      <c r="K38" s="3">
        <v>3</v>
      </c>
      <c r="L38" s="2">
        <v>43433.446527777778</v>
      </c>
      <c r="M38" s="3"/>
      <c r="N38" s="3"/>
      <c r="O38" s="3" t="s">
        <v>77</v>
      </c>
      <c r="P38" s="3" t="s">
        <v>78</v>
      </c>
      <c r="Q38" s="3" t="s">
        <v>39</v>
      </c>
      <c r="R38" s="3" t="s">
        <v>40</v>
      </c>
      <c r="S38" s="2">
        <v>43433.444027777776</v>
      </c>
      <c r="T38" s="3"/>
      <c r="U38" s="2">
        <v>43433.448842592596</v>
      </c>
      <c r="V38" s="3"/>
      <c r="W38" s="2">
        <v>43433.444027777776</v>
      </c>
      <c r="X38" s="8">
        <f t="shared" si="6"/>
        <v>43433.444027777776</v>
      </c>
      <c r="Y38" s="9">
        <f t="shared" si="7"/>
        <v>0</v>
      </c>
      <c r="Z38" s="9">
        <f t="shared" si="8"/>
        <v>0</v>
      </c>
      <c r="AA38" s="10"/>
      <c r="AB38" s="10">
        <f t="shared" si="11"/>
        <v>0</v>
      </c>
      <c r="AC38" s="10">
        <f t="shared" si="12"/>
        <v>2.5000000023283064E-3</v>
      </c>
      <c r="AD38" s="10"/>
      <c r="AE38" s="10"/>
    </row>
    <row r="39" spans="1:34" s="7" customFormat="1" x14ac:dyDescent="0.4">
      <c r="A39" s="16" t="str">
        <f>IF(W39&gt;0, "★", "-")</f>
        <v>-</v>
      </c>
      <c r="B39" s="16" t="str">
        <f>IF(L39&gt;0, "☆", "-")</f>
        <v>☆</v>
      </c>
      <c r="C39" s="7">
        <v>10</v>
      </c>
      <c r="D39" s="2">
        <v>43433.440891203703</v>
      </c>
      <c r="E39" s="3" t="s">
        <v>2167</v>
      </c>
      <c r="F39" s="3">
        <v>21550</v>
      </c>
      <c r="G39" s="3" t="s">
        <v>18</v>
      </c>
      <c r="H39" s="3">
        <v>7705</v>
      </c>
      <c r="I39" s="3">
        <v>706</v>
      </c>
      <c r="J39" s="3">
        <v>13</v>
      </c>
      <c r="K39" s="3">
        <v>1</v>
      </c>
      <c r="L39" s="2">
        <v>43433.441620370373</v>
      </c>
      <c r="M39" s="3"/>
      <c r="N39" s="3"/>
      <c r="O39" s="3" t="s">
        <v>39</v>
      </c>
      <c r="P39" s="3" t="s">
        <v>40</v>
      </c>
      <c r="Q39" s="3" t="s">
        <v>48</v>
      </c>
      <c r="R39" s="3" t="s">
        <v>49</v>
      </c>
      <c r="S39" s="2">
        <v>43433.444062499999</v>
      </c>
      <c r="T39" s="3"/>
      <c r="U39" s="2">
        <v>43433.447488425925</v>
      </c>
      <c r="V39" s="3"/>
      <c r="W39" s="3"/>
      <c r="X39" s="8">
        <f t="shared" si="6"/>
        <v>43433.440891203703</v>
      </c>
      <c r="Y39" s="9">
        <f t="shared" si="7"/>
        <v>0</v>
      </c>
      <c r="Z39" s="9">
        <f t="shared" si="8"/>
        <v>0</v>
      </c>
      <c r="AA39" s="10"/>
      <c r="AB39" s="10">
        <f t="shared" si="11"/>
        <v>0</v>
      </c>
      <c r="AC39" s="10">
        <f t="shared" si="12"/>
        <v>3.1712962954770774E-3</v>
      </c>
      <c r="AD39" s="10"/>
      <c r="AE39" s="10"/>
      <c r="AH39" s="7" t="s">
        <v>164</v>
      </c>
    </row>
    <row r="40" spans="1:34" s="12" customFormat="1" x14ac:dyDescent="0.4">
      <c r="A40" s="17" t="str">
        <f>IF(W40&gt;0, "★", "-")</f>
        <v>-</v>
      </c>
      <c r="B40" s="17" t="str">
        <f>IF(L40&gt;0, "☆", "-")</f>
        <v>☆</v>
      </c>
      <c r="C40" s="12">
        <v>10</v>
      </c>
      <c r="D40" s="4">
        <v>43433.441053240742</v>
      </c>
      <c r="E40" s="5" t="s">
        <v>2168</v>
      </c>
      <c r="F40" s="5">
        <v>21551</v>
      </c>
      <c r="G40" s="5" t="s">
        <v>18</v>
      </c>
      <c r="H40" s="5">
        <v>7706</v>
      </c>
      <c r="I40" s="5">
        <v>143</v>
      </c>
      <c r="J40" s="5">
        <v>1</v>
      </c>
      <c r="K40" s="5">
        <v>1</v>
      </c>
      <c r="L40" s="4">
        <v>43433.44153935185</v>
      </c>
      <c r="M40" s="5"/>
      <c r="N40" s="5"/>
      <c r="O40" s="5" t="s">
        <v>39</v>
      </c>
      <c r="P40" s="5" t="s">
        <v>40</v>
      </c>
      <c r="Q40" s="5" t="s">
        <v>48</v>
      </c>
      <c r="R40" s="5" t="s">
        <v>49</v>
      </c>
      <c r="S40" s="4">
        <v>43433.444930555554</v>
      </c>
      <c r="T40" s="5"/>
      <c r="U40" s="4">
        <v>43433.44835648148</v>
      </c>
      <c r="V40" s="5"/>
      <c r="W40" s="5"/>
      <c r="X40" s="13">
        <f t="shared" si="6"/>
        <v>43433.441053240742</v>
      </c>
      <c r="Y40" s="18">
        <f t="shared" si="7"/>
        <v>0</v>
      </c>
      <c r="Z40" s="18">
        <f t="shared" si="8"/>
        <v>0</v>
      </c>
      <c r="AA40" s="19"/>
      <c r="AB40" s="19">
        <f t="shared" si="11"/>
        <v>0</v>
      </c>
      <c r="AC40" s="19"/>
      <c r="AD40" s="19"/>
      <c r="AE40" s="19"/>
      <c r="AH40" s="7" t="s">
        <v>2430</v>
      </c>
    </row>
    <row r="41" spans="1:34" s="23" customFormat="1" x14ac:dyDescent="0.4">
      <c r="A41" s="20" t="str">
        <f>IF(W41&gt;0, "★", "-")</f>
        <v>★</v>
      </c>
      <c r="B41" s="20" t="str">
        <f>IF(L41&gt;0, "☆", "-")</f>
        <v>-</v>
      </c>
      <c r="C41" s="23">
        <v>11</v>
      </c>
      <c r="D41" s="22">
        <v>43433.432430555556</v>
      </c>
      <c r="E41" s="21" t="s">
        <v>2159</v>
      </c>
      <c r="F41" s="21">
        <v>21542</v>
      </c>
      <c r="G41" s="21" t="s">
        <v>96</v>
      </c>
      <c r="H41" s="21">
        <v>0</v>
      </c>
      <c r="I41" s="21">
        <v>227</v>
      </c>
      <c r="J41" s="21">
        <v>6</v>
      </c>
      <c r="K41" s="21">
        <v>5</v>
      </c>
      <c r="L41" s="21"/>
      <c r="M41" s="22">
        <v>43433.471666666665</v>
      </c>
      <c r="N41" s="22">
        <v>43433.475243055553</v>
      </c>
      <c r="O41" s="21" t="s">
        <v>63</v>
      </c>
      <c r="P41" s="21" t="s">
        <v>64</v>
      </c>
      <c r="Q41" s="21" t="s">
        <v>36</v>
      </c>
      <c r="R41" s="21" t="s">
        <v>37</v>
      </c>
      <c r="S41" s="22">
        <v>43433.473807870374</v>
      </c>
      <c r="T41" s="22">
        <v>43433.473807870374</v>
      </c>
      <c r="U41" s="22">
        <v>43433.481423611112</v>
      </c>
      <c r="V41" s="22">
        <v>43433.481423611112</v>
      </c>
      <c r="W41" s="22">
        <v>43433.473807870374</v>
      </c>
      <c r="X41" s="24">
        <f t="shared" si="6"/>
        <v>43433.473807870374</v>
      </c>
      <c r="Y41" s="25">
        <f t="shared" si="7"/>
        <v>3.5763888881774619E-3</v>
      </c>
      <c r="Z41" s="25">
        <f t="shared" si="8"/>
        <v>1.788194444088731E-2</v>
      </c>
      <c r="AA41" s="26">
        <f>SUM(Z41:Z83)</f>
        <v>0.43021990740089677</v>
      </c>
      <c r="AB41" s="26">
        <f t="shared" si="11"/>
        <v>0</v>
      </c>
      <c r="AC41" s="26">
        <f t="shared" si="12"/>
        <v>0</v>
      </c>
      <c r="AD41" s="26">
        <f>AVERAGE(AC41:AC83)</f>
        <v>3.6257164902053773E-3</v>
      </c>
      <c r="AE41" s="26">
        <f>MEDIAN(AC41:AC83)</f>
        <v>2.505787033442175E-3</v>
      </c>
      <c r="AG41" s="24"/>
    </row>
    <row r="42" spans="1:34" s="7" customFormat="1" x14ac:dyDescent="0.4">
      <c r="A42" s="16" t="str">
        <f t="shared" si="23"/>
        <v>-</v>
      </c>
      <c r="B42" s="16" t="str">
        <f t="shared" si="22"/>
        <v>-</v>
      </c>
      <c r="C42" s="7">
        <v>11</v>
      </c>
      <c r="D42" s="2">
        <v>43433.459293981483</v>
      </c>
      <c r="E42" s="3" t="s">
        <v>2176</v>
      </c>
      <c r="F42" s="3">
        <v>21564</v>
      </c>
      <c r="G42" s="3" t="s">
        <v>18</v>
      </c>
      <c r="H42" s="3">
        <v>7587</v>
      </c>
      <c r="I42" s="3">
        <v>987</v>
      </c>
      <c r="J42" s="3">
        <v>4</v>
      </c>
      <c r="K42" s="3">
        <v>2</v>
      </c>
      <c r="L42" s="3"/>
      <c r="M42" s="2">
        <v>43433.463217592594</v>
      </c>
      <c r="N42" s="2">
        <v>43433.465520833335</v>
      </c>
      <c r="O42" s="3" t="s">
        <v>36</v>
      </c>
      <c r="P42" s="3" t="s">
        <v>37</v>
      </c>
      <c r="Q42" s="3" t="s">
        <v>30</v>
      </c>
      <c r="R42" s="3" t="s">
        <v>31</v>
      </c>
      <c r="S42" s="2">
        <v>43433.463750000003</v>
      </c>
      <c r="T42" s="2">
        <v>43433.463750000003</v>
      </c>
      <c r="U42" s="2">
        <v>43433.468645833331</v>
      </c>
      <c r="V42" s="2">
        <v>43433.468645833331</v>
      </c>
      <c r="W42" s="3"/>
      <c r="X42" s="8">
        <f t="shared" si="6"/>
        <v>43433.459293981483</v>
      </c>
      <c r="Y42" s="9">
        <f t="shared" si="7"/>
        <v>2.3032407407299615E-3</v>
      </c>
      <c r="Z42" s="9">
        <f t="shared" si="8"/>
        <v>4.6064814814599231E-3</v>
      </c>
      <c r="AA42" s="10"/>
      <c r="AB42" s="10">
        <f t="shared" si="11"/>
        <v>0</v>
      </c>
      <c r="AC42" s="10">
        <f t="shared" si="12"/>
        <v>3.9236111115314998E-3</v>
      </c>
      <c r="AD42" s="10"/>
      <c r="AE42" s="10"/>
    </row>
    <row r="43" spans="1:34" s="7" customFormat="1" x14ac:dyDescent="0.4">
      <c r="A43" s="16" t="str">
        <f t="shared" si="23"/>
        <v>-</v>
      </c>
      <c r="B43" s="16" t="str">
        <f t="shared" si="22"/>
        <v>-</v>
      </c>
      <c r="C43" s="7">
        <v>11</v>
      </c>
      <c r="D43" s="2">
        <v>43433.460636574076</v>
      </c>
      <c r="E43" s="3" t="s">
        <v>2177</v>
      </c>
      <c r="F43" s="3">
        <v>21565</v>
      </c>
      <c r="G43" s="3" t="s">
        <v>95</v>
      </c>
      <c r="H43" s="3">
        <v>0</v>
      </c>
      <c r="I43" s="3">
        <v>421</v>
      </c>
      <c r="J43" s="3">
        <v>2</v>
      </c>
      <c r="K43" s="3">
        <v>2</v>
      </c>
      <c r="L43" s="3"/>
      <c r="M43" s="2">
        <v>43433.462824074071</v>
      </c>
      <c r="N43" s="2">
        <v>43433.468217592592</v>
      </c>
      <c r="O43" s="3" t="s">
        <v>77</v>
      </c>
      <c r="P43" s="3" t="s">
        <v>78</v>
      </c>
      <c r="Q43" s="3" t="s">
        <v>46</v>
      </c>
      <c r="R43" s="3" t="s">
        <v>47</v>
      </c>
      <c r="S43" s="2">
        <v>43433.462476851855</v>
      </c>
      <c r="T43" s="2">
        <v>43433.462476851855</v>
      </c>
      <c r="U43" s="2">
        <v>43433.472777777781</v>
      </c>
      <c r="V43" s="2">
        <v>43433.472777777781</v>
      </c>
      <c r="W43" s="3"/>
      <c r="X43" s="8">
        <f t="shared" si="6"/>
        <v>43433.460636574076</v>
      </c>
      <c r="Y43" s="9">
        <f t="shared" si="7"/>
        <v>5.393518520577345E-3</v>
      </c>
      <c r="Z43" s="9">
        <f t="shared" si="8"/>
        <v>1.078703704115469E-2</v>
      </c>
      <c r="AA43" s="10"/>
      <c r="AB43" s="10">
        <f t="shared" si="11"/>
        <v>3.4722221607808024E-4</v>
      </c>
      <c r="AC43" s="10">
        <f t="shared" si="12"/>
        <v>2.1874999947613105E-3</v>
      </c>
      <c r="AD43" s="10"/>
      <c r="AE43" s="10"/>
    </row>
    <row r="44" spans="1:34" s="7" customFormat="1" x14ac:dyDescent="0.4">
      <c r="A44" s="16" t="str">
        <f t="shared" si="23"/>
        <v>★</v>
      </c>
      <c r="B44" s="16" t="str">
        <f t="shared" si="22"/>
        <v>-</v>
      </c>
      <c r="C44" s="7">
        <v>11</v>
      </c>
      <c r="D44" s="2">
        <v>43433.461157407408</v>
      </c>
      <c r="E44" s="3" t="s">
        <v>2178</v>
      </c>
      <c r="F44" s="3">
        <v>21566</v>
      </c>
      <c r="G44" s="3" t="s">
        <v>18</v>
      </c>
      <c r="H44" s="3">
        <v>5476</v>
      </c>
      <c r="I44" s="3">
        <v>245</v>
      </c>
      <c r="J44" s="3">
        <v>13</v>
      </c>
      <c r="K44" s="3">
        <v>2</v>
      </c>
      <c r="L44" s="3"/>
      <c r="M44" s="2">
        <v>43433.466747685183</v>
      </c>
      <c r="N44" s="2">
        <v>43433.471759259257</v>
      </c>
      <c r="O44" s="3" t="s">
        <v>43</v>
      </c>
      <c r="P44" s="3" t="s">
        <v>89</v>
      </c>
      <c r="Q44" s="3" t="s">
        <v>33</v>
      </c>
      <c r="R44" s="3" t="s">
        <v>34</v>
      </c>
      <c r="S44" s="2">
        <v>43433.468090277776</v>
      </c>
      <c r="T44" s="2">
        <v>43433.468090277776</v>
      </c>
      <c r="U44" s="2">
        <v>43433.476076388892</v>
      </c>
      <c r="V44" s="2">
        <v>43433.476076388892</v>
      </c>
      <c r="W44" s="2">
        <v>43433.468090277776</v>
      </c>
      <c r="X44" s="8">
        <f t="shared" si="6"/>
        <v>43433.468090277776</v>
      </c>
      <c r="Y44" s="9">
        <f t="shared" si="7"/>
        <v>5.0115740741603076E-3</v>
      </c>
      <c r="Z44" s="9">
        <f t="shared" si="8"/>
        <v>1.0023148148320615E-2</v>
      </c>
      <c r="AA44" s="10"/>
      <c r="AB44" s="10">
        <f t="shared" si="11"/>
        <v>0</v>
      </c>
      <c r="AC44" s="10">
        <f t="shared" si="12"/>
        <v>0</v>
      </c>
      <c r="AD44" s="10"/>
      <c r="AE44" s="10"/>
    </row>
    <row r="45" spans="1:34" s="7" customFormat="1" x14ac:dyDescent="0.4">
      <c r="A45" s="16" t="str">
        <f t="shared" si="23"/>
        <v>-</v>
      </c>
      <c r="B45" s="16" t="str">
        <f t="shared" si="22"/>
        <v>-</v>
      </c>
      <c r="C45" s="7">
        <v>11</v>
      </c>
      <c r="D45" s="2">
        <v>43433.461516203701</v>
      </c>
      <c r="E45" s="3" t="s">
        <v>2179</v>
      </c>
      <c r="F45" s="3">
        <v>21567</v>
      </c>
      <c r="G45" s="3" t="s">
        <v>96</v>
      </c>
      <c r="H45" s="3">
        <v>0</v>
      </c>
      <c r="I45" s="3">
        <v>307</v>
      </c>
      <c r="J45" s="3">
        <v>3</v>
      </c>
      <c r="K45" s="3">
        <v>2</v>
      </c>
      <c r="L45" s="3"/>
      <c r="M45" s="2">
        <v>43433.463125000002</v>
      </c>
      <c r="N45" s="2">
        <v>43433.469710648147</v>
      </c>
      <c r="O45" s="3" t="s">
        <v>30</v>
      </c>
      <c r="P45" s="3" t="s">
        <v>31</v>
      </c>
      <c r="Q45" s="3" t="s">
        <v>43</v>
      </c>
      <c r="R45" s="3" t="s">
        <v>89</v>
      </c>
      <c r="S45" s="2">
        <v>43433.462557870371</v>
      </c>
      <c r="T45" s="2">
        <v>43433.462557870371</v>
      </c>
      <c r="U45" s="2">
        <v>43433.468946759262</v>
      </c>
      <c r="V45" s="2">
        <v>43433.468946759262</v>
      </c>
      <c r="W45" s="3"/>
      <c r="X45" s="8">
        <f t="shared" si="6"/>
        <v>43433.461516203701</v>
      </c>
      <c r="Y45" s="9">
        <f t="shared" si="7"/>
        <v>6.5856481451191939E-3</v>
      </c>
      <c r="Z45" s="9">
        <f t="shared" si="8"/>
        <v>1.3171296290238388E-2</v>
      </c>
      <c r="AA45" s="10"/>
      <c r="AB45" s="10">
        <f t="shared" si="11"/>
        <v>5.671296312357299E-4</v>
      </c>
      <c r="AC45" s="10">
        <f t="shared" si="12"/>
        <v>1.6087963012978435E-3</v>
      </c>
      <c r="AD45" s="10"/>
      <c r="AE45" s="10"/>
    </row>
    <row r="46" spans="1:34" s="7" customFormat="1" x14ac:dyDescent="0.4">
      <c r="A46" s="16" t="str">
        <f t="shared" si="23"/>
        <v>★</v>
      </c>
      <c r="B46" s="16" t="str">
        <f t="shared" si="22"/>
        <v>-</v>
      </c>
      <c r="C46" s="7">
        <v>11</v>
      </c>
      <c r="D46" s="2">
        <v>43433.46539351852</v>
      </c>
      <c r="E46" s="3" t="s">
        <v>2180</v>
      </c>
      <c r="F46" s="3">
        <v>21568</v>
      </c>
      <c r="G46" s="3" t="s">
        <v>95</v>
      </c>
      <c r="H46" s="3">
        <v>0</v>
      </c>
      <c r="I46" s="3">
        <v>696</v>
      </c>
      <c r="J46" s="3">
        <v>4</v>
      </c>
      <c r="K46" s="3">
        <v>2</v>
      </c>
      <c r="L46" s="3"/>
      <c r="M46" s="2">
        <v>43433.466631944444</v>
      </c>
      <c r="N46" s="2">
        <v>43433.470960648148</v>
      </c>
      <c r="O46" s="3" t="s">
        <v>30</v>
      </c>
      <c r="P46" s="3" t="s">
        <v>31</v>
      </c>
      <c r="Q46" s="3" t="s">
        <v>43</v>
      </c>
      <c r="R46" s="3" t="s">
        <v>89</v>
      </c>
      <c r="S46" s="2">
        <v>43433.471932870372</v>
      </c>
      <c r="T46" s="2">
        <v>43433.471932870372</v>
      </c>
      <c r="U46" s="2">
        <v>43433.478321759256</v>
      </c>
      <c r="V46" s="2">
        <v>43433.478321759256</v>
      </c>
      <c r="W46" s="2">
        <v>43433.471932870372</v>
      </c>
      <c r="X46" s="8">
        <f t="shared" si="6"/>
        <v>43433.471932870372</v>
      </c>
      <c r="Y46" s="9">
        <f t="shared" si="7"/>
        <v>4.3287037042318843E-3</v>
      </c>
      <c r="Z46" s="9">
        <f t="shared" si="8"/>
        <v>8.6574074084637687E-3</v>
      </c>
      <c r="AA46" s="10"/>
      <c r="AB46" s="10">
        <f t="shared" si="11"/>
        <v>0</v>
      </c>
      <c r="AC46" s="10">
        <f t="shared" si="12"/>
        <v>0</v>
      </c>
      <c r="AD46" s="10"/>
      <c r="AE46" s="10"/>
    </row>
    <row r="47" spans="1:34" s="7" customFormat="1" x14ac:dyDescent="0.4">
      <c r="A47" s="16" t="str">
        <f t="shared" si="23"/>
        <v>★</v>
      </c>
      <c r="B47" s="16" t="str">
        <f t="shared" si="22"/>
        <v>-</v>
      </c>
      <c r="C47" s="7">
        <v>11</v>
      </c>
      <c r="D47" s="2">
        <v>43433.466006944444</v>
      </c>
      <c r="E47" s="3" t="s">
        <v>2181</v>
      </c>
      <c r="F47" s="3">
        <v>21569</v>
      </c>
      <c r="G47" s="3" t="s">
        <v>32</v>
      </c>
      <c r="H47" s="3">
        <v>3203</v>
      </c>
      <c r="I47" s="3">
        <v>972</v>
      </c>
      <c r="J47" s="3">
        <v>5</v>
      </c>
      <c r="K47" s="3">
        <v>1</v>
      </c>
      <c r="L47" s="3"/>
      <c r="M47" s="2">
        <v>43433.473923611113</v>
      </c>
      <c r="N47" s="2">
        <v>43433.477002314816</v>
      </c>
      <c r="O47" s="3" t="s">
        <v>63</v>
      </c>
      <c r="P47" s="3" t="s">
        <v>64</v>
      </c>
      <c r="Q47" s="3" t="s">
        <v>22</v>
      </c>
      <c r="R47" s="3" t="s">
        <v>23</v>
      </c>
      <c r="S47" s="2">
        <v>43433.472939814812</v>
      </c>
      <c r="T47" s="2">
        <v>43433.47383101852</v>
      </c>
      <c r="U47" s="2">
        <v>43433.476273148146</v>
      </c>
      <c r="V47" s="2">
        <v>43433.479189814818</v>
      </c>
      <c r="W47" s="2">
        <v>43433.472939814812</v>
      </c>
      <c r="X47" s="8">
        <f t="shared" si="6"/>
        <v>43433.472939814812</v>
      </c>
      <c r="Y47" s="9">
        <f t="shared" si="7"/>
        <v>3.0787037030677311E-3</v>
      </c>
      <c r="Z47" s="9">
        <f t="shared" si="8"/>
        <v>3.0787037030677311E-3</v>
      </c>
      <c r="AA47" s="10"/>
      <c r="AB47" s="10">
        <f t="shared" si="11"/>
        <v>9.8379630071576685E-4</v>
      </c>
      <c r="AC47" s="10">
        <f t="shared" si="12"/>
        <v>9.8379630071576685E-4</v>
      </c>
      <c r="AD47" s="10"/>
      <c r="AE47" s="10"/>
    </row>
    <row r="48" spans="1:34" s="7" customFormat="1" x14ac:dyDescent="0.4">
      <c r="A48" s="16" t="str">
        <f t="shared" si="23"/>
        <v>★</v>
      </c>
      <c r="B48" s="16" t="str">
        <f t="shared" si="22"/>
        <v>-</v>
      </c>
      <c r="C48" s="7">
        <v>11</v>
      </c>
      <c r="D48" s="2">
        <v>43433.468229166669</v>
      </c>
      <c r="E48" s="3" t="s">
        <v>2182</v>
      </c>
      <c r="F48" s="3">
        <v>21570</v>
      </c>
      <c r="G48" s="3" t="s">
        <v>143</v>
      </c>
      <c r="H48" s="3">
        <v>4719</v>
      </c>
      <c r="I48" s="3">
        <v>739</v>
      </c>
      <c r="J48" s="3">
        <v>5</v>
      </c>
      <c r="K48" s="3">
        <v>3</v>
      </c>
      <c r="L48" s="3"/>
      <c r="M48" s="2">
        <v>43433.476122685184</v>
      </c>
      <c r="N48" s="2">
        <v>43433.483761574076</v>
      </c>
      <c r="O48" s="3" t="s">
        <v>63</v>
      </c>
      <c r="P48" s="3" t="s">
        <v>64</v>
      </c>
      <c r="Q48" s="3" t="s">
        <v>48</v>
      </c>
      <c r="R48" s="3" t="s">
        <v>49</v>
      </c>
      <c r="S48" s="2">
        <v>43433.475162037037</v>
      </c>
      <c r="T48" s="2">
        <v>43433.475162037037</v>
      </c>
      <c r="U48" s="2">
        <v>43433.48914351852</v>
      </c>
      <c r="V48" s="2">
        <v>43433.48914351852</v>
      </c>
      <c r="W48" s="2">
        <v>43433.475162037037</v>
      </c>
      <c r="X48" s="8">
        <f t="shared" si="6"/>
        <v>43433.475162037037</v>
      </c>
      <c r="Y48" s="9">
        <f t="shared" si="7"/>
        <v>7.6388888919609599E-3</v>
      </c>
      <c r="Z48" s="9">
        <f t="shared" si="8"/>
        <v>2.291666667588288E-2</v>
      </c>
      <c r="AA48" s="10"/>
      <c r="AB48" s="10">
        <f t="shared" si="11"/>
        <v>9.6064814715646207E-4</v>
      </c>
      <c r="AC48" s="10">
        <f t="shared" si="12"/>
        <v>9.6064814715646207E-4</v>
      </c>
      <c r="AD48" s="10"/>
      <c r="AE48" s="10"/>
    </row>
    <row r="49" spans="1:31" s="7" customFormat="1" x14ac:dyDescent="0.4">
      <c r="A49" s="16" t="str">
        <f t="shared" si="21"/>
        <v>★</v>
      </c>
      <c r="B49" s="16" t="str">
        <f t="shared" si="22"/>
        <v>-</v>
      </c>
      <c r="C49" s="7">
        <v>11</v>
      </c>
      <c r="D49" s="2">
        <v>43433.468391203707</v>
      </c>
      <c r="E49" s="3" t="s">
        <v>2183</v>
      </c>
      <c r="F49" s="3">
        <v>21571</v>
      </c>
      <c r="G49" s="3" t="s">
        <v>32</v>
      </c>
      <c r="H49" s="3">
        <v>6022</v>
      </c>
      <c r="I49" s="3">
        <v>733</v>
      </c>
      <c r="J49" s="3">
        <v>10</v>
      </c>
      <c r="K49" s="3">
        <v>1</v>
      </c>
      <c r="L49" s="3"/>
      <c r="M49" s="2">
        <v>43433.472222222219</v>
      </c>
      <c r="N49" s="2">
        <v>43433.476076388892</v>
      </c>
      <c r="O49" s="3" t="s">
        <v>36</v>
      </c>
      <c r="P49" s="3" t="s">
        <v>37</v>
      </c>
      <c r="Q49" s="3" t="s">
        <v>55</v>
      </c>
      <c r="R49" s="3" t="s">
        <v>56</v>
      </c>
      <c r="S49" s="2">
        <v>43433.475324074076</v>
      </c>
      <c r="T49" s="2">
        <v>43433.475324074076</v>
      </c>
      <c r="U49" s="2">
        <v>43433.482187499998</v>
      </c>
      <c r="V49" s="2">
        <v>43433.482187499998</v>
      </c>
      <c r="W49" s="2">
        <v>43433.475324074076</v>
      </c>
      <c r="X49" s="8">
        <f t="shared" si="6"/>
        <v>43433.475324074076</v>
      </c>
      <c r="Y49" s="9">
        <f t="shared" si="7"/>
        <v>3.8541666726814583E-3</v>
      </c>
      <c r="Z49" s="9">
        <f t="shared" si="8"/>
        <v>3.8541666726814583E-3</v>
      </c>
      <c r="AA49" s="10"/>
      <c r="AB49" s="10">
        <f t="shared" si="11"/>
        <v>0</v>
      </c>
      <c r="AC49" s="10">
        <f t="shared" si="12"/>
        <v>0</v>
      </c>
      <c r="AD49" s="10"/>
      <c r="AE49" s="10"/>
    </row>
    <row r="50" spans="1:31" s="7" customFormat="1" x14ac:dyDescent="0.4">
      <c r="A50" s="16" t="str">
        <f t="shared" ref="A50:A72" si="24">IF(W50&gt;0, "★", "-")</f>
        <v>-</v>
      </c>
      <c r="B50" s="16" t="str">
        <f t="shared" ref="B50:B72" si="25">IF(L50&gt;0, "☆", "-")</f>
        <v>-</v>
      </c>
      <c r="C50" s="7">
        <v>11</v>
      </c>
      <c r="D50" s="2">
        <v>43433.468923611108</v>
      </c>
      <c r="E50" s="3" t="s">
        <v>2164</v>
      </c>
      <c r="F50" s="3">
        <v>21572</v>
      </c>
      <c r="G50" s="3" t="s">
        <v>50</v>
      </c>
      <c r="H50" s="3">
        <v>6864</v>
      </c>
      <c r="I50" s="3">
        <v>957</v>
      </c>
      <c r="J50" s="3">
        <v>15</v>
      </c>
      <c r="K50" s="3">
        <v>1</v>
      </c>
      <c r="L50" s="3"/>
      <c r="M50" s="2">
        <v>43433.472824074073</v>
      </c>
      <c r="N50" s="2">
        <v>43433.478229166663</v>
      </c>
      <c r="O50" s="3" t="s">
        <v>26</v>
      </c>
      <c r="P50" s="3" t="s">
        <v>27</v>
      </c>
      <c r="Q50" s="3" t="s">
        <v>46</v>
      </c>
      <c r="R50" s="3" t="s">
        <v>47</v>
      </c>
      <c r="S50" s="2">
        <v>43433.472905092596</v>
      </c>
      <c r="T50" s="2">
        <v>43433.472905092596</v>
      </c>
      <c r="U50" s="2">
        <v>43433.480509259258</v>
      </c>
      <c r="V50" s="2">
        <v>43433.480509259258</v>
      </c>
      <c r="W50" s="3"/>
      <c r="X50" s="8">
        <f t="shared" si="6"/>
        <v>43433.468923611108</v>
      </c>
      <c r="Y50" s="9">
        <f t="shared" si="7"/>
        <v>5.4050925900810398E-3</v>
      </c>
      <c r="Z50" s="9">
        <f t="shared" si="8"/>
        <v>5.4050925900810398E-3</v>
      </c>
      <c r="AA50" s="10"/>
      <c r="AB50" s="10">
        <f t="shared" si="11"/>
        <v>0</v>
      </c>
      <c r="AC50" s="10">
        <f t="shared" si="12"/>
        <v>3.9004629652481526E-3</v>
      </c>
      <c r="AD50" s="10"/>
      <c r="AE50" s="10"/>
    </row>
    <row r="51" spans="1:31" s="7" customFormat="1" x14ac:dyDescent="0.4">
      <c r="A51" s="16" t="str">
        <f t="shared" si="24"/>
        <v>-</v>
      </c>
      <c r="B51" s="16" t="str">
        <f t="shared" si="25"/>
        <v>-</v>
      </c>
      <c r="C51" s="7">
        <v>11</v>
      </c>
      <c r="D51" s="2">
        <v>43433.469386574077</v>
      </c>
      <c r="E51" s="3" t="s">
        <v>1933</v>
      </c>
      <c r="F51" s="3">
        <v>21573</v>
      </c>
      <c r="G51" s="3" t="s">
        <v>143</v>
      </c>
      <c r="H51" s="3">
        <v>3462</v>
      </c>
      <c r="I51" s="3">
        <v>580</v>
      </c>
      <c r="J51" s="3">
        <v>3</v>
      </c>
      <c r="K51" s="3">
        <v>1</v>
      </c>
      <c r="L51" s="3"/>
      <c r="M51" s="2">
        <v>43433.471747685187</v>
      </c>
      <c r="N51" s="2">
        <v>43433.481435185182</v>
      </c>
      <c r="O51" s="3" t="s">
        <v>48</v>
      </c>
      <c r="P51" s="3" t="s">
        <v>49</v>
      </c>
      <c r="Q51" s="3" t="s">
        <v>63</v>
      </c>
      <c r="R51" s="3" t="s">
        <v>64</v>
      </c>
      <c r="S51" s="2">
        <v>43433.473055555558</v>
      </c>
      <c r="T51" s="2">
        <v>43433.473055555558</v>
      </c>
      <c r="U51" s="2">
        <v>43433.483078703706</v>
      </c>
      <c r="V51" s="2">
        <v>43433.483078703706</v>
      </c>
      <c r="W51" s="3"/>
      <c r="X51" s="8">
        <f t="shared" si="6"/>
        <v>43433.469386574077</v>
      </c>
      <c r="Y51" s="9">
        <f t="shared" si="7"/>
        <v>9.6874999944702722E-3</v>
      </c>
      <c r="Z51" s="9">
        <f t="shared" si="8"/>
        <v>9.6874999944702722E-3</v>
      </c>
      <c r="AA51" s="10"/>
      <c r="AB51" s="10">
        <f t="shared" si="11"/>
        <v>0</v>
      </c>
      <c r="AC51" s="10">
        <f t="shared" si="12"/>
        <v>2.3611111100763083E-3</v>
      </c>
      <c r="AD51" s="10"/>
      <c r="AE51" s="10"/>
    </row>
    <row r="52" spans="1:31" s="7" customFormat="1" x14ac:dyDescent="0.4">
      <c r="A52" s="16" t="str">
        <f>IF(W52&gt;0, "★", "-")</f>
        <v>-</v>
      </c>
      <c r="B52" s="16" t="str">
        <f>IF(L52&gt;0, "☆", "-")</f>
        <v>-</v>
      </c>
      <c r="C52" s="7">
        <v>11</v>
      </c>
      <c r="D52" s="2">
        <v>43433.469733796293</v>
      </c>
      <c r="E52" s="3" t="s">
        <v>1975</v>
      </c>
      <c r="F52" s="3">
        <v>21574</v>
      </c>
      <c r="G52" s="3" t="s">
        <v>97</v>
      </c>
      <c r="H52" s="3">
        <v>7714</v>
      </c>
      <c r="I52" s="3">
        <v>80</v>
      </c>
      <c r="J52" s="3">
        <v>7</v>
      </c>
      <c r="K52" s="3">
        <v>1</v>
      </c>
      <c r="L52" s="3"/>
      <c r="M52" s="2">
        <v>43433.475763888891</v>
      </c>
      <c r="N52" s="2">
        <v>43433.481990740744</v>
      </c>
      <c r="O52" s="3" t="s">
        <v>26</v>
      </c>
      <c r="P52" s="3" t="s">
        <v>27</v>
      </c>
      <c r="Q52" s="3" t="s">
        <v>77</v>
      </c>
      <c r="R52" s="3" t="s">
        <v>78</v>
      </c>
      <c r="S52" s="2">
        <v>43433.475787037038</v>
      </c>
      <c r="T52" s="2">
        <v>43433.475787037038</v>
      </c>
      <c r="U52" s="2">
        <v>43433.481539351851</v>
      </c>
      <c r="V52" s="2">
        <v>43433.481539351851</v>
      </c>
      <c r="W52" s="3"/>
      <c r="X52" s="8">
        <f t="shared" si="6"/>
        <v>43433.469733796293</v>
      </c>
      <c r="Y52" s="9">
        <f t="shared" si="7"/>
        <v>6.2268518522614613E-3</v>
      </c>
      <c r="Z52" s="9">
        <f t="shared" si="8"/>
        <v>6.2268518522614613E-3</v>
      </c>
      <c r="AA52" s="10"/>
      <c r="AB52" s="10">
        <f t="shared" si="11"/>
        <v>0</v>
      </c>
      <c r="AC52" s="10">
        <f t="shared" si="12"/>
        <v>6.030092597939074E-3</v>
      </c>
      <c r="AD52" s="10"/>
      <c r="AE52" s="10"/>
    </row>
    <row r="53" spans="1:31" s="7" customFormat="1" x14ac:dyDescent="0.4">
      <c r="A53" s="16" t="str">
        <f t="shared" si="24"/>
        <v>-</v>
      </c>
      <c r="B53" s="16" t="str">
        <f t="shared" si="25"/>
        <v>-</v>
      </c>
      <c r="C53" s="7">
        <v>11</v>
      </c>
      <c r="D53" s="2">
        <v>43433.471087962964</v>
      </c>
      <c r="E53" s="3" t="s">
        <v>2184</v>
      </c>
      <c r="F53" s="3">
        <v>21575</v>
      </c>
      <c r="G53" s="3" t="s">
        <v>32</v>
      </c>
      <c r="H53" s="3">
        <v>7715</v>
      </c>
      <c r="I53" s="3">
        <v>586</v>
      </c>
      <c r="J53" s="3">
        <v>9</v>
      </c>
      <c r="K53" s="3">
        <v>2</v>
      </c>
      <c r="L53" s="3"/>
      <c r="M53" s="2">
        <v>43433.47488425926</v>
      </c>
      <c r="N53" s="2">
        <v>43433.484791666669</v>
      </c>
      <c r="O53" s="3" t="s">
        <v>104</v>
      </c>
      <c r="P53" s="3" t="s">
        <v>19</v>
      </c>
      <c r="Q53" s="3" t="s">
        <v>24</v>
      </c>
      <c r="R53" s="3" t="s">
        <v>25</v>
      </c>
      <c r="S53" s="2">
        <v>43433.474699074075</v>
      </c>
      <c r="T53" s="2">
        <v>43433.475578703707</v>
      </c>
      <c r="U53" s="2">
        <v>43433.480416666665</v>
      </c>
      <c r="V53" s="2">
        <v>43433.486331018517</v>
      </c>
      <c r="W53" s="3"/>
      <c r="X53" s="8">
        <f t="shared" si="6"/>
        <v>43433.471087962964</v>
      </c>
      <c r="Y53" s="9">
        <f t="shared" si="7"/>
        <v>9.9074074096279219E-3</v>
      </c>
      <c r="Z53" s="9">
        <f t="shared" si="8"/>
        <v>1.9814814819255844E-2</v>
      </c>
      <c r="AA53" s="10"/>
      <c r="AB53" s="10">
        <f t="shared" si="11"/>
        <v>1.8518518481869251E-4</v>
      </c>
      <c r="AC53" s="10">
        <f t="shared" si="12"/>
        <v>3.796296296059154E-3</v>
      </c>
      <c r="AD53" s="10"/>
      <c r="AE53" s="10"/>
    </row>
    <row r="54" spans="1:31" s="7" customFormat="1" x14ac:dyDescent="0.4">
      <c r="A54" s="16" t="str">
        <f t="shared" si="24"/>
        <v>★</v>
      </c>
      <c r="B54" s="16" t="str">
        <f t="shared" si="25"/>
        <v>-</v>
      </c>
      <c r="C54" s="7">
        <v>11</v>
      </c>
      <c r="D54" s="2">
        <v>43433.473680555559</v>
      </c>
      <c r="E54" s="3" t="s">
        <v>2185</v>
      </c>
      <c r="F54" s="3">
        <v>21577</v>
      </c>
      <c r="G54" s="3" t="s">
        <v>143</v>
      </c>
      <c r="H54" s="3">
        <v>6060</v>
      </c>
      <c r="I54" s="3">
        <v>262</v>
      </c>
      <c r="J54" s="3">
        <v>9</v>
      </c>
      <c r="K54" s="3">
        <v>1</v>
      </c>
      <c r="L54" s="3"/>
      <c r="M54" s="2">
        <v>43433.481365740743</v>
      </c>
      <c r="N54" s="2">
        <v>43433.484675925924</v>
      </c>
      <c r="O54" s="3" t="s">
        <v>104</v>
      </c>
      <c r="P54" s="3" t="s">
        <v>19</v>
      </c>
      <c r="Q54" s="3" t="s">
        <v>24</v>
      </c>
      <c r="R54" s="3" t="s">
        <v>25</v>
      </c>
      <c r="S54" s="2">
        <v>43433.480613425927</v>
      </c>
      <c r="T54" s="2">
        <v>43433.480613425927</v>
      </c>
      <c r="U54" s="2">
        <v>43433.485636574071</v>
      </c>
      <c r="V54" s="2">
        <v>43433.485636574071</v>
      </c>
      <c r="W54" s="2">
        <v>43433.480613425927</v>
      </c>
      <c r="X54" s="8">
        <f t="shared" si="6"/>
        <v>43433.480613425927</v>
      </c>
      <c r="Y54" s="9">
        <f t="shared" si="7"/>
        <v>3.3101851804531179E-3</v>
      </c>
      <c r="Z54" s="9">
        <f t="shared" si="8"/>
        <v>3.3101851804531179E-3</v>
      </c>
      <c r="AA54" s="10"/>
      <c r="AB54" s="10">
        <f t="shared" si="11"/>
        <v>7.5231481605442241E-4</v>
      </c>
      <c r="AC54" s="10">
        <f t="shared" si="12"/>
        <v>7.5231481605442241E-4</v>
      </c>
      <c r="AD54" s="10"/>
      <c r="AE54" s="10"/>
    </row>
    <row r="55" spans="1:31" s="7" customFormat="1" x14ac:dyDescent="0.4">
      <c r="A55" s="16" t="str">
        <f t="shared" ref="A55" si="26">IF(W55&gt;0, "★", "-")</f>
        <v>★</v>
      </c>
      <c r="B55" s="16" t="str">
        <f t="shared" ref="B55" si="27">IF(L55&gt;0, "☆", "-")</f>
        <v>-</v>
      </c>
      <c r="C55" s="7">
        <v>11</v>
      </c>
      <c r="D55" s="2">
        <v>43433.474340277775</v>
      </c>
      <c r="E55" s="3" t="s">
        <v>1948</v>
      </c>
      <c r="F55" s="3">
        <v>21578</v>
      </c>
      <c r="G55" s="3" t="s">
        <v>32</v>
      </c>
      <c r="H55" s="3">
        <v>1756</v>
      </c>
      <c r="I55" s="3">
        <v>289</v>
      </c>
      <c r="J55" s="3">
        <v>10</v>
      </c>
      <c r="K55" s="3">
        <v>1</v>
      </c>
      <c r="L55" s="3"/>
      <c r="M55" s="2">
        <v>43433.481493055559</v>
      </c>
      <c r="N55" s="2">
        <v>43433.4846875</v>
      </c>
      <c r="O55" s="3" t="s">
        <v>53</v>
      </c>
      <c r="P55" s="3" t="s">
        <v>54</v>
      </c>
      <c r="Q55" s="3" t="s">
        <v>55</v>
      </c>
      <c r="R55" s="3" t="s">
        <v>56</v>
      </c>
      <c r="S55" s="2">
        <v>43433.481273148151</v>
      </c>
      <c r="T55" s="2">
        <v>43433.481273148151</v>
      </c>
      <c r="U55" s="2">
        <v>43433.48578703704</v>
      </c>
      <c r="V55" s="2">
        <v>43433.48578703704</v>
      </c>
      <c r="W55" s="2">
        <v>43433.481273148151</v>
      </c>
      <c r="X55" s="8">
        <f t="shared" si="6"/>
        <v>43433.481273148151</v>
      </c>
      <c r="Y55" s="9">
        <f t="shared" si="7"/>
        <v>3.1944444417604245E-3</v>
      </c>
      <c r="Z55" s="9">
        <f t="shared" si="8"/>
        <v>3.1944444417604245E-3</v>
      </c>
      <c r="AA55" s="10"/>
      <c r="AB55" s="10">
        <f t="shared" si="11"/>
        <v>2.1990740788169205E-4</v>
      </c>
      <c r="AC55" s="10">
        <f t="shared" si="12"/>
        <v>2.1990740788169205E-4</v>
      </c>
      <c r="AD55" s="10"/>
      <c r="AE55" s="10"/>
    </row>
    <row r="56" spans="1:31" s="7" customFormat="1" x14ac:dyDescent="0.4">
      <c r="A56" s="16" t="str">
        <f t="shared" ref="A56:A66" si="28">IF(W56&gt;0, "★", "-")</f>
        <v>-</v>
      </c>
      <c r="B56" s="16" t="str">
        <f t="shared" si="25"/>
        <v>-</v>
      </c>
      <c r="C56" s="7">
        <v>11</v>
      </c>
      <c r="D56" s="2">
        <v>43433.477025462962</v>
      </c>
      <c r="E56" s="3" t="s">
        <v>2187</v>
      </c>
      <c r="F56" s="3">
        <v>21583</v>
      </c>
      <c r="G56" s="3" t="s">
        <v>32</v>
      </c>
      <c r="H56" s="3">
        <v>7716</v>
      </c>
      <c r="I56" s="3">
        <v>990</v>
      </c>
      <c r="J56" s="3">
        <v>4</v>
      </c>
      <c r="K56" s="3">
        <v>2</v>
      </c>
      <c r="L56" s="3"/>
      <c r="M56" s="2">
        <v>43433.481458333335</v>
      </c>
      <c r="N56" s="2">
        <v>43433.486030092594</v>
      </c>
      <c r="O56" s="3" t="s">
        <v>63</v>
      </c>
      <c r="P56" s="3" t="s">
        <v>64</v>
      </c>
      <c r="Q56" s="3" t="s">
        <v>104</v>
      </c>
      <c r="R56" s="3" t="s">
        <v>19</v>
      </c>
      <c r="S56" s="2">
        <v>43433.479942129627</v>
      </c>
      <c r="T56" s="2">
        <v>43433.479942129627</v>
      </c>
      <c r="U56" s="2">
        <v>43433.485127314816</v>
      </c>
      <c r="V56" s="2">
        <v>43433.485127314816</v>
      </c>
      <c r="W56" s="3"/>
      <c r="X56" s="8">
        <f t="shared" si="6"/>
        <v>43433.477025462962</v>
      </c>
      <c r="Y56" s="9">
        <f t="shared" si="7"/>
        <v>4.5717592583969235E-3</v>
      </c>
      <c r="Z56" s="9">
        <f t="shared" si="8"/>
        <v>9.1435185167938471E-3</v>
      </c>
      <c r="AB56" s="10">
        <f t="shared" si="11"/>
        <v>1.5162037088884972E-3</v>
      </c>
      <c r="AC56" s="10">
        <f t="shared" si="12"/>
        <v>4.432870373420883E-3</v>
      </c>
    </row>
    <row r="57" spans="1:31" s="7" customFormat="1" x14ac:dyDescent="0.4">
      <c r="A57" s="16" t="str">
        <f t="shared" si="28"/>
        <v>-</v>
      </c>
      <c r="B57" s="16" t="str">
        <f t="shared" ref="B57:B66" si="29">IF(L57&gt;0, "☆", "-")</f>
        <v>-</v>
      </c>
      <c r="C57" s="7">
        <v>11</v>
      </c>
      <c r="D57" s="2">
        <v>43433.477384259262</v>
      </c>
      <c r="E57" s="3" t="s">
        <v>2177</v>
      </c>
      <c r="F57" s="3">
        <v>21584</v>
      </c>
      <c r="G57" s="3" t="s">
        <v>18</v>
      </c>
      <c r="H57" s="3">
        <v>7717</v>
      </c>
      <c r="I57" s="3">
        <v>349</v>
      </c>
      <c r="J57" s="3">
        <v>8</v>
      </c>
      <c r="K57" s="3">
        <v>2</v>
      </c>
      <c r="L57" s="3"/>
      <c r="M57" s="2">
        <v>43433.483506944445</v>
      </c>
      <c r="N57" s="2">
        <v>43433.491666666669</v>
      </c>
      <c r="O57" s="3" t="s">
        <v>57</v>
      </c>
      <c r="P57" s="3" t="s">
        <v>58</v>
      </c>
      <c r="Q57" s="3" t="s">
        <v>43</v>
      </c>
      <c r="R57" s="3" t="s">
        <v>89</v>
      </c>
      <c r="S57" s="2">
        <v>43433.479756944442</v>
      </c>
      <c r="T57" s="2">
        <v>43433.482523148145</v>
      </c>
      <c r="U57" s="2">
        <v>43433.488229166665</v>
      </c>
      <c r="V57" s="2">
        <v>43433.492719907408</v>
      </c>
      <c r="W57" s="3"/>
      <c r="X57" s="8">
        <f t="shared" si="6"/>
        <v>43433.477384259262</v>
      </c>
      <c r="Y57" s="9">
        <f t="shared" si="7"/>
        <v>8.1597222233540379E-3</v>
      </c>
      <c r="Z57" s="9">
        <f t="shared" si="8"/>
        <v>1.6319444446708076E-2</v>
      </c>
      <c r="AA57" s="10"/>
      <c r="AB57" s="10">
        <f t="shared" si="11"/>
        <v>3.7500000034924597E-3</v>
      </c>
      <c r="AC57" s="10">
        <f t="shared" si="12"/>
        <v>6.1226851830724627E-3</v>
      </c>
      <c r="AD57" s="10"/>
      <c r="AE57" s="10"/>
    </row>
    <row r="58" spans="1:31" s="7" customFormat="1" x14ac:dyDescent="0.4">
      <c r="A58" s="16" t="str">
        <f t="shared" si="28"/>
        <v>-</v>
      </c>
      <c r="B58" s="16" t="str">
        <f t="shared" si="29"/>
        <v>-</v>
      </c>
      <c r="C58" s="7">
        <v>11</v>
      </c>
      <c r="D58" s="2">
        <v>43433.479120370372</v>
      </c>
      <c r="E58" s="3" t="s">
        <v>2012</v>
      </c>
      <c r="F58" s="3">
        <v>21585</v>
      </c>
      <c r="G58" s="3" t="s">
        <v>95</v>
      </c>
      <c r="H58" s="3">
        <v>0</v>
      </c>
      <c r="I58" s="3">
        <v>191</v>
      </c>
      <c r="J58" s="3">
        <v>7</v>
      </c>
      <c r="K58" s="3">
        <v>3</v>
      </c>
      <c r="L58" s="3"/>
      <c r="M58" s="2">
        <v>43433.485972222225</v>
      </c>
      <c r="N58" s="2">
        <v>43433.492974537039</v>
      </c>
      <c r="O58" s="3" t="s">
        <v>43</v>
      </c>
      <c r="P58" s="3" t="s">
        <v>89</v>
      </c>
      <c r="Q58" s="3" t="s">
        <v>36</v>
      </c>
      <c r="R58" s="3" t="s">
        <v>37</v>
      </c>
      <c r="S58" s="2">
        <v>43433.483738425923</v>
      </c>
      <c r="T58" s="2">
        <v>43433.483738425923</v>
      </c>
      <c r="U58" s="2">
        <v>43433.495925925927</v>
      </c>
      <c r="V58" s="2">
        <v>43433.495925925927</v>
      </c>
      <c r="W58" s="3"/>
      <c r="X58" s="8">
        <f t="shared" si="6"/>
        <v>43433.479120370372</v>
      </c>
      <c r="Y58" s="9">
        <f t="shared" si="7"/>
        <v>7.0023148145992309E-3</v>
      </c>
      <c r="Z58" s="9">
        <f t="shared" si="8"/>
        <v>2.1006944443797693E-2</v>
      </c>
      <c r="AA58" s="10"/>
      <c r="AB58" s="10">
        <f t="shared" si="11"/>
        <v>2.2337963018799201E-3</v>
      </c>
      <c r="AC58" s="10">
        <f t="shared" si="12"/>
        <v>6.8518518528435379E-3</v>
      </c>
      <c r="AD58" s="10"/>
      <c r="AE58" s="10"/>
    </row>
    <row r="59" spans="1:31" s="7" customFormat="1" x14ac:dyDescent="0.4">
      <c r="A59" s="16" t="str">
        <f t="shared" si="28"/>
        <v>-</v>
      </c>
      <c r="B59" s="16" t="str">
        <f t="shared" si="29"/>
        <v>-</v>
      </c>
      <c r="C59" s="7">
        <v>11</v>
      </c>
      <c r="D59" s="2">
        <v>43433.480023148149</v>
      </c>
      <c r="E59" s="3" t="s">
        <v>2170</v>
      </c>
      <c r="F59" s="3">
        <v>21586</v>
      </c>
      <c r="G59" s="3" t="s">
        <v>96</v>
      </c>
      <c r="H59" s="3">
        <v>0</v>
      </c>
      <c r="I59" s="3">
        <v>951</v>
      </c>
      <c r="J59" s="3">
        <v>13</v>
      </c>
      <c r="K59" s="3">
        <v>2</v>
      </c>
      <c r="L59" s="3"/>
      <c r="M59" s="2">
        <v>43433.485243055555</v>
      </c>
      <c r="N59" s="2">
        <v>43433.492291666669</v>
      </c>
      <c r="O59" s="3" t="s">
        <v>39</v>
      </c>
      <c r="P59" s="3" t="s">
        <v>40</v>
      </c>
      <c r="Q59" s="3" t="s">
        <v>104</v>
      </c>
      <c r="R59" s="3" t="s">
        <v>19</v>
      </c>
      <c r="S59" s="2">
        <v>43433.485138888886</v>
      </c>
      <c r="T59" s="2">
        <v>43433.485138888886</v>
      </c>
      <c r="U59" s="2">
        <v>43433.492812500001</v>
      </c>
      <c r="V59" s="2">
        <v>43433.492812500001</v>
      </c>
      <c r="W59" s="3"/>
      <c r="X59" s="8">
        <f t="shared" si="6"/>
        <v>43433.480023148149</v>
      </c>
      <c r="Y59" s="9">
        <f t="shared" si="7"/>
        <v>7.0486111144418828E-3</v>
      </c>
      <c r="Z59" s="9">
        <f t="shared" si="8"/>
        <v>1.4097222228883766E-2</v>
      </c>
      <c r="AA59" s="10"/>
      <c r="AB59" s="10">
        <f t="shared" si="11"/>
        <v>1.0416666918899864E-4</v>
      </c>
      <c r="AC59" s="10">
        <f t="shared" si="12"/>
        <v>5.2199074052623473E-3</v>
      </c>
      <c r="AD59" s="10"/>
      <c r="AE59" s="10"/>
    </row>
    <row r="60" spans="1:31" s="7" customFormat="1" x14ac:dyDescent="0.4">
      <c r="A60" s="16" t="str">
        <f t="shared" si="28"/>
        <v>★</v>
      </c>
      <c r="B60" s="16" t="str">
        <f t="shared" si="29"/>
        <v>-</v>
      </c>
      <c r="C60" s="7">
        <v>11</v>
      </c>
      <c r="D60" s="2">
        <v>43433.481215277781</v>
      </c>
      <c r="E60" s="3" t="s">
        <v>2190</v>
      </c>
      <c r="F60" s="3">
        <v>21587</v>
      </c>
      <c r="G60" s="3" t="s">
        <v>95</v>
      </c>
      <c r="H60" s="3">
        <v>0</v>
      </c>
      <c r="I60" s="3">
        <v>760</v>
      </c>
      <c r="J60" s="3">
        <v>15</v>
      </c>
      <c r="K60" s="3">
        <v>2</v>
      </c>
      <c r="L60" s="3"/>
      <c r="M60" s="2">
        <v>43433.482928240737</v>
      </c>
      <c r="N60" s="2">
        <v>43433.48673611111</v>
      </c>
      <c r="O60" s="3" t="s">
        <v>30</v>
      </c>
      <c r="P60" s="3" t="s">
        <v>31</v>
      </c>
      <c r="Q60" s="3" t="s">
        <v>39</v>
      </c>
      <c r="R60" s="3" t="s">
        <v>40</v>
      </c>
      <c r="S60" s="2">
        <v>43433.487627314818</v>
      </c>
      <c r="T60" s="2">
        <v>43433.487627314818</v>
      </c>
      <c r="U60" s="2">
        <v>43433.493310185186</v>
      </c>
      <c r="V60" s="2">
        <v>43433.493310185186</v>
      </c>
      <c r="W60" s="2">
        <v>43433.487627314818</v>
      </c>
      <c r="X60" s="8">
        <f t="shared" si="6"/>
        <v>43433.487627314818</v>
      </c>
      <c r="Y60" s="9">
        <f t="shared" si="7"/>
        <v>3.8078703728388064E-3</v>
      </c>
      <c r="Z60" s="9">
        <f t="shared" si="8"/>
        <v>7.6157407456776127E-3</v>
      </c>
      <c r="AA60" s="10"/>
      <c r="AB60" s="10">
        <f t="shared" si="11"/>
        <v>0</v>
      </c>
      <c r="AC60" s="10">
        <f t="shared" si="12"/>
        <v>0</v>
      </c>
      <c r="AD60" s="10"/>
      <c r="AE60" s="10"/>
    </row>
    <row r="61" spans="1:31" s="7" customFormat="1" x14ac:dyDescent="0.4">
      <c r="A61" s="16" t="str">
        <f t="shared" si="28"/>
        <v>★</v>
      </c>
      <c r="B61" s="16" t="str">
        <f t="shared" si="29"/>
        <v>-</v>
      </c>
      <c r="C61" s="7">
        <v>11</v>
      </c>
      <c r="D61" s="2">
        <v>43433.482349537036</v>
      </c>
      <c r="E61" s="3" t="s">
        <v>2191</v>
      </c>
      <c r="F61" s="3">
        <v>21588</v>
      </c>
      <c r="G61" s="3" t="s">
        <v>65</v>
      </c>
      <c r="H61" s="3">
        <v>2979</v>
      </c>
      <c r="I61" s="3">
        <v>252</v>
      </c>
      <c r="J61" s="3">
        <v>9</v>
      </c>
      <c r="K61" s="3">
        <v>1</v>
      </c>
      <c r="L61" s="3"/>
      <c r="M61" s="2">
        <v>43433.489606481482</v>
      </c>
      <c r="N61" s="2">
        <v>43433.496168981481</v>
      </c>
      <c r="O61" s="3" t="s">
        <v>28</v>
      </c>
      <c r="P61" s="3" t="s">
        <v>29</v>
      </c>
      <c r="Q61" s="3" t="s">
        <v>46</v>
      </c>
      <c r="R61" s="3" t="s">
        <v>47</v>
      </c>
      <c r="S61" s="2">
        <v>43433.489282407405</v>
      </c>
      <c r="T61" s="2">
        <v>43433.489282407405</v>
      </c>
      <c r="U61" s="2">
        <v>43433.493217592593</v>
      </c>
      <c r="V61" s="2">
        <v>43433.497916666667</v>
      </c>
      <c r="W61" s="2">
        <v>43433.489282407405</v>
      </c>
      <c r="X61" s="8">
        <f t="shared" si="6"/>
        <v>43433.489282407405</v>
      </c>
      <c r="Y61" s="9">
        <f t="shared" si="7"/>
        <v>6.5624999988358468E-3</v>
      </c>
      <c r="Z61" s="9">
        <f t="shared" si="8"/>
        <v>6.5624999988358468E-3</v>
      </c>
      <c r="AA61" s="10"/>
      <c r="AB61" s="10">
        <f t="shared" si="11"/>
        <v>3.2407407707069069E-4</v>
      </c>
      <c r="AC61" s="10">
        <f t="shared" si="12"/>
        <v>3.2407407707069069E-4</v>
      </c>
      <c r="AD61" s="10"/>
      <c r="AE61" s="10"/>
    </row>
    <row r="62" spans="1:31" s="7" customFormat="1" x14ac:dyDescent="0.4">
      <c r="A62" s="16" t="str">
        <f t="shared" si="28"/>
        <v>-</v>
      </c>
      <c r="B62" s="16" t="str">
        <f t="shared" si="29"/>
        <v>-</v>
      </c>
      <c r="C62" s="7">
        <v>11</v>
      </c>
      <c r="D62" s="2">
        <v>43433.482499999998</v>
      </c>
      <c r="E62" s="3" t="s">
        <v>2192</v>
      </c>
      <c r="F62" s="3">
        <v>21589</v>
      </c>
      <c r="G62" s="3" t="s">
        <v>96</v>
      </c>
      <c r="H62" s="3">
        <v>0</v>
      </c>
      <c r="I62" s="3">
        <v>878</v>
      </c>
      <c r="J62" s="3">
        <v>8</v>
      </c>
      <c r="K62" s="3">
        <v>1</v>
      </c>
      <c r="L62" s="3"/>
      <c r="M62" s="2">
        <v>43433.485601851855</v>
      </c>
      <c r="N62" s="2">
        <v>43433.489687499998</v>
      </c>
      <c r="O62" s="3" t="s">
        <v>104</v>
      </c>
      <c r="P62" s="3" t="s">
        <v>19</v>
      </c>
      <c r="Q62" s="3" t="s">
        <v>55</v>
      </c>
      <c r="R62" s="3" t="s">
        <v>56</v>
      </c>
      <c r="S62" s="2">
        <v>43433.485474537039</v>
      </c>
      <c r="T62" s="2">
        <v>43433.485474537039</v>
      </c>
      <c r="U62" s="2">
        <v>43433.490590277775</v>
      </c>
      <c r="V62" s="2">
        <v>43433.490590277775</v>
      </c>
      <c r="W62" s="3"/>
      <c r="X62" s="8">
        <f t="shared" si="6"/>
        <v>43433.482499999998</v>
      </c>
      <c r="Y62" s="9">
        <f t="shared" si="7"/>
        <v>4.0856481427908875E-3</v>
      </c>
      <c r="Z62" s="9">
        <f t="shared" si="8"/>
        <v>4.0856481427908875E-3</v>
      </c>
      <c r="AA62" s="10"/>
      <c r="AB62" s="10">
        <f t="shared" si="11"/>
        <v>1.273148154723458E-4</v>
      </c>
      <c r="AC62" s="10">
        <f t="shared" si="12"/>
        <v>3.1018518566270359E-3</v>
      </c>
      <c r="AD62" s="10"/>
      <c r="AE62" s="10"/>
    </row>
    <row r="63" spans="1:31" s="7" customFormat="1" x14ac:dyDescent="0.4">
      <c r="A63" s="16" t="str">
        <f t="shared" si="28"/>
        <v>-</v>
      </c>
      <c r="B63" s="16" t="str">
        <f t="shared" si="29"/>
        <v>-</v>
      </c>
      <c r="C63" s="7">
        <v>11</v>
      </c>
      <c r="D63" s="2">
        <v>43433.483680555553</v>
      </c>
      <c r="E63" s="3" t="s">
        <v>2193</v>
      </c>
      <c r="F63" s="3">
        <v>21590</v>
      </c>
      <c r="G63" s="3" t="s">
        <v>96</v>
      </c>
      <c r="H63" s="3">
        <v>0</v>
      </c>
      <c r="I63" s="3">
        <v>631</v>
      </c>
      <c r="J63" s="3">
        <v>11</v>
      </c>
      <c r="K63" s="3">
        <v>1</v>
      </c>
      <c r="L63" s="3"/>
      <c r="M63" s="2">
        <v>43433.488229166665</v>
      </c>
      <c r="N63" s="2">
        <v>43433.491689814815</v>
      </c>
      <c r="O63" s="3" t="s">
        <v>104</v>
      </c>
      <c r="P63" s="3" t="s">
        <v>19</v>
      </c>
      <c r="Q63" s="3" t="s">
        <v>24</v>
      </c>
      <c r="R63" s="3" t="s">
        <v>25</v>
      </c>
      <c r="S63" s="2">
        <v>43433.489039351851</v>
      </c>
      <c r="T63" s="2">
        <v>43433.489039351851</v>
      </c>
      <c r="U63" s="2">
        <v>43433.494062500002</v>
      </c>
      <c r="V63" s="2">
        <v>43433.494062500002</v>
      </c>
      <c r="W63" s="3"/>
      <c r="X63" s="8">
        <f t="shared" si="6"/>
        <v>43433.483680555553</v>
      </c>
      <c r="Y63" s="9">
        <f t="shared" si="7"/>
        <v>3.4606481494847685E-3</v>
      </c>
      <c r="Z63" s="9">
        <f t="shared" si="8"/>
        <v>3.4606481494847685E-3</v>
      </c>
      <c r="AA63" s="10"/>
      <c r="AB63" s="10">
        <f t="shared" si="11"/>
        <v>0</v>
      </c>
      <c r="AC63" s="10">
        <f t="shared" si="12"/>
        <v>4.5486111121135764E-3</v>
      </c>
      <c r="AD63" s="10"/>
      <c r="AE63" s="10"/>
    </row>
    <row r="64" spans="1:31" s="7" customFormat="1" x14ac:dyDescent="0.4">
      <c r="A64" s="16" t="str">
        <f t="shared" si="28"/>
        <v>-</v>
      </c>
      <c r="B64" s="16" t="str">
        <f t="shared" si="29"/>
        <v>-</v>
      </c>
      <c r="C64" s="7">
        <v>11</v>
      </c>
      <c r="D64" s="2">
        <v>43433.485555555555</v>
      </c>
      <c r="E64" s="3" t="s">
        <v>2194</v>
      </c>
      <c r="F64" s="3">
        <v>21591</v>
      </c>
      <c r="G64" s="3" t="s">
        <v>32</v>
      </c>
      <c r="H64" s="3">
        <v>6745</v>
      </c>
      <c r="I64" s="3">
        <v>361</v>
      </c>
      <c r="J64" s="3">
        <v>10</v>
      </c>
      <c r="K64" s="3">
        <v>5</v>
      </c>
      <c r="L64" s="3"/>
      <c r="M64" s="2">
        <v>43433.493877314817</v>
      </c>
      <c r="N64" s="2">
        <v>43433.500671296293</v>
      </c>
      <c r="O64" s="3" t="s">
        <v>63</v>
      </c>
      <c r="P64" s="3" t="s">
        <v>64</v>
      </c>
      <c r="Q64" s="3" t="s">
        <v>43</v>
      </c>
      <c r="R64" s="3" t="s">
        <v>89</v>
      </c>
      <c r="S64" s="2">
        <v>43433.49417824074</v>
      </c>
      <c r="T64" s="2">
        <v>43433.49417824074</v>
      </c>
      <c r="U64" s="2">
        <v>43433.506273148145</v>
      </c>
      <c r="V64" s="2">
        <v>43433.506273148145</v>
      </c>
      <c r="W64" s="3"/>
      <c r="X64" s="8">
        <f t="shared" si="6"/>
        <v>43433.485555555555</v>
      </c>
      <c r="Y64" s="9">
        <f t="shared" si="7"/>
        <v>6.7939814762212336E-3</v>
      </c>
      <c r="Z64" s="9">
        <f t="shared" si="8"/>
        <v>3.3969907381106168E-2</v>
      </c>
      <c r="AA64" s="10"/>
      <c r="AB64" s="10">
        <f t="shared" si="11"/>
        <v>0</v>
      </c>
      <c r="AC64" s="10">
        <f t="shared" si="12"/>
        <v>8.3217592618893832E-3</v>
      </c>
      <c r="AD64" s="10"/>
      <c r="AE64" s="10"/>
    </row>
    <row r="65" spans="1:34" s="7" customFormat="1" x14ac:dyDescent="0.4">
      <c r="A65" s="16" t="str">
        <f t="shared" si="28"/>
        <v>★</v>
      </c>
      <c r="B65" s="16" t="str">
        <f t="shared" si="29"/>
        <v>-</v>
      </c>
      <c r="C65" s="7">
        <v>11</v>
      </c>
      <c r="D65" s="2">
        <v>43433.486701388887</v>
      </c>
      <c r="E65" s="3" t="s">
        <v>2162</v>
      </c>
      <c r="F65" s="3">
        <v>21592</v>
      </c>
      <c r="G65" s="3" t="s">
        <v>18</v>
      </c>
      <c r="H65" s="3">
        <v>7699</v>
      </c>
      <c r="I65" s="3">
        <v>801</v>
      </c>
      <c r="J65" s="3">
        <v>9</v>
      </c>
      <c r="K65" s="3">
        <v>2</v>
      </c>
      <c r="L65" s="3"/>
      <c r="M65" s="2">
        <v>43433.492754629631</v>
      </c>
      <c r="N65" s="2">
        <v>43433.516851851855</v>
      </c>
      <c r="O65" s="3" t="s">
        <v>28</v>
      </c>
      <c r="P65" s="3" t="s">
        <v>29</v>
      </c>
      <c r="Q65" s="3" t="s">
        <v>43</v>
      </c>
      <c r="R65" s="3" t="s">
        <v>89</v>
      </c>
      <c r="S65" s="2">
        <v>43433.493634259263</v>
      </c>
      <c r="T65" s="2">
        <v>43433.493634259263</v>
      </c>
      <c r="U65" s="2">
        <v>43433.505914351852</v>
      </c>
      <c r="V65" s="2">
        <v>43433.505914351852</v>
      </c>
      <c r="W65" s="2">
        <v>43433.493634259263</v>
      </c>
      <c r="X65" s="8">
        <f t="shared" si="6"/>
        <v>43433.493634259263</v>
      </c>
      <c r="Y65" s="9">
        <f t="shared" si="7"/>
        <v>2.4097222223645076E-2</v>
      </c>
      <c r="Z65" s="9">
        <f t="shared" si="8"/>
        <v>4.8194444447290152E-2</v>
      </c>
      <c r="AB65" s="10">
        <f t="shared" si="11"/>
        <v>0</v>
      </c>
      <c r="AC65" s="10">
        <f t="shared" si="12"/>
        <v>0</v>
      </c>
    </row>
    <row r="66" spans="1:34" s="7" customFormat="1" x14ac:dyDescent="0.4">
      <c r="A66" s="16" t="str">
        <f t="shared" si="28"/>
        <v>-</v>
      </c>
      <c r="B66" s="16" t="str">
        <f t="shared" si="29"/>
        <v>-</v>
      </c>
      <c r="C66" s="7">
        <v>11</v>
      </c>
      <c r="D66" s="2">
        <v>43433.489027777781</v>
      </c>
      <c r="E66" s="3" t="s">
        <v>2195</v>
      </c>
      <c r="F66" s="3">
        <v>21593</v>
      </c>
      <c r="G66" s="3" t="s">
        <v>96</v>
      </c>
      <c r="H66" s="3">
        <v>0</v>
      </c>
      <c r="I66" s="3">
        <v>282</v>
      </c>
      <c r="J66" s="3">
        <v>5</v>
      </c>
      <c r="K66" s="3">
        <v>2</v>
      </c>
      <c r="L66" s="3"/>
      <c r="M66" s="2">
        <v>43433.490740740737</v>
      </c>
      <c r="N66" s="2">
        <v>43433.494027777779</v>
      </c>
      <c r="O66" s="3" t="s">
        <v>30</v>
      </c>
      <c r="P66" s="3" t="s">
        <v>31</v>
      </c>
      <c r="Q66" s="3" t="s">
        <v>28</v>
      </c>
      <c r="R66" s="3" t="s">
        <v>29</v>
      </c>
      <c r="S66" s="2">
        <v>43433.491585648146</v>
      </c>
      <c r="T66" s="2">
        <v>43433.491585648146</v>
      </c>
      <c r="U66" s="2">
        <v>43433.497719907406</v>
      </c>
      <c r="V66" s="2">
        <v>43433.497719907406</v>
      </c>
      <c r="W66" s="3"/>
      <c r="X66" s="8">
        <f t="shared" si="6"/>
        <v>43433.489027777781</v>
      </c>
      <c r="Y66" s="9">
        <f t="shared" si="7"/>
        <v>3.2870370414457284E-3</v>
      </c>
      <c r="Z66" s="9">
        <f t="shared" si="8"/>
        <v>6.5740740828914568E-3</v>
      </c>
      <c r="AA66" s="10"/>
      <c r="AB66" s="10">
        <f t="shared" si="11"/>
        <v>0</v>
      </c>
      <c r="AC66" s="10">
        <f t="shared" si="12"/>
        <v>1.7129629559349269E-3</v>
      </c>
      <c r="AD66" s="10"/>
      <c r="AE66" s="10"/>
    </row>
    <row r="67" spans="1:34" s="7" customFormat="1" x14ac:dyDescent="0.4">
      <c r="A67" s="16" t="str">
        <f t="shared" ref="A67:A68" si="30">IF(W67&gt;0, "★", "-")</f>
        <v>-</v>
      </c>
      <c r="B67" s="16" t="str">
        <f t="shared" ref="B67:B68" si="31">IF(L67&gt;0, "☆", "-")</f>
        <v>-</v>
      </c>
      <c r="C67" s="7">
        <v>11</v>
      </c>
      <c r="D67" s="2">
        <v>43433.490694444445</v>
      </c>
      <c r="E67" s="3" t="s">
        <v>2196</v>
      </c>
      <c r="F67" s="3">
        <v>21594</v>
      </c>
      <c r="G67" s="3" t="s">
        <v>18</v>
      </c>
      <c r="H67" s="3">
        <v>6339</v>
      </c>
      <c r="I67" s="3">
        <v>745</v>
      </c>
      <c r="J67" s="3">
        <v>6</v>
      </c>
      <c r="K67" s="3">
        <v>2</v>
      </c>
      <c r="L67" s="3"/>
      <c r="M67" s="2">
        <v>43433.493171296293</v>
      </c>
      <c r="N67" s="2">
        <v>43433.495752314811</v>
      </c>
      <c r="O67" s="3" t="s">
        <v>104</v>
      </c>
      <c r="P67" s="3" t="s">
        <v>19</v>
      </c>
      <c r="Q67" s="3" t="s">
        <v>70</v>
      </c>
      <c r="R67" s="3" t="s">
        <v>107</v>
      </c>
      <c r="S67" s="2">
        <v>43433.493171296293</v>
      </c>
      <c r="T67" s="2">
        <v>43433.493171296293</v>
      </c>
      <c r="U67" s="2">
        <v>43433.49759259259</v>
      </c>
      <c r="V67" s="2">
        <v>43433.49759259259</v>
      </c>
      <c r="W67" s="3"/>
      <c r="X67" s="8">
        <f t="shared" si="6"/>
        <v>43433.490694444445</v>
      </c>
      <c r="Y67" s="9">
        <f t="shared" si="7"/>
        <v>2.5810185179580003E-3</v>
      </c>
      <c r="Z67" s="9">
        <f t="shared" si="8"/>
        <v>5.1620370359160006E-3</v>
      </c>
      <c r="AA67" s="10"/>
      <c r="AB67" s="10">
        <f t="shared" si="11"/>
        <v>0</v>
      </c>
      <c r="AC67" s="10">
        <f t="shared" si="12"/>
        <v>2.4768518487690017E-3</v>
      </c>
      <c r="AD67" s="10"/>
      <c r="AE67" s="10"/>
    </row>
    <row r="68" spans="1:34" s="7" customFormat="1" x14ac:dyDescent="0.4">
      <c r="A68" s="16" t="str">
        <f t="shared" si="30"/>
        <v>-</v>
      </c>
      <c r="B68" s="16" t="str">
        <f t="shared" si="31"/>
        <v>-</v>
      </c>
      <c r="C68" s="7">
        <v>11</v>
      </c>
      <c r="D68" s="2">
        <v>43433.49119212963</v>
      </c>
      <c r="E68" s="3" t="s">
        <v>1987</v>
      </c>
      <c r="F68" s="3">
        <v>21595</v>
      </c>
      <c r="G68" s="3" t="s">
        <v>96</v>
      </c>
      <c r="H68" s="3">
        <v>0</v>
      </c>
      <c r="I68" s="3">
        <v>365</v>
      </c>
      <c r="J68" s="3">
        <v>15</v>
      </c>
      <c r="K68" s="3">
        <v>1</v>
      </c>
      <c r="L68" s="3"/>
      <c r="M68" s="2">
        <v>43433.493622685186</v>
      </c>
      <c r="N68" s="2">
        <v>43433.499456018515</v>
      </c>
      <c r="O68" s="3" t="s">
        <v>71</v>
      </c>
      <c r="P68" s="3" t="s">
        <v>72</v>
      </c>
      <c r="Q68" s="3" t="s">
        <v>43</v>
      </c>
      <c r="R68" s="3" t="s">
        <v>89</v>
      </c>
      <c r="S68" s="2">
        <v>43433.494004629632</v>
      </c>
      <c r="T68" s="2">
        <v>43433.494004629632</v>
      </c>
      <c r="U68" s="2">
        <v>43433.498611111114</v>
      </c>
      <c r="V68" s="2">
        <v>43433.498611111114</v>
      </c>
      <c r="W68" s="3"/>
      <c r="X68" s="8">
        <f t="shared" ref="X68:X131" si="32">IF(W68&gt;0,W68,D68)</f>
        <v>43433.49119212963</v>
      </c>
      <c r="Y68" s="9">
        <f t="shared" ref="Y68:Y131" si="33">N68-M68</f>
        <v>5.8333333290647715E-3</v>
      </c>
      <c r="Z68" s="9">
        <f t="shared" ref="Z68:Z131" si="34">Y68*K68</f>
        <v>5.8333333290647715E-3</v>
      </c>
      <c r="AA68" s="29"/>
      <c r="AB68" s="10">
        <f t="shared" si="11"/>
        <v>0</v>
      </c>
      <c r="AC68" s="10">
        <f t="shared" si="12"/>
        <v>2.4305555562023073E-3</v>
      </c>
      <c r="AD68" s="10"/>
      <c r="AE68" s="10"/>
    </row>
    <row r="69" spans="1:34" s="7" customFormat="1" x14ac:dyDescent="0.4">
      <c r="A69" s="16" t="str">
        <f t="shared" si="24"/>
        <v>-</v>
      </c>
      <c r="B69" s="16" t="str">
        <f t="shared" si="25"/>
        <v>-</v>
      </c>
      <c r="C69" s="7">
        <v>11</v>
      </c>
      <c r="D69" s="2">
        <v>43433.491493055553</v>
      </c>
      <c r="E69" s="3" t="s">
        <v>2197</v>
      </c>
      <c r="F69" s="3">
        <v>21596</v>
      </c>
      <c r="G69" s="3" t="s">
        <v>95</v>
      </c>
      <c r="H69" s="3">
        <v>0</v>
      </c>
      <c r="I69" s="3">
        <v>619</v>
      </c>
      <c r="J69" s="3">
        <v>11</v>
      </c>
      <c r="K69" s="3">
        <v>3</v>
      </c>
      <c r="L69" s="3"/>
      <c r="M69" s="2">
        <v>43433.495567129627</v>
      </c>
      <c r="N69" s="2">
        <v>43433.507523148146</v>
      </c>
      <c r="O69" s="3" t="s">
        <v>63</v>
      </c>
      <c r="P69" s="3" t="s">
        <v>64</v>
      </c>
      <c r="Q69" s="3" t="s">
        <v>43</v>
      </c>
      <c r="R69" s="3" t="s">
        <v>89</v>
      </c>
      <c r="S69" s="2">
        <v>43433.497488425928</v>
      </c>
      <c r="T69" s="2">
        <v>43433.497488425928</v>
      </c>
      <c r="U69" s="2">
        <v>43433.508194444446</v>
      </c>
      <c r="V69" s="2">
        <v>43433.506435185183</v>
      </c>
      <c r="W69" s="3"/>
      <c r="X69" s="8">
        <f t="shared" si="32"/>
        <v>43433.491493055553</v>
      </c>
      <c r="Y69" s="9">
        <f t="shared" si="33"/>
        <v>1.1956018519413192E-2</v>
      </c>
      <c r="Z69" s="9">
        <f t="shared" si="34"/>
        <v>3.5868055558239575E-2</v>
      </c>
      <c r="AA69" s="10"/>
      <c r="AB69" s="10">
        <f t="shared" ref="AB69:AB132" si="35">IF(IF(A69="☆",L69-S69,M69-S69)&lt;0,0,IF(A69="☆",L69-S69,M69-S69))</f>
        <v>0</v>
      </c>
      <c r="AC69" s="10">
        <f t="shared" ref="AC69:AC132" si="36">IF(IF(B69="☆",(IF(L69&gt;S69,L69-X69,S69-X69)),M69-X69)&lt;0,0,IF(B69="☆",(IF(L69&gt;S69,L69-X69,S69-X69)),M69-X69))</f>
        <v>4.0740740732871927E-3</v>
      </c>
      <c r="AD69" s="10"/>
      <c r="AE69" s="10"/>
    </row>
    <row r="70" spans="1:34" s="7" customFormat="1" x14ac:dyDescent="0.4">
      <c r="A70" s="16" t="str">
        <f>IF(W70&gt;0, "★", "-")</f>
        <v>-</v>
      </c>
      <c r="B70" s="16" t="str">
        <f>IF(L70&gt;0, "☆", "-")</f>
        <v>-</v>
      </c>
      <c r="C70" s="7">
        <v>11</v>
      </c>
      <c r="D70" s="2">
        <v>43433.492754629631</v>
      </c>
      <c r="E70" s="3" t="s">
        <v>2198</v>
      </c>
      <c r="F70" s="3">
        <v>21597</v>
      </c>
      <c r="G70" s="3" t="s">
        <v>18</v>
      </c>
      <c r="H70" s="3">
        <v>7591</v>
      </c>
      <c r="I70" s="3">
        <v>777</v>
      </c>
      <c r="J70" s="3">
        <v>13</v>
      </c>
      <c r="K70" s="3">
        <v>2</v>
      </c>
      <c r="L70" s="3"/>
      <c r="M70" s="2">
        <v>43433.495289351849</v>
      </c>
      <c r="N70" s="2">
        <v>43433.499988425923</v>
      </c>
      <c r="O70" s="3" t="s">
        <v>104</v>
      </c>
      <c r="P70" s="3" t="s">
        <v>19</v>
      </c>
      <c r="Q70" s="3" t="s">
        <v>39</v>
      </c>
      <c r="R70" s="3" t="s">
        <v>40</v>
      </c>
      <c r="S70" s="2">
        <v>43433.493796296294</v>
      </c>
      <c r="T70" s="2">
        <v>43433.495127314818</v>
      </c>
      <c r="U70" s="2">
        <v>43433.500983796293</v>
      </c>
      <c r="V70" s="2">
        <v>43433.502314814818</v>
      </c>
      <c r="W70" s="3"/>
      <c r="X70" s="8">
        <f t="shared" si="32"/>
        <v>43433.492754629631</v>
      </c>
      <c r="Y70" s="9">
        <f t="shared" si="33"/>
        <v>4.6990740738692693E-3</v>
      </c>
      <c r="Z70" s="9">
        <f t="shared" si="34"/>
        <v>9.3981481477385387E-3</v>
      </c>
      <c r="AA70" s="10"/>
      <c r="AB70" s="10">
        <f t="shared" si="35"/>
        <v>1.4930555553291924E-3</v>
      </c>
      <c r="AC70" s="10">
        <f t="shared" si="36"/>
        <v>2.5347222181153484E-3</v>
      </c>
      <c r="AD70" s="10"/>
      <c r="AE70" s="10"/>
    </row>
    <row r="71" spans="1:34" s="7" customFormat="1" x14ac:dyDescent="0.4">
      <c r="A71" s="16" t="str">
        <f t="shared" si="24"/>
        <v>-</v>
      </c>
      <c r="B71" s="16" t="str">
        <f t="shared" si="25"/>
        <v>-</v>
      </c>
      <c r="C71" s="7">
        <v>11</v>
      </c>
      <c r="D71" s="2">
        <v>43433.493275462963</v>
      </c>
      <c r="E71" s="3" t="s">
        <v>2199</v>
      </c>
      <c r="F71" s="3">
        <v>21598</v>
      </c>
      <c r="G71" s="3" t="s">
        <v>65</v>
      </c>
      <c r="H71" s="3">
        <v>4047</v>
      </c>
      <c r="I71" s="3">
        <v>23</v>
      </c>
      <c r="J71" s="3">
        <v>7</v>
      </c>
      <c r="K71" s="3">
        <v>1</v>
      </c>
      <c r="L71" s="3"/>
      <c r="M71" s="2">
        <v>43433.497557870367</v>
      </c>
      <c r="N71" s="2">
        <v>43433.50377314815</v>
      </c>
      <c r="O71" s="3" t="s">
        <v>104</v>
      </c>
      <c r="P71" s="3" t="s">
        <v>19</v>
      </c>
      <c r="Q71" s="3" t="s">
        <v>28</v>
      </c>
      <c r="R71" s="3" t="s">
        <v>29</v>
      </c>
      <c r="S71" s="2">
        <v>43433.498437499999</v>
      </c>
      <c r="T71" s="2">
        <v>43433.498437499999</v>
      </c>
      <c r="U71" s="2">
        <v>43433.504918981482</v>
      </c>
      <c r="V71" s="2">
        <v>43433.504918981482</v>
      </c>
      <c r="W71" s="3"/>
      <c r="X71" s="8">
        <f t="shared" si="32"/>
        <v>43433.493275462963</v>
      </c>
      <c r="Y71" s="9">
        <f t="shared" si="33"/>
        <v>6.2152777827577665E-3</v>
      </c>
      <c r="Z71" s="9">
        <f t="shared" si="34"/>
        <v>6.2152777827577665E-3</v>
      </c>
      <c r="AA71" s="10"/>
      <c r="AB71" s="10">
        <f t="shared" si="35"/>
        <v>0</v>
      </c>
      <c r="AC71" s="10">
        <f t="shared" si="36"/>
        <v>4.2824074043892324E-3</v>
      </c>
      <c r="AD71" s="10"/>
      <c r="AE71" s="10"/>
    </row>
    <row r="72" spans="1:34" s="7" customFormat="1" x14ac:dyDescent="0.4">
      <c r="A72" s="16" t="str">
        <f t="shared" si="24"/>
        <v>-</v>
      </c>
      <c r="B72" s="16" t="str">
        <f t="shared" si="25"/>
        <v>-</v>
      </c>
      <c r="C72" s="7">
        <v>11</v>
      </c>
      <c r="D72" s="2">
        <v>43433.493472222224</v>
      </c>
      <c r="E72" s="3" t="s">
        <v>2200</v>
      </c>
      <c r="F72" s="3">
        <v>21599</v>
      </c>
      <c r="G72" s="3" t="s">
        <v>95</v>
      </c>
      <c r="H72" s="3">
        <v>0</v>
      </c>
      <c r="I72" s="3">
        <v>558</v>
      </c>
      <c r="J72" s="3">
        <v>8</v>
      </c>
      <c r="K72" s="3">
        <v>2</v>
      </c>
      <c r="L72" s="3"/>
      <c r="M72" s="2">
        <v>43433.497627314813</v>
      </c>
      <c r="N72" s="2">
        <v>43433.502800925926</v>
      </c>
      <c r="O72" s="3" t="s">
        <v>33</v>
      </c>
      <c r="P72" s="3" t="s">
        <v>34</v>
      </c>
      <c r="Q72" s="3" t="s">
        <v>30</v>
      </c>
      <c r="R72" s="3" t="s">
        <v>31</v>
      </c>
      <c r="S72" s="2">
        <v>43433.499525462961</v>
      </c>
      <c r="T72" s="2">
        <v>43433.499525462961</v>
      </c>
      <c r="U72" s="2">
        <v>43433.508356481485</v>
      </c>
      <c r="V72" s="2">
        <v>43433.508356481485</v>
      </c>
      <c r="W72" s="3"/>
      <c r="X72" s="8">
        <f t="shared" si="32"/>
        <v>43433.493472222224</v>
      </c>
      <c r="Y72" s="9">
        <f t="shared" si="33"/>
        <v>5.173611112695653E-3</v>
      </c>
      <c r="Z72" s="9">
        <f t="shared" si="34"/>
        <v>1.0347222225391306E-2</v>
      </c>
      <c r="AA72" s="10"/>
      <c r="AB72" s="10">
        <f t="shared" si="35"/>
        <v>0</v>
      </c>
      <c r="AC72" s="10">
        <f t="shared" si="36"/>
        <v>4.1550925889168866E-3</v>
      </c>
      <c r="AD72" s="10"/>
      <c r="AE72" s="10"/>
    </row>
    <row r="73" spans="1:34" s="7" customFormat="1" x14ac:dyDescent="0.4">
      <c r="A73" s="16" t="str">
        <f t="shared" ref="A73" si="37">IF(W73&gt;0, "★", "-")</f>
        <v>-</v>
      </c>
      <c r="B73" s="16" t="str">
        <f t="shared" ref="B73" si="38">IF(L73&gt;0, "☆", "-")</f>
        <v>-</v>
      </c>
      <c r="C73" s="7">
        <v>11</v>
      </c>
      <c r="D73" s="2">
        <v>43433.49454861111</v>
      </c>
      <c r="E73" s="3" t="s">
        <v>2201</v>
      </c>
      <c r="F73" s="3">
        <v>21600</v>
      </c>
      <c r="G73" s="3" t="s">
        <v>96</v>
      </c>
      <c r="H73" s="3">
        <v>0</v>
      </c>
      <c r="I73" s="3">
        <v>782</v>
      </c>
      <c r="J73" s="3">
        <v>13</v>
      </c>
      <c r="K73" s="3">
        <v>2</v>
      </c>
      <c r="L73" s="3"/>
      <c r="M73" s="2">
        <v>43433.509270833332</v>
      </c>
      <c r="N73" s="2">
        <v>43433.514745370368</v>
      </c>
      <c r="O73" s="3" t="s">
        <v>30</v>
      </c>
      <c r="P73" s="3" t="s">
        <v>31</v>
      </c>
      <c r="Q73" s="3" t="s">
        <v>68</v>
      </c>
      <c r="R73" s="3" t="s">
        <v>69</v>
      </c>
      <c r="S73" s="2">
        <v>43433.509050925924</v>
      </c>
      <c r="T73" s="2">
        <v>43433.509050925924</v>
      </c>
      <c r="U73" s="2">
        <v>43433.516273148147</v>
      </c>
      <c r="V73" s="2">
        <v>43433.518101851849</v>
      </c>
      <c r="W73" s="3"/>
      <c r="X73" s="8">
        <f t="shared" si="32"/>
        <v>43433.49454861111</v>
      </c>
      <c r="Y73" s="9">
        <f t="shared" si="33"/>
        <v>5.4745370362070389E-3</v>
      </c>
      <c r="Z73" s="9">
        <f t="shared" si="34"/>
        <v>1.0949074072414078E-2</v>
      </c>
      <c r="AA73" s="10"/>
      <c r="AB73" s="10">
        <f t="shared" si="35"/>
        <v>2.1990740788169205E-4</v>
      </c>
      <c r="AC73" s="10">
        <f t="shared" si="36"/>
        <v>1.4722222222189885E-2</v>
      </c>
      <c r="AD73" s="10"/>
      <c r="AE73" s="10"/>
    </row>
    <row r="74" spans="1:34" s="7" customFormat="1" x14ac:dyDescent="0.4">
      <c r="A74" s="16" t="str">
        <f t="shared" ref="A74:A89" si="39">IF(W74&gt;0, "★", "-")</f>
        <v>-</v>
      </c>
      <c r="B74" s="16" t="str">
        <f t="shared" ref="B74:B89" si="40">IF(L74&gt;0, "☆", "-")</f>
        <v>-</v>
      </c>
      <c r="C74" s="7">
        <v>11</v>
      </c>
      <c r="D74" s="2">
        <v>43433.495810185188</v>
      </c>
      <c r="E74" s="3" t="s">
        <v>2202</v>
      </c>
      <c r="F74" s="3">
        <v>21601</v>
      </c>
      <c r="G74" s="3" t="s">
        <v>32</v>
      </c>
      <c r="H74" s="3">
        <v>2137</v>
      </c>
      <c r="I74" s="3">
        <v>967</v>
      </c>
      <c r="J74" s="3">
        <v>11</v>
      </c>
      <c r="K74" s="3">
        <v>1</v>
      </c>
      <c r="L74" s="3"/>
      <c r="M74" s="2">
        <v>43433.500462962962</v>
      </c>
      <c r="N74" s="2">
        <v>43433.508333333331</v>
      </c>
      <c r="O74" s="3" t="s">
        <v>46</v>
      </c>
      <c r="P74" s="3" t="s">
        <v>47</v>
      </c>
      <c r="Q74" s="3" t="s">
        <v>68</v>
      </c>
      <c r="R74" s="3" t="s">
        <v>69</v>
      </c>
      <c r="S74" s="2">
        <v>43433.497743055559</v>
      </c>
      <c r="T74" s="2">
        <v>43433.500347222223</v>
      </c>
      <c r="U74" s="2">
        <v>43433.5077662037</v>
      </c>
      <c r="V74" s="2">
        <v>43433.510370370372</v>
      </c>
      <c r="W74" s="3"/>
      <c r="X74" s="8">
        <f t="shared" si="32"/>
        <v>43433.495810185188</v>
      </c>
      <c r="Y74" s="9">
        <f t="shared" si="33"/>
        <v>7.8703703693463467E-3</v>
      </c>
      <c r="Z74" s="9">
        <f t="shared" si="34"/>
        <v>7.8703703693463467E-3</v>
      </c>
      <c r="AA74" s="10"/>
      <c r="AB74" s="10">
        <f t="shared" si="35"/>
        <v>2.7199074029340409E-3</v>
      </c>
      <c r="AC74" s="10">
        <f t="shared" si="36"/>
        <v>4.6527777740266174E-3</v>
      </c>
      <c r="AD74" s="10"/>
      <c r="AE74" s="10"/>
      <c r="AG74" s="8"/>
    </row>
    <row r="75" spans="1:34" s="7" customFormat="1" x14ac:dyDescent="0.4">
      <c r="A75" s="16" t="str">
        <f t="shared" si="39"/>
        <v>-</v>
      </c>
      <c r="B75" s="16" t="str">
        <f t="shared" si="40"/>
        <v>-</v>
      </c>
      <c r="C75" s="7">
        <v>11</v>
      </c>
      <c r="D75" s="2">
        <v>43433.497719907406</v>
      </c>
      <c r="E75" s="3" t="s">
        <v>2204</v>
      </c>
      <c r="F75" s="3">
        <v>21603</v>
      </c>
      <c r="G75" s="3" t="s">
        <v>32</v>
      </c>
      <c r="H75" s="3">
        <v>1158</v>
      </c>
      <c r="I75" s="3">
        <v>260</v>
      </c>
      <c r="J75" s="3">
        <v>9</v>
      </c>
      <c r="K75" s="3">
        <v>2</v>
      </c>
      <c r="L75" s="3"/>
      <c r="M75" s="2">
        <v>43433.509236111109</v>
      </c>
      <c r="N75" s="2">
        <v>43433.518009259256</v>
      </c>
      <c r="O75" s="3" t="s">
        <v>28</v>
      </c>
      <c r="P75" s="3" t="s">
        <v>29</v>
      </c>
      <c r="Q75" s="3" t="s">
        <v>68</v>
      </c>
      <c r="R75" s="3" t="s">
        <v>69</v>
      </c>
      <c r="S75" s="2">
        <v>43433.503344907411</v>
      </c>
      <c r="T75" s="2">
        <v>43433.503344907411</v>
      </c>
      <c r="U75" s="2">
        <v>43433.51457175926</v>
      </c>
      <c r="V75" s="2">
        <v>43433.51457175926</v>
      </c>
      <c r="W75" s="3"/>
      <c r="X75" s="8">
        <f t="shared" si="32"/>
        <v>43433.497719907406</v>
      </c>
      <c r="Y75" s="9">
        <f t="shared" si="33"/>
        <v>8.7731481471564621E-3</v>
      </c>
      <c r="Z75" s="9">
        <f t="shared" si="34"/>
        <v>1.7546296294312924E-2</v>
      </c>
      <c r="AA75" s="10"/>
      <c r="AB75" s="10">
        <f t="shared" si="35"/>
        <v>5.8912036984111182E-3</v>
      </c>
      <c r="AC75" s="10">
        <f t="shared" si="36"/>
        <v>1.1516203703649808E-2</v>
      </c>
      <c r="AD75" s="10"/>
      <c r="AE75" s="10"/>
      <c r="AG75" s="8"/>
    </row>
    <row r="76" spans="1:34" s="7" customFormat="1" x14ac:dyDescent="0.4">
      <c r="A76" s="16" t="str">
        <f t="shared" si="39"/>
        <v>-</v>
      </c>
      <c r="B76" s="16" t="str">
        <f t="shared" si="40"/>
        <v>-</v>
      </c>
      <c r="C76" s="7">
        <v>11</v>
      </c>
      <c r="D76" s="2">
        <v>43433.499155092592</v>
      </c>
      <c r="E76" s="3" t="s">
        <v>1975</v>
      </c>
      <c r="F76" s="3">
        <v>21604</v>
      </c>
      <c r="G76" s="3" t="s">
        <v>97</v>
      </c>
      <c r="H76" s="3">
        <v>7714</v>
      </c>
      <c r="I76" s="3">
        <v>129</v>
      </c>
      <c r="J76" s="3">
        <v>10</v>
      </c>
      <c r="K76" s="3">
        <v>1</v>
      </c>
      <c r="L76" s="3"/>
      <c r="M76" s="2">
        <v>43433.503946759258</v>
      </c>
      <c r="N76" s="2">
        <v>43433.511331018519</v>
      </c>
      <c r="O76" s="3" t="s">
        <v>51</v>
      </c>
      <c r="P76" s="3" t="s">
        <v>52</v>
      </c>
      <c r="Q76" s="3" t="s">
        <v>33</v>
      </c>
      <c r="R76" s="3" t="s">
        <v>34</v>
      </c>
      <c r="S76" s="2">
        <v>43433.505277777775</v>
      </c>
      <c r="T76" s="2">
        <v>43433.505277777775</v>
      </c>
      <c r="U76" s="2">
        <v>43433.512349537035</v>
      </c>
      <c r="V76" s="2">
        <v>43433.512349537035</v>
      </c>
      <c r="W76" s="3"/>
      <c r="X76" s="8">
        <f t="shared" si="32"/>
        <v>43433.499155092592</v>
      </c>
      <c r="Y76" s="9">
        <f t="shared" si="33"/>
        <v>7.3842592610162683E-3</v>
      </c>
      <c r="Z76" s="9">
        <f t="shared" si="34"/>
        <v>7.3842592610162683E-3</v>
      </c>
      <c r="AA76" s="10"/>
      <c r="AB76" s="10">
        <f t="shared" si="35"/>
        <v>0</v>
      </c>
      <c r="AC76" s="10">
        <f t="shared" si="36"/>
        <v>4.7916666662786156E-3</v>
      </c>
      <c r="AD76" s="10"/>
      <c r="AE76" s="10"/>
    </row>
    <row r="77" spans="1:34" s="7" customFormat="1" x14ac:dyDescent="0.4">
      <c r="A77" s="16" t="str">
        <f t="shared" ref="A77:A83" si="41">IF(W77&gt;0, "★", "-")</f>
        <v>★</v>
      </c>
      <c r="B77" s="16" t="str">
        <f t="shared" ref="B77:B83" si="42">IF(L77&gt;0, "☆", "-")</f>
        <v>☆</v>
      </c>
      <c r="C77" s="7">
        <v>11</v>
      </c>
      <c r="D77" s="2">
        <v>43433.426203703704</v>
      </c>
      <c r="E77" s="3" t="s">
        <v>2155</v>
      </c>
      <c r="F77" s="3">
        <v>21537</v>
      </c>
      <c r="G77" s="3" t="s">
        <v>98</v>
      </c>
      <c r="H77" s="3">
        <v>7702</v>
      </c>
      <c r="I77" s="3">
        <v>59</v>
      </c>
      <c r="J77" s="3">
        <v>15</v>
      </c>
      <c r="K77" s="3">
        <v>4</v>
      </c>
      <c r="L77" s="2">
        <v>43433.42696759259</v>
      </c>
      <c r="M77" s="3"/>
      <c r="N77" s="3"/>
      <c r="O77" s="3" t="s">
        <v>48</v>
      </c>
      <c r="P77" s="3" t="s">
        <v>49</v>
      </c>
      <c r="Q77" s="3" t="s">
        <v>46</v>
      </c>
      <c r="R77" s="3" t="s">
        <v>47</v>
      </c>
      <c r="S77" s="2">
        <v>43433.467870370368</v>
      </c>
      <c r="T77" s="3"/>
      <c r="U77" s="2">
        <v>43433.47965277778</v>
      </c>
      <c r="V77" s="3"/>
      <c r="W77" s="2">
        <v>43433.467870370368</v>
      </c>
      <c r="X77" s="8">
        <f t="shared" si="32"/>
        <v>43433.467870370368</v>
      </c>
      <c r="Y77" s="9">
        <f t="shared" si="33"/>
        <v>0</v>
      </c>
      <c r="Z77" s="9">
        <f t="shared" si="34"/>
        <v>0</v>
      </c>
      <c r="AA77" s="10"/>
      <c r="AB77" s="10">
        <f t="shared" si="35"/>
        <v>0</v>
      </c>
      <c r="AC77" s="10">
        <f t="shared" si="36"/>
        <v>0</v>
      </c>
      <c r="AD77" s="10"/>
      <c r="AE77" s="10"/>
    </row>
    <row r="78" spans="1:34" s="7" customFormat="1" x14ac:dyDescent="0.4">
      <c r="A78" s="16" t="str">
        <f t="shared" si="41"/>
        <v>★</v>
      </c>
      <c r="B78" s="16" t="str">
        <f t="shared" si="42"/>
        <v>☆</v>
      </c>
      <c r="C78" s="7">
        <v>11</v>
      </c>
      <c r="D78" s="2">
        <v>43433.445393518516</v>
      </c>
      <c r="E78" s="3" t="s">
        <v>2171</v>
      </c>
      <c r="F78" s="3">
        <v>21556</v>
      </c>
      <c r="G78" s="3" t="s">
        <v>98</v>
      </c>
      <c r="H78" s="3">
        <v>7707</v>
      </c>
      <c r="I78" s="3">
        <v>118</v>
      </c>
      <c r="J78" s="3">
        <v>13</v>
      </c>
      <c r="K78" s="3">
        <v>4</v>
      </c>
      <c r="L78" s="2">
        <v>43433.447002314817</v>
      </c>
      <c r="M78" s="3"/>
      <c r="N78" s="3"/>
      <c r="O78" s="3" t="s">
        <v>48</v>
      </c>
      <c r="P78" s="3" t="s">
        <v>49</v>
      </c>
      <c r="Q78" s="3" t="s">
        <v>53</v>
      </c>
      <c r="R78" s="3" t="s">
        <v>54</v>
      </c>
      <c r="S78" s="2">
        <v>43433.487060185187</v>
      </c>
      <c r="T78" s="3"/>
      <c r="U78" s="2">
        <v>43433.493020833332</v>
      </c>
      <c r="V78" s="3"/>
      <c r="W78" s="2">
        <v>43433.487060185187</v>
      </c>
      <c r="X78" s="8">
        <f t="shared" si="32"/>
        <v>43433.487060185187</v>
      </c>
      <c r="Y78" s="9">
        <f t="shared" si="33"/>
        <v>0</v>
      </c>
      <c r="Z78" s="9">
        <f t="shared" si="34"/>
        <v>0</v>
      </c>
      <c r="AA78" s="10"/>
      <c r="AB78" s="10">
        <f t="shared" si="35"/>
        <v>0</v>
      </c>
      <c r="AC78" s="10">
        <f t="shared" si="36"/>
        <v>0</v>
      </c>
      <c r="AD78" s="10"/>
      <c r="AE78" s="10"/>
    </row>
    <row r="79" spans="1:34" s="7" customFormat="1" x14ac:dyDescent="0.4">
      <c r="A79" s="16" t="str">
        <f t="shared" si="41"/>
        <v>★</v>
      </c>
      <c r="B79" s="16" t="str">
        <f t="shared" si="42"/>
        <v>☆</v>
      </c>
      <c r="C79" s="7">
        <v>11</v>
      </c>
      <c r="D79" s="2">
        <v>43433.471921296295</v>
      </c>
      <c r="E79" s="3" t="s">
        <v>2185</v>
      </c>
      <c r="F79" s="3">
        <v>21576</v>
      </c>
      <c r="G79" s="3" t="s">
        <v>32</v>
      </c>
      <c r="H79" s="3">
        <v>6060</v>
      </c>
      <c r="I79" s="3">
        <v>98</v>
      </c>
      <c r="J79" s="3">
        <v>9</v>
      </c>
      <c r="K79" s="3">
        <v>1</v>
      </c>
      <c r="L79" s="2">
        <v>43433.472268518519</v>
      </c>
      <c r="M79" s="3"/>
      <c r="N79" s="3"/>
      <c r="O79" s="3" t="s">
        <v>104</v>
      </c>
      <c r="P79" s="3" t="s">
        <v>19</v>
      </c>
      <c r="Q79" s="3" t="s">
        <v>24</v>
      </c>
      <c r="R79" s="3" t="s">
        <v>25</v>
      </c>
      <c r="S79" s="2">
        <v>43433.478854166664</v>
      </c>
      <c r="T79" s="3"/>
      <c r="U79" s="2">
        <v>43433.483877314815</v>
      </c>
      <c r="V79" s="3"/>
      <c r="W79" s="2">
        <v>43433.478854166664</v>
      </c>
      <c r="X79" s="8">
        <f t="shared" si="32"/>
        <v>43433.478854166664</v>
      </c>
      <c r="Y79" s="9">
        <f t="shared" si="33"/>
        <v>0</v>
      </c>
      <c r="Z79" s="9">
        <f t="shared" si="34"/>
        <v>0</v>
      </c>
      <c r="AA79" s="10"/>
      <c r="AB79" s="10">
        <f t="shared" si="35"/>
        <v>0</v>
      </c>
      <c r="AC79" s="10">
        <f t="shared" si="36"/>
        <v>0</v>
      </c>
      <c r="AD79" s="10"/>
      <c r="AE79" s="10"/>
    </row>
    <row r="80" spans="1:34" s="7" customFormat="1" x14ac:dyDescent="0.4">
      <c r="A80" s="16" t="str">
        <f t="shared" si="41"/>
        <v>-</v>
      </c>
      <c r="B80" s="16" t="str">
        <f t="shared" si="42"/>
        <v>☆</v>
      </c>
      <c r="C80" s="7">
        <v>11</v>
      </c>
      <c r="D80" s="2">
        <v>43433.475659722222</v>
      </c>
      <c r="E80" s="3" t="s">
        <v>2187</v>
      </c>
      <c r="F80" s="3">
        <v>21580</v>
      </c>
      <c r="G80" s="3" t="s">
        <v>18</v>
      </c>
      <c r="H80" s="3">
        <v>7716</v>
      </c>
      <c r="I80" s="3">
        <v>442</v>
      </c>
      <c r="J80" s="3">
        <v>4</v>
      </c>
      <c r="K80" s="3">
        <v>2</v>
      </c>
      <c r="L80" s="2">
        <v>43433.476006944446</v>
      </c>
      <c r="M80" s="3"/>
      <c r="N80" s="3"/>
      <c r="O80" s="3" t="s">
        <v>63</v>
      </c>
      <c r="P80" s="3" t="s">
        <v>64</v>
      </c>
      <c r="Q80" s="3" t="s">
        <v>104</v>
      </c>
      <c r="R80" s="3" t="s">
        <v>19</v>
      </c>
      <c r="S80" s="2">
        <v>43433.480439814812</v>
      </c>
      <c r="T80" s="3"/>
      <c r="U80" s="2">
        <v>43433.485625000001</v>
      </c>
      <c r="V80" s="3"/>
      <c r="W80" s="3"/>
      <c r="X80" s="8">
        <f t="shared" si="32"/>
        <v>43433.475659722222</v>
      </c>
      <c r="Y80" s="9">
        <f t="shared" si="33"/>
        <v>0</v>
      </c>
      <c r="Z80" s="9">
        <f t="shared" si="34"/>
        <v>0</v>
      </c>
      <c r="AA80" s="10"/>
      <c r="AB80" s="10">
        <f t="shared" si="35"/>
        <v>0</v>
      </c>
      <c r="AC80" s="10"/>
      <c r="AD80" s="10"/>
      <c r="AE80" s="10"/>
      <c r="AH80" s="7" t="s">
        <v>2431</v>
      </c>
    </row>
    <row r="81" spans="1:34" s="7" customFormat="1" x14ac:dyDescent="0.4">
      <c r="A81" s="16" t="str">
        <f t="shared" si="41"/>
        <v>-</v>
      </c>
      <c r="B81" s="16" t="str">
        <f t="shared" si="42"/>
        <v>☆</v>
      </c>
      <c r="C81" s="7">
        <v>11</v>
      </c>
      <c r="D81" s="2">
        <v>43433.476412037038</v>
      </c>
      <c r="E81" s="3" t="s">
        <v>2188</v>
      </c>
      <c r="F81" s="3">
        <v>21581</v>
      </c>
      <c r="G81" s="3" t="s">
        <v>18</v>
      </c>
      <c r="H81" s="3">
        <v>7716</v>
      </c>
      <c r="I81" s="3">
        <v>647</v>
      </c>
      <c r="J81" s="3">
        <v>4</v>
      </c>
      <c r="K81" s="3">
        <v>1</v>
      </c>
      <c r="L81" s="2">
        <v>43433.4765625</v>
      </c>
      <c r="M81" s="3"/>
      <c r="N81" s="3"/>
      <c r="O81" s="3" t="s">
        <v>63</v>
      </c>
      <c r="P81" s="3" t="s">
        <v>64</v>
      </c>
      <c r="Q81" s="3" t="s">
        <v>104</v>
      </c>
      <c r="R81" s="3" t="s">
        <v>19</v>
      </c>
      <c r="S81" s="2">
        <v>43433.47934027778</v>
      </c>
      <c r="T81" s="3"/>
      <c r="U81" s="2">
        <v>43433.483831018515</v>
      </c>
      <c r="V81" s="3"/>
      <c r="W81" s="3"/>
      <c r="X81" s="8">
        <f t="shared" si="32"/>
        <v>43433.476412037038</v>
      </c>
      <c r="Y81" s="9">
        <f t="shared" si="33"/>
        <v>0</v>
      </c>
      <c r="Z81" s="9">
        <f t="shared" si="34"/>
        <v>0</v>
      </c>
      <c r="AA81" s="10"/>
      <c r="AB81" s="10">
        <f t="shared" si="35"/>
        <v>0</v>
      </c>
      <c r="AC81" s="10">
        <f t="shared" si="36"/>
        <v>2.9282407413120382E-3</v>
      </c>
      <c r="AD81" s="10"/>
      <c r="AE81" s="10"/>
      <c r="AH81" s="7" t="s">
        <v>2432</v>
      </c>
    </row>
    <row r="82" spans="1:34" s="7" customFormat="1" x14ac:dyDescent="0.4">
      <c r="A82" s="16" t="str">
        <f t="shared" si="41"/>
        <v>-</v>
      </c>
      <c r="B82" s="16" t="str">
        <f t="shared" si="42"/>
        <v>☆</v>
      </c>
      <c r="C82" s="7">
        <v>11</v>
      </c>
      <c r="D82" s="2">
        <v>43433.476597222223</v>
      </c>
      <c r="E82" s="3" t="s">
        <v>2189</v>
      </c>
      <c r="F82" s="3">
        <v>21582</v>
      </c>
      <c r="G82" s="3" t="s">
        <v>18</v>
      </c>
      <c r="H82" s="3">
        <v>7717</v>
      </c>
      <c r="I82" s="3">
        <v>354</v>
      </c>
      <c r="J82" s="3">
        <v>8</v>
      </c>
      <c r="K82" s="3">
        <v>1</v>
      </c>
      <c r="L82" s="2">
        <v>43433.477037037039</v>
      </c>
      <c r="M82" s="3"/>
      <c r="N82" s="3"/>
      <c r="O82" s="3" t="s">
        <v>57</v>
      </c>
      <c r="P82" s="3" t="s">
        <v>58</v>
      </c>
      <c r="Q82" s="3" t="s">
        <v>43</v>
      </c>
      <c r="R82" s="3" t="s">
        <v>89</v>
      </c>
      <c r="S82" s="2">
        <v>43433.478981481479</v>
      </c>
      <c r="T82" s="3"/>
      <c r="U82" s="2">
        <v>43433.486759259256</v>
      </c>
      <c r="V82" s="3"/>
      <c r="W82" s="3"/>
      <c r="X82" s="8">
        <f t="shared" si="32"/>
        <v>43433.476597222223</v>
      </c>
      <c r="Y82" s="9">
        <f t="shared" si="33"/>
        <v>0</v>
      </c>
      <c r="Z82" s="9">
        <f t="shared" si="34"/>
        <v>0</v>
      </c>
      <c r="AA82" s="10"/>
      <c r="AB82" s="10">
        <f t="shared" si="35"/>
        <v>0</v>
      </c>
      <c r="AC82" s="10">
        <f t="shared" si="36"/>
        <v>2.3842592563596554E-3</v>
      </c>
      <c r="AD82" s="10"/>
      <c r="AE82" s="10"/>
    </row>
    <row r="83" spans="1:34" s="12" customFormat="1" x14ac:dyDescent="0.4">
      <c r="A83" s="17" t="str">
        <f t="shared" si="41"/>
        <v>-</v>
      </c>
      <c r="B83" s="17" t="str">
        <f t="shared" si="42"/>
        <v>☆</v>
      </c>
      <c r="C83" s="12">
        <v>11</v>
      </c>
      <c r="D83" s="4">
        <v>43433.497152777774</v>
      </c>
      <c r="E83" s="5" t="s">
        <v>2203</v>
      </c>
      <c r="F83" s="5">
        <v>21602</v>
      </c>
      <c r="G83" s="5" t="s">
        <v>95</v>
      </c>
      <c r="H83" s="5">
        <v>0</v>
      </c>
      <c r="I83" s="5">
        <v>178</v>
      </c>
      <c r="J83" s="5">
        <v>11</v>
      </c>
      <c r="K83" s="5">
        <v>3</v>
      </c>
      <c r="L83" s="4">
        <v>43433.497719907406</v>
      </c>
      <c r="M83" s="5"/>
      <c r="N83" s="5"/>
      <c r="O83" s="5" t="s">
        <v>36</v>
      </c>
      <c r="P83" s="5" t="s">
        <v>37</v>
      </c>
      <c r="Q83" s="5" t="s">
        <v>75</v>
      </c>
      <c r="R83" s="5" t="s">
        <v>76</v>
      </c>
      <c r="S83" s="4">
        <v>43433.521122685182</v>
      </c>
      <c r="T83" s="5"/>
      <c r="U83" s="4">
        <v>43433.530925925923</v>
      </c>
      <c r="V83" s="5"/>
      <c r="W83" s="5"/>
      <c r="X83" s="13">
        <f t="shared" si="32"/>
        <v>43433.497152777774</v>
      </c>
      <c r="Y83" s="18">
        <f t="shared" si="33"/>
        <v>0</v>
      </c>
      <c r="Z83" s="18">
        <f t="shared" si="34"/>
        <v>0</v>
      </c>
      <c r="AA83" s="38"/>
      <c r="AB83" s="19">
        <f t="shared" si="35"/>
        <v>0</v>
      </c>
      <c r="AC83" s="19">
        <f t="shared" si="36"/>
        <v>2.396990740817273E-2</v>
      </c>
      <c r="AD83" s="19"/>
      <c r="AE83" s="19"/>
    </row>
    <row r="84" spans="1:34" s="23" customFormat="1" x14ac:dyDescent="0.4">
      <c r="A84" s="20" t="str">
        <f t="shared" si="39"/>
        <v>★</v>
      </c>
      <c r="B84" s="20" t="str">
        <f t="shared" si="40"/>
        <v>-</v>
      </c>
      <c r="C84" s="23">
        <v>12</v>
      </c>
      <c r="D84" s="22">
        <v>43433.502534722225</v>
      </c>
      <c r="E84" s="21" t="s">
        <v>2151</v>
      </c>
      <c r="F84" s="21">
        <v>21605</v>
      </c>
      <c r="G84" s="21" t="s">
        <v>32</v>
      </c>
      <c r="H84" s="21">
        <v>2171</v>
      </c>
      <c r="I84" s="21">
        <v>739</v>
      </c>
      <c r="J84" s="21">
        <v>2</v>
      </c>
      <c r="K84" s="21">
        <v>1</v>
      </c>
      <c r="L84" s="21"/>
      <c r="M84" s="22">
        <v>43433.507835648146</v>
      </c>
      <c r="N84" s="22">
        <v>43433.512465277781</v>
      </c>
      <c r="O84" s="21" t="s">
        <v>48</v>
      </c>
      <c r="P84" s="21" t="s">
        <v>49</v>
      </c>
      <c r="Q84" s="21" t="s">
        <v>59</v>
      </c>
      <c r="R84" s="21" t="s">
        <v>60</v>
      </c>
      <c r="S84" s="22">
        <v>43433.509467592594</v>
      </c>
      <c r="T84" s="22">
        <v>43433.509467592594</v>
      </c>
      <c r="U84" s="22">
        <v>43433.514664351853</v>
      </c>
      <c r="V84" s="22">
        <v>43433.514664351853</v>
      </c>
      <c r="W84" s="22">
        <v>43433.509467592594</v>
      </c>
      <c r="X84" s="24">
        <f t="shared" si="32"/>
        <v>43433.509467592594</v>
      </c>
      <c r="Y84" s="25">
        <f t="shared" si="33"/>
        <v>4.6296296350192279E-3</v>
      </c>
      <c r="Z84" s="25">
        <f t="shared" si="34"/>
        <v>4.6296296350192279E-3</v>
      </c>
      <c r="AA84" s="26">
        <f>SUM(Z84:Z126)</f>
        <v>0.2621990740954061</v>
      </c>
      <c r="AB84" s="26">
        <f t="shared" si="35"/>
        <v>0</v>
      </c>
      <c r="AC84" s="26">
        <f t="shared" si="36"/>
        <v>0</v>
      </c>
      <c r="AD84" s="26">
        <f>AVERAGE(AC84:AC126)</f>
        <v>6.0251736114878439E-3</v>
      </c>
      <c r="AE84" s="26">
        <f>MEDIAN(AC84:AC126)</f>
        <v>3.9236111151694786E-3</v>
      </c>
    </row>
    <row r="85" spans="1:34" s="7" customFormat="1" x14ac:dyDescent="0.4">
      <c r="A85" s="16" t="str">
        <f t="shared" si="39"/>
        <v>-</v>
      </c>
      <c r="B85" s="16" t="str">
        <f t="shared" si="40"/>
        <v>-</v>
      </c>
      <c r="C85" s="7">
        <v>12</v>
      </c>
      <c r="D85" s="2">
        <v>43433.502974537034</v>
      </c>
      <c r="E85" s="3" t="s">
        <v>2205</v>
      </c>
      <c r="F85" s="3">
        <v>21606</v>
      </c>
      <c r="G85" s="3" t="s">
        <v>32</v>
      </c>
      <c r="H85" s="3">
        <v>2129</v>
      </c>
      <c r="I85" s="3">
        <v>883</v>
      </c>
      <c r="J85" s="3">
        <v>1</v>
      </c>
      <c r="K85" s="3">
        <v>1</v>
      </c>
      <c r="L85" s="3"/>
      <c r="M85" s="2">
        <v>43433.506643518522</v>
      </c>
      <c r="N85" s="2">
        <v>43433.510428240741</v>
      </c>
      <c r="O85" s="3" t="s">
        <v>88</v>
      </c>
      <c r="P85" s="3" t="s">
        <v>35</v>
      </c>
      <c r="Q85" s="3" t="s">
        <v>104</v>
      </c>
      <c r="R85" s="3" t="s">
        <v>19</v>
      </c>
      <c r="S85" s="2">
        <v>43433.510509259257</v>
      </c>
      <c r="T85" s="2">
        <v>43433.510509259257</v>
      </c>
      <c r="U85" s="2">
        <v>43433.516967592594</v>
      </c>
      <c r="V85" s="2">
        <v>43433.516967592594</v>
      </c>
      <c r="W85" s="3"/>
      <c r="X85" s="8">
        <f t="shared" si="32"/>
        <v>43433.502974537034</v>
      </c>
      <c r="Y85" s="9">
        <f t="shared" si="33"/>
        <v>3.7847222192795016E-3</v>
      </c>
      <c r="Z85" s="9">
        <f t="shared" si="34"/>
        <v>3.7847222192795016E-3</v>
      </c>
      <c r="AA85" s="10"/>
      <c r="AB85" s="10">
        <f t="shared" si="35"/>
        <v>0</v>
      </c>
      <c r="AC85" s="10">
        <f t="shared" si="36"/>
        <v>3.6689814878627658E-3</v>
      </c>
      <c r="AD85" s="10"/>
      <c r="AE85" s="10"/>
    </row>
    <row r="86" spans="1:34" s="7" customFormat="1" x14ac:dyDescent="0.4">
      <c r="A86" s="16" t="str">
        <f t="shared" si="39"/>
        <v>-</v>
      </c>
      <c r="B86" s="16" t="str">
        <f t="shared" si="40"/>
        <v>-</v>
      </c>
      <c r="C86" s="7">
        <v>12</v>
      </c>
      <c r="D86" s="2">
        <v>43433.50304398148</v>
      </c>
      <c r="E86" s="3" t="s">
        <v>2190</v>
      </c>
      <c r="F86" s="3">
        <v>21607</v>
      </c>
      <c r="G86" s="3" t="s">
        <v>95</v>
      </c>
      <c r="H86" s="3">
        <v>0</v>
      </c>
      <c r="I86" s="3">
        <v>981</v>
      </c>
      <c r="J86" s="3">
        <v>11</v>
      </c>
      <c r="K86" s="3">
        <v>2</v>
      </c>
      <c r="L86" s="3"/>
      <c r="M86" s="2">
        <v>43433.513692129629</v>
      </c>
      <c r="N86" s="2">
        <v>43433.517500000002</v>
      </c>
      <c r="O86" s="3" t="s">
        <v>39</v>
      </c>
      <c r="P86" s="3" t="s">
        <v>40</v>
      </c>
      <c r="Q86" s="3" t="s">
        <v>30</v>
      </c>
      <c r="R86" s="3" t="s">
        <v>31</v>
      </c>
      <c r="S86" s="2">
        <v>43433.517245370371</v>
      </c>
      <c r="T86" s="2">
        <v>43433.517245370371</v>
      </c>
      <c r="U86" s="2">
        <v>43433.527060185188</v>
      </c>
      <c r="V86" s="2">
        <v>43433.527060185188</v>
      </c>
      <c r="W86" s="3"/>
      <c r="X86" s="8">
        <f t="shared" si="32"/>
        <v>43433.50304398148</v>
      </c>
      <c r="Y86" s="9">
        <f t="shared" si="33"/>
        <v>3.8078703728388064E-3</v>
      </c>
      <c r="Z86" s="9">
        <f t="shared" si="34"/>
        <v>7.6157407456776127E-3</v>
      </c>
      <c r="AA86" s="10"/>
      <c r="AB86" s="10">
        <f t="shared" si="35"/>
        <v>0</v>
      </c>
      <c r="AC86" s="10">
        <f t="shared" si="36"/>
        <v>1.0648148148902692E-2</v>
      </c>
      <c r="AD86" s="10"/>
      <c r="AE86" s="10"/>
    </row>
    <row r="87" spans="1:34" s="7" customFormat="1" x14ac:dyDescent="0.4">
      <c r="A87" s="16" t="str">
        <f t="shared" si="39"/>
        <v>-</v>
      </c>
      <c r="B87" s="16" t="str">
        <f t="shared" si="40"/>
        <v>-</v>
      </c>
      <c r="C87" s="7">
        <v>12</v>
      </c>
      <c r="D87" s="2">
        <v>43433.505682870367</v>
      </c>
      <c r="E87" s="3" t="s">
        <v>2106</v>
      </c>
      <c r="F87" s="3">
        <v>21610</v>
      </c>
      <c r="G87" s="3" t="s">
        <v>18</v>
      </c>
      <c r="H87" s="3">
        <v>3162</v>
      </c>
      <c r="I87" s="3">
        <v>106</v>
      </c>
      <c r="J87" s="3">
        <v>2</v>
      </c>
      <c r="K87" s="3">
        <v>1</v>
      </c>
      <c r="L87" s="3"/>
      <c r="M87" s="2">
        <v>43433.519548611112</v>
      </c>
      <c r="N87" s="2">
        <v>43433.529131944444</v>
      </c>
      <c r="O87" s="3" t="s">
        <v>104</v>
      </c>
      <c r="P87" s="3" t="s">
        <v>19</v>
      </c>
      <c r="Q87" s="3" t="s">
        <v>22</v>
      </c>
      <c r="R87" s="3" t="s">
        <v>23</v>
      </c>
      <c r="S87" s="2">
        <v>43433.523692129631</v>
      </c>
      <c r="T87" s="2">
        <v>43433.523692129631</v>
      </c>
      <c r="U87" s="2">
        <v>43433.53261574074</v>
      </c>
      <c r="V87" s="2">
        <v>43433.536886574075</v>
      </c>
      <c r="W87" s="3"/>
      <c r="X87" s="8">
        <f t="shared" si="32"/>
        <v>43433.505682870367</v>
      </c>
      <c r="Y87" s="9">
        <f t="shared" si="33"/>
        <v>9.5833333325572312E-3</v>
      </c>
      <c r="Z87" s="9">
        <f t="shared" si="34"/>
        <v>9.5833333325572312E-3</v>
      </c>
      <c r="AA87" s="10"/>
      <c r="AB87" s="10">
        <f t="shared" si="35"/>
        <v>0</v>
      </c>
      <c r="AC87" s="10">
        <f t="shared" si="36"/>
        <v>1.3865740744222421E-2</v>
      </c>
      <c r="AD87" s="10"/>
      <c r="AE87" s="10"/>
    </row>
    <row r="88" spans="1:34" s="7" customFormat="1" x14ac:dyDescent="0.4">
      <c r="A88" s="16" t="str">
        <f t="shared" si="39"/>
        <v>-</v>
      </c>
      <c r="B88" s="16" t="str">
        <f t="shared" si="40"/>
        <v>-</v>
      </c>
      <c r="C88" s="7">
        <v>12</v>
      </c>
      <c r="D88" s="2">
        <v>43433.505787037036</v>
      </c>
      <c r="E88" s="3" t="s">
        <v>1975</v>
      </c>
      <c r="F88" s="3">
        <v>21611</v>
      </c>
      <c r="G88" s="3" t="s">
        <v>50</v>
      </c>
      <c r="H88" s="3">
        <v>7627</v>
      </c>
      <c r="I88" s="3">
        <v>668</v>
      </c>
      <c r="J88" s="3">
        <v>10</v>
      </c>
      <c r="K88" s="3">
        <v>1</v>
      </c>
      <c r="L88" s="3"/>
      <c r="M88" s="2">
        <v>43433.508981481478</v>
      </c>
      <c r="N88" s="2">
        <v>43433.517847222225</v>
      </c>
      <c r="O88" s="3" t="s">
        <v>71</v>
      </c>
      <c r="P88" s="3" t="s">
        <v>72</v>
      </c>
      <c r="Q88" s="3" t="s">
        <v>28</v>
      </c>
      <c r="R88" s="3" t="s">
        <v>29</v>
      </c>
      <c r="S88" s="2">
        <v>43433.508136574077</v>
      </c>
      <c r="T88" s="2">
        <v>43433.508136574077</v>
      </c>
      <c r="U88" s="2">
        <v>43433.519780092596</v>
      </c>
      <c r="V88" s="2">
        <v>43433.519780092596</v>
      </c>
      <c r="W88" s="3"/>
      <c r="X88" s="8">
        <f t="shared" si="32"/>
        <v>43433.505787037036</v>
      </c>
      <c r="Y88" s="9">
        <f t="shared" si="33"/>
        <v>8.8657407468417659E-3</v>
      </c>
      <c r="Z88" s="9">
        <f t="shared" si="34"/>
        <v>8.8657407468417659E-3</v>
      </c>
      <c r="AA88" s="10"/>
      <c r="AB88" s="10">
        <f t="shared" si="35"/>
        <v>8.4490740118781105E-4</v>
      </c>
      <c r="AC88" s="10">
        <f t="shared" si="36"/>
        <v>3.1944444417604245E-3</v>
      </c>
      <c r="AD88" s="10"/>
      <c r="AE88" s="10"/>
    </row>
    <row r="89" spans="1:34" s="7" customFormat="1" x14ac:dyDescent="0.4">
      <c r="A89" s="16" t="str">
        <f t="shared" si="39"/>
        <v>★</v>
      </c>
      <c r="B89" s="16" t="str">
        <f t="shared" si="40"/>
        <v>-</v>
      </c>
      <c r="C89" s="7">
        <v>12</v>
      </c>
      <c r="D89" s="2">
        <v>43433.510138888887</v>
      </c>
      <c r="E89" s="3" t="s">
        <v>2187</v>
      </c>
      <c r="F89" s="3">
        <v>21614</v>
      </c>
      <c r="G89" s="3" t="s">
        <v>32</v>
      </c>
      <c r="H89" s="3">
        <v>7716</v>
      </c>
      <c r="I89" s="3">
        <v>595</v>
      </c>
      <c r="J89" s="3">
        <v>1</v>
      </c>
      <c r="K89" s="3">
        <v>2</v>
      </c>
      <c r="L89" s="3"/>
      <c r="M89" s="2">
        <v>43433.515347222223</v>
      </c>
      <c r="N89" s="2">
        <v>43433.520509259259</v>
      </c>
      <c r="O89" s="3" t="s">
        <v>104</v>
      </c>
      <c r="P89" s="3" t="s">
        <v>19</v>
      </c>
      <c r="Q89" s="3" t="s">
        <v>63</v>
      </c>
      <c r="R89" s="3" t="s">
        <v>64</v>
      </c>
      <c r="S89" s="2">
        <v>43433.517071759263</v>
      </c>
      <c r="T89" s="2">
        <v>43433.517071759263</v>
      </c>
      <c r="U89" s="2">
        <v>43433.524768518517</v>
      </c>
      <c r="V89" s="2">
        <v>43433.524768518517</v>
      </c>
      <c r="W89" s="2">
        <v>43433.517071759263</v>
      </c>
      <c r="X89" s="8">
        <f t="shared" si="32"/>
        <v>43433.517071759263</v>
      </c>
      <c r="Y89" s="9">
        <f t="shared" si="33"/>
        <v>5.1620370359160006E-3</v>
      </c>
      <c r="Z89" s="9">
        <f t="shared" si="34"/>
        <v>1.0324074071832001E-2</v>
      </c>
      <c r="AA89" s="10"/>
      <c r="AB89" s="10">
        <f t="shared" si="35"/>
        <v>0</v>
      </c>
      <c r="AC89" s="10">
        <f t="shared" si="36"/>
        <v>0</v>
      </c>
      <c r="AD89" s="10"/>
      <c r="AE89" s="10"/>
    </row>
    <row r="90" spans="1:34" s="7" customFormat="1" x14ac:dyDescent="0.4">
      <c r="A90" s="16" t="str">
        <f t="shared" ref="A90" si="43">IF(W90&gt;0, "★", "-")</f>
        <v>-</v>
      </c>
      <c r="B90" s="16" t="str">
        <f t="shared" ref="B90" si="44">IF(L90&gt;0, "☆", "-")</f>
        <v>-</v>
      </c>
      <c r="C90" s="7">
        <v>12</v>
      </c>
      <c r="D90" s="2">
        <v>43433.514282407406</v>
      </c>
      <c r="E90" s="3" t="s">
        <v>2180</v>
      </c>
      <c r="F90" s="3">
        <v>21618</v>
      </c>
      <c r="G90" s="3" t="s">
        <v>95</v>
      </c>
      <c r="H90" s="3">
        <v>0</v>
      </c>
      <c r="I90" s="3">
        <v>335</v>
      </c>
      <c r="J90" s="3">
        <v>13</v>
      </c>
      <c r="K90" s="3">
        <v>2</v>
      </c>
      <c r="L90" s="3"/>
      <c r="M90" s="2">
        <v>43433.516782407409</v>
      </c>
      <c r="N90" s="2">
        <v>43433.52065972222</v>
      </c>
      <c r="O90" s="3" t="s">
        <v>43</v>
      </c>
      <c r="P90" s="3" t="s">
        <v>89</v>
      </c>
      <c r="Q90" s="3" t="s">
        <v>39</v>
      </c>
      <c r="R90" s="3" t="s">
        <v>40</v>
      </c>
      <c r="S90" s="2">
        <v>43433.518726851849</v>
      </c>
      <c r="T90" s="2">
        <v>43433.518726851849</v>
      </c>
      <c r="U90" s="2">
        <v>43433.523958333331</v>
      </c>
      <c r="V90" s="2">
        <v>43433.521562499998</v>
      </c>
      <c r="W90" s="3"/>
      <c r="X90" s="8">
        <f t="shared" si="32"/>
        <v>43433.514282407406</v>
      </c>
      <c r="Y90" s="9">
        <f t="shared" si="33"/>
        <v>3.8773148116888478E-3</v>
      </c>
      <c r="Z90" s="9">
        <f t="shared" si="34"/>
        <v>7.7546296233776957E-3</v>
      </c>
      <c r="AA90" s="10"/>
      <c r="AB90" s="10">
        <f t="shared" si="35"/>
        <v>0</v>
      </c>
      <c r="AC90" s="10">
        <f t="shared" si="36"/>
        <v>2.5000000023283064E-3</v>
      </c>
      <c r="AD90" s="10"/>
      <c r="AE90" s="10"/>
    </row>
    <row r="91" spans="1:34" s="7" customFormat="1" x14ac:dyDescent="0.4">
      <c r="A91" s="16" t="str">
        <f t="shared" ref="A91:A92" si="45">IF(W91&gt;0, "★", "-")</f>
        <v>★</v>
      </c>
      <c r="B91" s="16" t="str">
        <f t="shared" ref="B91:B92" si="46">IF(L91&gt;0, "☆", "-")</f>
        <v>-</v>
      </c>
      <c r="C91" s="7">
        <v>12</v>
      </c>
      <c r="D91" s="2">
        <v>43433.51458333333</v>
      </c>
      <c r="E91" s="3" t="s">
        <v>2209</v>
      </c>
      <c r="F91" s="3">
        <v>21619</v>
      </c>
      <c r="G91" s="3" t="s">
        <v>96</v>
      </c>
      <c r="H91" s="3">
        <v>0</v>
      </c>
      <c r="I91" s="3">
        <v>181</v>
      </c>
      <c r="J91" s="3">
        <v>2</v>
      </c>
      <c r="K91" s="3">
        <v>5</v>
      </c>
      <c r="L91" s="3"/>
      <c r="M91" s="2">
        <v>43433.525347222225</v>
      </c>
      <c r="N91" s="2">
        <v>43433.533402777779</v>
      </c>
      <c r="O91" s="3" t="s">
        <v>36</v>
      </c>
      <c r="P91" s="3" t="s">
        <v>37</v>
      </c>
      <c r="Q91" s="3" t="s">
        <v>63</v>
      </c>
      <c r="R91" s="3" t="s">
        <v>64</v>
      </c>
      <c r="S91" s="2">
        <v>43433.531006944446</v>
      </c>
      <c r="T91" s="2">
        <v>43433.531006944446</v>
      </c>
      <c r="U91" s="2">
        <v>43433.542083333334</v>
      </c>
      <c r="V91" s="2">
        <v>43433.542083333334</v>
      </c>
      <c r="W91" s="2">
        <v>43433.521168981482</v>
      </c>
      <c r="X91" s="8">
        <f t="shared" si="32"/>
        <v>43433.521168981482</v>
      </c>
      <c r="Y91" s="9">
        <f t="shared" si="33"/>
        <v>8.0555555541650392E-3</v>
      </c>
      <c r="Z91" s="9">
        <f t="shared" si="34"/>
        <v>4.0277777770825196E-2</v>
      </c>
      <c r="AA91" s="10"/>
      <c r="AB91" s="10">
        <f t="shared" si="35"/>
        <v>0</v>
      </c>
      <c r="AC91" s="10">
        <f t="shared" si="36"/>
        <v>4.1782407424761914E-3</v>
      </c>
      <c r="AD91" s="10"/>
      <c r="AE91" s="10"/>
    </row>
    <row r="92" spans="1:34" s="7" customFormat="1" x14ac:dyDescent="0.4">
      <c r="A92" s="16" t="str">
        <f t="shared" si="45"/>
        <v>-</v>
      </c>
      <c r="B92" s="16" t="str">
        <f t="shared" si="46"/>
        <v>-</v>
      </c>
      <c r="C92" s="7">
        <v>12</v>
      </c>
      <c r="D92" s="2">
        <v>43433.516157407408</v>
      </c>
      <c r="E92" s="3" t="s">
        <v>2211</v>
      </c>
      <c r="F92" s="3">
        <v>21620</v>
      </c>
      <c r="G92" s="3" t="s">
        <v>95</v>
      </c>
      <c r="H92" s="3">
        <v>0</v>
      </c>
      <c r="I92" s="3">
        <v>612</v>
      </c>
      <c r="J92" s="3">
        <v>1</v>
      </c>
      <c r="K92" s="3">
        <v>2</v>
      </c>
      <c r="L92" s="3"/>
      <c r="M92" s="2">
        <v>43433.524861111109</v>
      </c>
      <c r="N92" s="2">
        <v>43433.531886574077</v>
      </c>
      <c r="O92" s="3" t="s">
        <v>36</v>
      </c>
      <c r="P92" s="3" t="s">
        <v>37</v>
      </c>
      <c r="Q92" s="3" t="s">
        <v>43</v>
      </c>
      <c r="R92" s="3" t="s">
        <v>89</v>
      </c>
      <c r="S92" s="2">
        <v>43433.528171296297</v>
      </c>
      <c r="T92" s="2">
        <v>43433.528171296297</v>
      </c>
      <c r="U92" s="2">
        <v>43433.538865740738</v>
      </c>
      <c r="V92" s="2">
        <v>43433.538865740738</v>
      </c>
      <c r="W92" s="3"/>
      <c r="X92" s="8">
        <f t="shared" si="32"/>
        <v>43433.516157407408</v>
      </c>
      <c r="Y92" s="9">
        <f t="shared" si="33"/>
        <v>7.0254629681585357E-3</v>
      </c>
      <c r="Z92" s="9">
        <f t="shared" si="34"/>
        <v>1.4050925936317071E-2</v>
      </c>
      <c r="AA92" s="10"/>
      <c r="AB92" s="10">
        <f t="shared" si="35"/>
        <v>0</v>
      </c>
      <c r="AC92" s="10">
        <f t="shared" si="36"/>
        <v>8.703703701030463E-3</v>
      </c>
      <c r="AD92" s="10"/>
      <c r="AE92" s="10"/>
    </row>
    <row r="93" spans="1:34" s="7" customFormat="1" x14ac:dyDescent="0.4">
      <c r="A93" s="16" t="str">
        <f t="shared" ref="A93:A165" si="47">IF(W93&gt;0, "★", "-")</f>
        <v>-</v>
      </c>
      <c r="B93" s="16" t="str">
        <f t="shared" ref="B93:B103" si="48">IF(L93&gt;0, "☆", "-")</f>
        <v>-</v>
      </c>
      <c r="C93" s="7">
        <v>12</v>
      </c>
      <c r="D93" s="2">
        <v>43433.517152777778</v>
      </c>
      <c r="E93" s="3" t="s">
        <v>2212</v>
      </c>
      <c r="F93" s="3">
        <v>21621</v>
      </c>
      <c r="G93" s="3" t="s">
        <v>95</v>
      </c>
      <c r="H93" s="3">
        <v>0</v>
      </c>
      <c r="I93" s="3">
        <v>240</v>
      </c>
      <c r="J93" s="3">
        <v>13</v>
      </c>
      <c r="K93" s="3">
        <v>1</v>
      </c>
      <c r="L93" s="3"/>
      <c r="M93" s="2">
        <v>43433.522048611114</v>
      </c>
      <c r="N93" s="2">
        <v>43433.526817129627</v>
      </c>
      <c r="O93" s="3" t="s">
        <v>48</v>
      </c>
      <c r="P93" s="3" t="s">
        <v>49</v>
      </c>
      <c r="Q93" s="3" t="s">
        <v>53</v>
      </c>
      <c r="R93" s="3" t="s">
        <v>54</v>
      </c>
      <c r="S93" s="2">
        <v>43433.524976851855</v>
      </c>
      <c r="T93" s="2">
        <v>43433.524976851855</v>
      </c>
      <c r="U93" s="2">
        <v>43433.529652777775</v>
      </c>
      <c r="V93" s="2">
        <v>43433.529652777775</v>
      </c>
      <c r="W93" s="3"/>
      <c r="X93" s="8">
        <f t="shared" si="32"/>
        <v>43433.517152777778</v>
      </c>
      <c r="Y93" s="9">
        <f t="shared" si="33"/>
        <v>4.7685185127193108E-3</v>
      </c>
      <c r="Z93" s="9">
        <f t="shared" si="34"/>
        <v>4.7685185127193108E-3</v>
      </c>
      <c r="AA93" s="10"/>
      <c r="AB93" s="10">
        <f t="shared" si="35"/>
        <v>0</v>
      </c>
      <c r="AC93" s="10">
        <f t="shared" si="36"/>
        <v>4.8958333354676142E-3</v>
      </c>
      <c r="AD93" s="10"/>
      <c r="AE93" s="10"/>
    </row>
    <row r="94" spans="1:34" s="7" customFormat="1" x14ac:dyDescent="0.4">
      <c r="A94" s="16" t="str">
        <f>IF(W94&gt;0, "★", "-")</f>
        <v>-</v>
      </c>
      <c r="B94" s="16" t="str">
        <f>IF(L94&gt;0, "☆", "-")</f>
        <v>-</v>
      </c>
      <c r="C94" s="7">
        <v>12</v>
      </c>
      <c r="D94" s="2">
        <v>43433.519814814812</v>
      </c>
      <c r="E94" s="3" t="s">
        <v>1976</v>
      </c>
      <c r="F94" s="3">
        <v>21625</v>
      </c>
      <c r="G94" s="3" t="s">
        <v>97</v>
      </c>
      <c r="H94" s="3">
        <v>7726</v>
      </c>
      <c r="I94" s="3">
        <v>107</v>
      </c>
      <c r="J94" s="3">
        <v>3</v>
      </c>
      <c r="K94" s="3">
        <v>1</v>
      </c>
      <c r="L94" s="3"/>
      <c r="M94" s="2">
        <v>43433.523472222223</v>
      </c>
      <c r="N94" s="2">
        <v>43433.527280092596</v>
      </c>
      <c r="O94" s="3" t="s">
        <v>104</v>
      </c>
      <c r="P94" s="3" t="s">
        <v>19</v>
      </c>
      <c r="Q94" s="3" t="s">
        <v>30</v>
      </c>
      <c r="R94" s="3" t="s">
        <v>31</v>
      </c>
      <c r="S94" s="2">
        <v>43433.526770833334</v>
      </c>
      <c r="T94" s="2">
        <v>43433.526770833334</v>
      </c>
      <c r="U94" s="2">
        <v>43433.541006944448</v>
      </c>
      <c r="V94" s="2">
        <v>43433.541006944448</v>
      </c>
      <c r="W94" s="3"/>
      <c r="X94" s="8">
        <f t="shared" si="32"/>
        <v>43433.519814814812</v>
      </c>
      <c r="Y94" s="9">
        <f t="shared" si="33"/>
        <v>3.8078703728388064E-3</v>
      </c>
      <c r="Z94" s="9">
        <f t="shared" si="34"/>
        <v>3.8078703728388064E-3</v>
      </c>
      <c r="AA94" s="10"/>
      <c r="AB94" s="10">
        <f t="shared" si="35"/>
        <v>0</v>
      </c>
      <c r="AC94" s="10">
        <f t="shared" si="36"/>
        <v>3.6574074110831134E-3</v>
      </c>
      <c r="AD94" s="10"/>
      <c r="AE94" s="10"/>
    </row>
    <row r="95" spans="1:34" s="7" customFormat="1" x14ac:dyDescent="0.4">
      <c r="A95" s="16" t="str">
        <f t="shared" si="47"/>
        <v>★</v>
      </c>
      <c r="B95" s="16" t="str">
        <f t="shared" si="48"/>
        <v>-</v>
      </c>
      <c r="C95" s="7">
        <v>12</v>
      </c>
      <c r="D95" s="2">
        <v>43433.520092592589</v>
      </c>
      <c r="E95" s="3" t="s">
        <v>2169</v>
      </c>
      <c r="F95" s="3">
        <v>21626</v>
      </c>
      <c r="G95" s="3" t="s">
        <v>18</v>
      </c>
      <c r="H95" s="3">
        <v>7705</v>
      </c>
      <c r="I95" s="3">
        <v>382</v>
      </c>
      <c r="J95" s="3">
        <v>4</v>
      </c>
      <c r="K95" s="3">
        <v>2</v>
      </c>
      <c r="L95" s="3"/>
      <c r="M95" s="2">
        <v>43433.525462962964</v>
      </c>
      <c r="N95" s="2">
        <v>43433.535092592596</v>
      </c>
      <c r="O95" s="3" t="s">
        <v>43</v>
      </c>
      <c r="P95" s="3" t="s">
        <v>89</v>
      </c>
      <c r="Q95" s="3" t="s">
        <v>73</v>
      </c>
      <c r="R95" s="3" t="s">
        <v>74</v>
      </c>
      <c r="S95" s="2">
        <v>43433.527025462965</v>
      </c>
      <c r="T95" s="2">
        <v>43433.527025462965</v>
      </c>
      <c r="U95" s="2">
        <v>43433.545520833337</v>
      </c>
      <c r="V95" s="2">
        <v>43433.545868055553</v>
      </c>
      <c r="W95" s="2">
        <v>43433.527025462965</v>
      </c>
      <c r="X95" s="8">
        <f t="shared" si="32"/>
        <v>43433.527025462965</v>
      </c>
      <c r="Y95" s="9">
        <f t="shared" si="33"/>
        <v>9.6296296323998831E-3</v>
      </c>
      <c r="Z95" s="9">
        <f t="shared" si="34"/>
        <v>1.9259259264799766E-2</v>
      </c>
      <c r="AA95" s="10"/>
      <c r="AB95" s="10">
        <f t="shared" si="35"/>
        <v>0</v>
      </c>
      <c r="AC95" s="10">
        <f t="shared" si="36"/>
        <v>0</v>
      </c>
      <c r="AD95" s="10"/>
      <c r="AE95" s="10"/>
    </row>
    <row r="96" spans="1:34" s="7" customFormat="1" x14ac:dyDescent="0.4">
      <c r="A96" s="16" t="str">
        <f t="shared" si="47"/>
        <v>-</v>
      </c>
      <c r="B96" s="16" t="str">
        <f t="shared" si="48"/>
        <v>-</v>
      </c>
      <c r="C96" s="7">
        <v>12</v>
      </c>
      <c r="D96" s="2">
        <v>43433.520370370374</v>
      </c>
      <c r="E96" s="3" t="s">
        <v>2214</v>
      </c>
      <c r="F96" s="3">
        <v>21627</v>
      </c>
      <c r="G96" s="3" t="s">
        <v>32</v>
      </c>
      <c r="H96" s="3">
        <v>6020</v>
      </c>
      <c r="I96" s="3">
        <v>439</v>
      </c>
      <c r="J96" s="3">
        <v>4</v>
      </c>
      <c r="K96" s="3">
        <v>1</v>
      </c>
      <c r="L96" s="3"/>
      <c r="M96" s="2">
        <v>43433.521493055552</v>
      </c>
      <c r="N96" s="2">
        <v>43433.531550925924</v>
      </c>
      <c r="O96" s="3" t="s">
        <v>55</v>
      </c>
      <c r="P96" s="3" t="s">
        <v>56</v>
      </c>
      <c r="Q96" s="3" t="s">
        <v>63</v>
      </c>
      <c r="R96" s="3" t="s">
        <v>64</v>
      </c>
      <c r="S96" s="2">
        <v>43433.522465277776</v>
      </c>
      <c r="T96" s="2">
        <v>43433.522465277776</v>
      </c>
      <c r="U96" s="2">
        <v>43433.539583333331</v>
      </c>
      <c r="V96" s="2">
        <v>43433.539583333331</v>
      </c>
      <c r="W96" s="3"/>
      <c r="X96" s="8">
        <f t="shared" si="32"/>
        <v>43433.520370370374</v>
      </c>
      <c r="Y96" s="9">
        <f t="shared" si="33"/>
        <v>1.0057870371383615E-2</v>
      </c>
      <c r="Z96" s="9">
        <f t="shared" si="34"/>
        <v>1.0057870371383615E-2</v>
      </c>
      <c r="AB96" s="10">
        <f t="shared" si="35"/>
        <v>0</v>
      </c>
      <c r="AC96" s="10">
        <f t="shared" si="36"/>
        <v>1.1226851784158498E-3</v>
      </c>
    </row>
    <row r="97" spans="1:31" s="7" customFormat="1" x14ac:dyDescent="0.4">
      <c r="A97" s="16" t="str">
        <f t="shared" si="47"/>
        <v>-</v>
      </c>
      <c r="B97" s="16" t="str">
        <f t="shared" si="48"/>
        <v>-</v>
      </c>
      <c r="C97" s="7">
        <v>12</v>
      </c>
      <c r="D97" s="2">
        <v>43433.520509259259</v>
      </c>
      <c r="E97" s="3" t="s">
        <v>1948</v>
      </c>
      <c r="F97" s="3">
        <v>21628</v>
      </c>
      <c r="G97" s="3" t="s">
        <v>32</v>
      </c>
      <c r="H97" s="3">
        <v>1756</v>
      </c>
      <c r="I97" s="3">
        <v>641</v>
      </c>
      <c r="J97" s="3">
        <v>11</v>
      </c>
      <c r="K97" s="3">
        <v>1</v>
      </c>
      <c r="L97" s="3"/>
      <c r="M97" s="2">
        <v>43433.526319444441</v>
      </c>
      <c r="N97" s="2">
        <v>43433.52648148148</v>
      </c>
      <c r="O97" s="3" t="s">
        <v>55</v>
      </c>
      <c r="P97" s="3" t="s">
        <v>56</v>
      </c>
      <c r="Q97" s="3" t="s">
        <v>68</v>
      </c>
      <c r="R97" s="3" t="s">
        <v>69</v>
      </c>
      <c r="S97" s="2">
        <v>43433.525937500002</v>
      </c>
      <c r="T97" s="2">
        <v>43433.525937500002</v>
      </c>
      <c r="U97" s="2">
        <v>43433.529664351852</v>
      </c>
      <c r="V97" s="2">
        <v>43433.529664351852</v>
      </c>
      <c r="W97" s="3"/>
      <c r="X97" s="8">
        <f t="shared" si="32"/>
        <v>43433.520509259259</v>
      </c>
      <c r="Y97" s="9">
        <f t="shared" si="33"/>
        <v>1.6203703853534535E-4</v>
      </c>
      <c r="Z97" s="9">
        <f t="shared" si="34"/>
        <v>1.6203703853534535E-4</v>
      </c>
      <c r="AA97" s="10"/>
      <c r="AB97" s="10">
        <f t="shared" si="35"/>
        <v>3.8194443914107978E-4</v>
      </c>
      <c r="AC97" s="10">
        <f t="shared" si="36"/>
        <v>5.8101851827814244E-3</v>
      </c>
      <c r="AD97" s="10"/>
      <c r="AE97" s="10"/>
    </row>
    <row r="98" spans="1:31" s="7" customFormat="1" x14ac:dyDescent="0.4">
      <c r="A98" s="16" t="str">
        <f t="shared" si="47"/>
        <v>-</v>
      </c>
      <c r="B98" s="16" t="str">
        <f t="shared" si="48"/>
        <v>-</v>
      </c>
      <c r="C98" s="7">
        <v>12</v>
      </c>
      <c r="D98" s="2">
        <v>43433.522418981483</v>
      </c>
      <c r="E98" s="3" t="s">
        <v>2182</v>
      </c>
      <c r="F98" s="3">
        <v>21630</v>
      </c>
      <c r="G98" s="3" t="s">
        <v>143</v>
      </c>
      <c r="H98" s="3">
        <v>4719</v>
      </c>
      <c r="I98" s="3">
        <v>657</v>
      </c>
      <c r="J98" s="3">
        <v>15</v>
      </c>
      <c r="K98" s="3">
        <v>3</v>
      </c>
      <c r="L98" s="3"/>
      <c r="M98" s="2">
        <v>43433.525567129633</v>
      </c>
      <c r="N98" s="2">
        <v>43433.531446759262</v>
      </c>
      <c r="O98" s="3" t="s">
        <v>55</v>
      </c>
      <c r="P98" s="3" t="s">
        <v>56</v>
      </c>
      <c r="Q98" s="3" t="s">
        <v>63</v>
      </c>
      <c r="R98" s="3" t="s">
        <v>64</v>
      </c>
      <c r="S98" s="2">
        <v>43433.526076388887</v>
      </c>
      <c r="T98" s="2">
        <v>43433.526076388887</v>
      </c>
      <c r="U98" s="2">
        <v>43433.539027777777</v>
      </c>
      <c r="V98" s="2">
        <v>43433.539027777777</v>
      </c>
      <c r="W98" s="3"/>
      <c r="X98" s="8">
        <f t="shared" si="32"/>
        <v>43433.522418981483</v>
      </c>
      <c r="Y98" s="9">
        <f t="shared" si="33"/>
        <v>5.8796296289074235E-3</v>
      </c>
      <c r="Z98" s="9">
        <f t="shared" si="34"/>
        <v>1.763888888672227E-2</v>
      </c>
      <c r="AA98" s="10"/>
      <c r="AB98" s="10">
        <f t="shared" si="35"/>
        <v>0</v>
      </c>
      <c r="AC98" s="10">
        <f t="shared" si="36"/>
        <v>3.1481481491937302E-3</v>
      </c>
      <c r="AD98" s="10"/>
      <c r="AE98" s="10"/>
    </row>
    <row r="99" spans="1:31" s="7" customFormat="1" x14ac:dyDescent="0.4">
      <c r="A99" s="16" t="str">
        <f t="shared" ref="A99:A102" si="49">IF(W99&gt;0, "★", "-")</f>
        <v>-</v>
      </c>
      <c r="B99" s="16" t="str">
        <f t="shared" ref="B99:B102" si="50">IF(L99&gt;0, "☆", "-")</f>
        <v>-</v>
      </c>
      <c r="C99" s="7">
        <v>12</v>
      </c>
      <c r="D99" s="2">
        <v>43433.5237037037</v>
      </c>
      <c r="E99" s="3" t="s">
        <v>2215</v>
      </c>
      <c r="F99" s="3">
        <v>21631</v>
      </c>
      <c r="G99" s="3" t="s">
        <v>18</v>
      </c>
      <c r="H99" s="3">
        <v>7722</v>
      </c>
      <c r="I99" s="3">
        <v>146</v>
      </c>
      <c r="J99" s="3">
        <v>5</v>
      </c>
      <c r="K99" s="3">
        <v>2</v>
      </c>
      <c r="L99" s="3"/>
      <c r="M99" s="2">
        <v>43433.52548611111</v>
      </c>
      <c r="N99" s="2">
        <v>43433.528877314813</v>
      </c>
      <c r="O99" s="3" t="s">
        <v>30</v>
      </c>
      <c r="P99" s="3" t="s">
        <v>31</v>
      </c>
      <c r="Q99" s="3" t="s">
        <v>48</v>
      </c>
      <c r="R99" s="3" t="s">
        <v>49</v>
      </c>
      <c r="S99" s="2">
        <v>43433.525370370371</v>
      </c>
      <c r="T99" s="2">
        <v>43433.525370370371</v>
      </c>
      <c r="U99" s="2">
        <v>43433.532384259262</v>
      </c>
      <c r="V99" s="2">
        <v>43433.532384259262</v>
      </c>
      <c r="W99" s="3"/>
      <c r="X99" s="8">
        <f t="shared" si="32"/>
        <v>43433.5237037037</v>
      </c>
      <c r="Y99" s="9">
        <f t="shared" si="33"/>
        <v>3.3912037033587694E-3</v>
      </c>
      <c r="Z99" s="9">
        <f t="shared" si="34"/>
        <v>6.7824074067175388E-3</v>
      </c>
      <c r="AA99" s="10"/>
      <c r="AB99" s="10">
        <f t="shared" si="35"/>
        <v>1.1574073869269341E-4</v>
      </c>
      <c r="AC99" s="10">
        <f t="shared" si="36"/>
        <v>1.7824074093368836E-3</v>
      </c>
      <c r="AD99" s="10"/>
      <c r="AE99" s="10"/>
    </row>
    <row r="100" spans="1:31" s="7" customFormat="1" x14ac:dyDescent="0.4">
      <c r="A100" s="16" t="str">
        <f t="shared" si="49"/>
        <v>-</v>
      </c>
      <c r="B100" s="16" t="str">
        <f t="shared" si="50"/>
        <v>-</v>
      </c>
      <c r="C100" s="7">
        <v>12</v>
      </c>
      <c r="D100" s="2">
        <v>43433.524699074071</v>
      </c>
      <c r="E100" s="3" t="s">
        <v>2193</v>
      </c>
      <c r="F100" s="3">
        <v>21632</v>
      </c>
      <c r="G100" s="3" t="s">
        <v>96</v>
      </c>
      <c r="H100" s="3">
        <v>0</v>
      </c>
      <c r="I100" s="3">
        <v>292</v>
      </c>
      <c r="J100" s="3">
        <v>6</v>
      </c>
      <c r="K100" s="3">
        <v>1</v>
      </c>
      <c r="L100" s="3"/>
      <c r="M100" s="2">
        <v>43433.527349537035</v>
      </c>
      <c r="N100" s="2">
        <v>43433.528587962966</v>
      </c>
      <c r="O100" s="3" t="s">
        <v>24</v>
      </c>
      <c r="P100" s="3" t="s">
        <v>25</v>
      </c>
      <c r="Q100" s="3" t="s">
        <v>36</v>
      </c>
      <c r="R100" s="3" t="s">
        <v>37</v>
      </c>
      <c r="S100" s="2">
        <v>43433.527453703704</v>
      </c>
      <c r="T100" s="2">
        <v>43433.527453703704</v>
      </c>
      <c r="U100" s="2">
        <v>43433.535428240742</v>
      </c>
      <c r="V100" s="2">
        <v>43433.535428240742</v>
      </c>
      <c r="W100" s="3"/>
      <c r="X100" s="8">
        <f t="shared" si="32"/>
        <v>43433.524699074071</v>
      </c>
      <c r="Y100" s="9">
        <f t="shared" si="33"/>
        <v>1.2384259316604584E-3</v>
      </c>
      <c r="Z100" s="9">
        <f t="shared" si="34"/>
        <v>1.2384259316604584E-3</v>
      </c>
      <c r="AA100" s="10"/>
      <c r="AB100" s="10">
        <f t="shared" si="35"/>
        <v>0</v>
      </c>
      <c r="AC100" s="10">
        <f t="shared" si="36"/>
        <v>2.6504629640839994E-3</v>
      </c>
      <c r="AD100" s="10"/>
      <c r="AE100" s="10"/>
    </row>
    <row r="101" spans="1:31" s="7" customFormat="1" x14ac:dyDescent="0.4">
      <c r="A101" s="16" t="str">
        <f t="shared" si="49"/>
        <v>-</v>
      </c>
      <c r="B101" s="16" t="str">
        <f t="shared" si="50"/>
        <v>-</v>
      </c>
      <c r="C101" s="7">
        <v>12</v>
      </c>
      <c r="D101" s="2">
        <v>43433.532905092594</v>
      </c>
      <c r="E101" s="3" t="s">
        <v>1966</v>
      </c>
      <c r="F101" s="3">
        <v>21634</v>
      </c>
      <c r="G101" s="3" t="s">
        <v>32</v>
      </c>
      <c r="H101" s="3">
        <v>6674</v>
      </c>
      <c r="I101" s="3">
        <v>296</v>
      </c>
      <c r="J101" s="3">
        <v>1</v>
      </c>
      <c r="K101" s="3">
        <v>2</v>
      </c>
      <c r="L101" s="3"/>
      <c r="M101" s="2">
        <v>43433.538530092592</v>
      </c>
      <c r="N101" s="2">
        <v>43433.544641203705</v>
      </c>
      <c r="O101" s="3" t="s">
        <v>26</v>
      </c>
      <c r="P101" s="3" t="s">
        <v>27</v>
      </c>
      <c r="Q101" s="3" t="s">
        <v>63</v>
      </c>
      <c r="R101" s="3" t="s">
        <v>64</v>
      </c>
      <c r="S101" s="2">
        <v>43433.538587962961</v>
      </c>
      <c r="T101" s="2">
        <v>43433.538587962961</v>
      </c>
      <c r="U101" s="2">
        <v>43433.549027777779</v>
      </c>
      <c r="V101" s="2">
        <v>43433.549027777779</v>
      </c>
      <c r="W101" s="3"/>
      <c r="X101" s="8">
        <f t="shared" si="32"/>
        <v>43433.532905092594</v>
      </c>
      <c r="Y101" s="9">
        <f t="shared" si="33"/>
        <v>6.1111111135687679E-3</v>
      </c>
      <c r="Z101" s="9">
        <f t="shared" si="34"/>
        <v>1.2222222227137536E-2</v>
      </c>
      <c r="AA101" s="10"/>
      <c r="AB101" s="10">
        <f t="shared" si="35"/>
        <v>0</v>
      </c>
      <c r="AC101" s="10">
        <f t="shared" si="36"/>
        <v>5.6249999979627319E-3</v>
      </c>
      <c r="AD101" s="10"/>
      <c r="AE101" s="10"/>
    </row>
    <row r="102" spans="1:31" s="7" customFormat="1" x14ac:dyDescent="0.4">
      <c r="A102" s="16" t="str">
        <f t="shared" si="49"/>
        <v>-</v>
      </c>
      <c r="B102" s="16" t="str">
        <f t="shared" si="50"/>
        <v>-</v>
      </c>
      <c r="C102" s="7">
        <v>12</v>
      </c>
      <c r="D102" s="2">
        <v>43433.533229166664</v>
      </c>
      <c r="E102" s="3" t="s">
        <v>2217</v>
      </c>
      <c r="F102" s="3">
        <v>21635</v>
      </c>
      <c r="G102" s="3" t="s">
        <v>96</v>
      </c>
      <c r="H102" s="3">
        <v>0</v>
      </c>
      <c r="I102" s="3">
        <v>409</v>
      </c>
      <c r="J102" s="3">
        <v>2</v>
      </c>
      <c r="K102" s="3">
        <v>1</v>
      </c>
      <c r="L102" s="3"/>
      <c r="M102" s="2">
        <v>43433.534490740742</v>
      </c>
      <c r="N102" s="2">
        <v>43433.541203703702</v>
      </c>
      <c r="O102" s="3" t="s">
        <v>63</v>
      </c>
      <c r="P102" s="3" t="s">
        <v>64</v>
      </c>
      <c r="Q102" s="3" t="s">
        <v>39</v>
      </c>
      <c r="R102" s="3" t="s">
        <v>40</v>
      </c>
      <c r="S102" s="2">
        <v>43433.535104166665</v>
      </c>
      <c r="T102" s="2">
        <v>43433.535104166665</v>
      </c>
      <c r="U102" s="2">
        <v>43433.546701388892</v>
      </c>
      <c r="V102" s="2">
        <v>43433.546701388892</v>
      </c>
      <c r="W102" s="3"/>
      <c r="X102" s="8">
        <f t="shared" si="32"/>
        <v>43433.533229166664</v>
      </c>
      <c r="Y102" s="9">
        <f t="shared" si="33"/>
        <v>6.7129629605915397E-3</v>
      </c>
      <c r="Z102" s="9">
        <f t="shared" si="34"/>
        <v>6.7129629605915397E-3</v>
      </c>
      <c r="AA102" s="10"/>
      <c r="AB102" s="10">
        <f t="shared" si="35"/>
        <v>0</v>
      </c>
      <c r="AC102" s="10">
        <f t="shared" si="36"/>
        <v>1.2615740779438056E-3</v>
      </c>
      <c r="AD102" s="10"/>
      <c r="AE102" s="10"/>
    </row>
    <row r="103" spans="1:31" s="7" customFormat="1" x14ac:dyDescent="0.4">
      <c r="A103" s="16" t="str">
        <f t="shared" si="47"/>
        <v>★</v>
      </c>
      <c r="B103" s="16" t="str">
        <f t="shared" si="48"/>
        <v>-</v>
      </c>
      <c r="C103" s="7">
        <v>12</v>
      </c>
      <c r="D103" s="2">
        <v>43433.533379629633</v>
      </c>
      <c r="E103" s="3" t="s">
        <v>2216</v>
      </c>
      <c r="F103" s="3">
        <v>21636</v>
      </c>
      <c r="G103" s="3" t="s">
        <v>143</v>
      </c>
      <c r="H103" s="3">
        <v>2215</v>
      </c>
      <c r="I103" s="3">
        <v>505</v>
      </c>
      <c r="J103" s="3">
        <v>5</v>
      </c>
      <c r="K103" s="3">
        <v>1</v>
      </c>
      <c r="L103" s="3"/>
      <c r="M103" s="2">
        <v>43433.540462962963</v>
      </c>
      <c r="N103" s="2">
        <v>43433.54314814815</v>
      </c>
      <c r="O103" s="3" t="s">
        <v>104</v>
      </c>
      <c r="P103" s="3" t="s">
        <v>19</v>
      </c>
      <c r="Q103" s="3" t="s">
        <v>24</v>
      </c>
      <c r="R103" s="3" t="s">
        <v>25</v>
      </c>
      <c r="S103" s="2">
        <v>43433.540312500001</v>
      </c>
      <c r="T103" s="2">
        <v>43433.540312500001</v>
      </c>
      <c r="U103" s="2">
        <v>43433.546423611115</v>
      </c>
      <c r="V103" s="2">
        <v>43433.546423611115</v>
      </c>
      <c r="W103" s="2">
        <v>43433.540312500001</v>
      </c>
      <c r="X103" s="8">
        <f t="shared" si="32"/>
        <v>43433.540312500001</v>
      </c>
      <c r="Y103" s="9">
        <f t="shared" si="33"/>
        <v>2.6851851871469989E-3</v>
      </c>
      <c r="Z103" s="9">
        <f t="shared" si="34"/>
        <v>2.6851851871469989E-3</v>
      </c>
      <c r="AA103" s="10"/>
      <c r="AB103" s="10">
        <f t="shared" si="35"/>
        <v>1.5046296175569296E-4</v>
      </c>
      <c r="AC103" s="10">
        <f t="shared" si="36"/>
        <v>1.5046296175569296E-4</v>
      </c>
      <c r="AD103" s="10"/>
      <c r="AE103" s="10"/>
    </row>
    <row r="104" spans="1:31" s="7" customFormat="1" x14ac:dyDescent="0.4">
      <c r="A104" s="16" t="str">
        <f t="shared" ref="A104:A156" si="51">IF(W104&gt;0, "★", "-")</f>
        <v>-</v>
      </c>
      <c r="B104" s="16" t="str">
        <f t="shared" ref="B104:B156" si="52">IF(L104&gt;0, "☆", "-")</f>
        <v>-</v>
      </c>
      <c r="C104" s="7">
        <v>12</v>
      </c>
      <c r="D104" s="2">
        <v>43433.534398148149</v>
      </c>
      <c r="E104" s="3" t="s">
        <v>2218</v>
      </c>
      <c r="F104" s="3">
        <v>21637</v>
      </c>
      <c r="G104" s="3" t="s">
        <v>32</v>
      </c>
      <c r="H104" s="3">
        <v>6079</v>
      </c>
      <c r="I104" s="3">
        <v>527</v>
      </c>
      <c r="J104" s="3">
        <v>3</v>
      </c>
      <c r="K104" s="3">
        <v>1</v>
      </c>
      <c r="L104" s="3"/>
      <c r="M104" s="2">
        <v>43433.536261574074</v>
      </c>
      <c r="N104" s="2">
        <v>43433.541388888887</v>
      </c>
      <c r="O104" s="3" t="s">
        <v>24</v>
      </c>
      <c r="P104" s="3" t="s">
        <v>25</v>
      </c>
      <c r="Q104" s="3" t="s">
        <v>46</v>
      </c>
      <c r="R104" s="3" t="s">
        <v>47</v>
      </c>
      <c r="S104" s="2">
        <v>43433.536782407406</v>
      </c>
      <c r="T104" s="2">
        <v>43433.536782407406</v>
      </c>
      <c r="U104" s="2">
        <v>43433.543564814812</v>
      </c>
      <c r="V104" s="2">
        <v>43433.543564814812</v>
      </c>
      <c r="W104" s="3"/>
      <c r="X104" s="8">
        <f t="shared" si="32"/>
        <v>43433.534398148149</v>
      </c>
      <c r="Y104" s="9">
        <f t="shared" si="33"/>
        <v>5.1273148128530011E-3</v>
      </c>
      <c r="Z104" s="9">
        <f t="shared" si="34"/>
        <v>5.1273148128530011E-3</v>
      </c>
      <c r="AA104" s="10"/>
      <c r="AB104" s="10">
        <f t="shared" si="35"/>
        <v>0</v>
      </c>
      <c r="AC104" s="10">
        <f t="shared" si="36"/>
        <v>1.8634259249665774E-3</v>
      </c>
      <c r="AD104" s="10"/>
      <c r="AE104" s="10"/>
    </row>
    <row r="105" spans="1:31" s="7" customFormat="1" x14ac:dyDescent="0.4">
      <c r="A105" s="16" t="str">
        <f t="shared" si="51"/>
        <v>-</v>
      </c>
      <c r="B105" s="16" t="str">
        <f t="shared" si="52"/>
        <v>-</v>
      </c>
      <c r="C105" s="7">
        <v>12</v>
      </c>
      <c r="D105" s="2">
        <v>43433.535381944443</v>
      </c>
      <c r="E105" s="3" t="s">
        <v>1943</v>
      </c>
      <c r="F105" s="3">
        <v>21638</v>
      </c>
      <c r="G105" s="3" t="s">
        <v>96</v>
      </c>
      <c r="H105" s="3">
        <v>0</v>
      </c>
      <c r="I105" s="3">
        <v>543</v>
      </c>
      <c r="J105" s="3">
        <v>6</v>
      </c>
      <c r="K105" s="3">
        <v>1</v>
      </c>
      <c r="L105" s="3"/>
      <c r="M105" s="2">
        <v>43433.539930555555</v>
      </c>
      <c r="N105" s="2">
        <v>43433.54787037037</v>
      </c>
      <c r="O105" s="3" t="s">
        <v>63</v>
      </c>
      <c r="P105" s="3" t="s">
        <v>64</v>
      </c>
      <c r="Q105" s="3" t="s">
        <v>59</v>
      </c>
      <c r="R105" s="3" t="s">
        <v>60</v>
      </c>
      <c r="S105" s="2">
        <v>43433.5390625</v>
      </c>
      <c r="T105" s="2">
        <v>43433.5390625</v>
      </c>
      <c r="U105" s="2">
        <v>43433.551712962966</v>
      </c>
      <c r="V105" s="2">
        <v>43433.551712962966</v>
      </c>
      <c r="W105" s="3"/>
      <c r="X105" s="8">
        <f t="shared" si="32"/>
        <v>43433.535381944443</v>
      </c>
      <c r="Y105" s="9">
        <f t="shared" si="33"/>
        <v>7.9398148154723458E-3</v>
      </c>
      <c r="Z105" s="9">
        <f t="shared" si="34"/>
        <v>7.9398148154723458E-3</v>
      </c>
      <c r="AA105" s="10"/>
      <c r="AB105" s="10">
        <f t="shared" si="35"/>
        <v>8.6805555474711582E-4</v>
      </c>
      <c r="AC105" s="10">
        <f t="shared" si="36"/>
        <v>4.5486111121135764E-3</v>
      </c>
      <c r="AD105" s="10"/>
      <c r="AE105" s="10"/>
    </row>
    <row r="106" spans="1:31" s="7" customFormat="1" x14ac:dyDescent="0.4">
      <c r="A106" s="16" t="str">
        <f t="shared" ref="A106:A145" si="53">IF(W106&gt;0, "★", "-")</f>
        <v>-</v>
      </c>
      <c r="B106" s="16" t="str">
        <f t="shared" ref="B106:B145" si="54">IF(L106&gt;0, "☆", "-")</f>
        <v>-</v>
      </c>
      <c r="C106" s="7">
        <v>12</v>
      </c>
      <c r="D106" s="2">
        <v>43433.536099537036</v>
      </c>
      <c r="E106" s="3" t="s">
        <v>2197</v>
      </c>
      <c r="F106" s="3">
        <v>21640</v>
      </c>
      <c r="G106" s="3" t="s">
        <v>32</v>
      </c>
      <c r="H106" s="3">
        <v>2438</v>
      </c>
      <c r="I106" s="3">
        <v>904</v>
      </c>
      <c r="J106" s="3">
        <v>7</v>
      </c>
      <c r="K106" s="3">
        <v>3</v>
      </c>
      <c r="L106" s="3"/>
      <c r="M106" s="2">
        <v>43433.541898148149</v>
      </c>
      <c r="N106" s="2">
        <v>43433.548738425925</v>
      </c>
      <c r="O106" s="3" t="s">
        <v>43</v>
      </c>
      <c r="P106" s="3" t="s">
        <v>89</v>
      </c>
      <c r="Q106" s="3" t="s">
        <v>63</v>
      </c>
      <c r="R106" s="3" t="s">
        <v>64</v>
      </c>
      <c r="S106" s="2">
        <v>43433.542986111112</v>
      </c>
      <c r="T106" s="2">
        <v>43433.542986111112</v>
      </c>
      <c r="U106" s="2">
        <v>43433.556585648148</v>
      </c>
      <c r="V106" s="2">
        <v>43433.556585648148</v>
      </c>
      <c r="W106" s="3"/>
      <c r="X106" s="8">
        <f t="shared" si="32"/>
        <v>43433.536099537036</v>
      </c>
      <c r="Y106" s="9">
        <f t="shared" si="33"/>
        <v>6.8402777760638855E-3</v>
      </c>
      <c r="Z106" s="9">
        <f t="shared" si="34"/>
        <v>2.0520833328191657E-2</v>
      </c>
      <c r="AA106" s="10"/>
      <c r="AB106" s="10">
        <f t="shared" si="35"/>
        <v>0</v>
      </c>
      <c r="AC106" s="10">
        <f t="shared" si="36"/>
        <v>5.7986111132777296E-3</v>
      </c>
      <c r="AD106" s="10"/>
      <c r="AE106" s="10"/>
    </row>
    <row r="107" spans="1:31" s="7" customFormat="1" x14ac:dyDescent="0.4">
      <c r="A107" s="16" t="str">
        <f t="shared" si="53"/>
        <v>-</v>
      </c>
      <c r="B107" s="16" t="str">
        <f t="shared" si="54"/>
        <v>-</v>
      </c>
      <c r="C107" s="7">
        <v>12</v>
      </c>
      <c r="D107" s="2">
        <v>43433.536215277774</v>
      </c>
      <c r="E107" s="3" t="s">
        <v>2220</v>
      </c>
      <c r="F107" s="3">
        <v>21641</v>
      </c>
      <c r="G107" s="3" t="s">
        <v>65</v>
      </c>
      <c r="H107" s="3">
        <v>7724</v>
      </c>
      <c r="I107" s="3">
        <v>244</v>
      </c>
      <c r="J107" s="3">
        <v>4</v>
      </c>
      <c r="K107" s="3">
        <v>2</v>
      </c>
      <c r="L107" s="3"/>
      <c r="M107" s="2">
        <v>43433.539097222223</v>
      </c>
      <c r="N107" s="2">
        <v>43433.542986111112</v>
      </c>
      <c r="O107" s="3" t="s">
        <v>30</v>
      </c>
      <c r="P107" s="3" t="s">
        <v>31</v>
      </c>
      <c r="Q107" s="3" t="s">
        <v>28</v>
      </c>
      <c r="R107" s="3" t="s">
        <v>29</v>
      </c>
      <c r="S107" s="2">
        <v>43433.538993055554</v>
      </c>
      <c r="T107" s="2">
        <v>43433.538993055554</v>
      </c>
      <c r="U107" s="2">
        <v>43433.546307870369</v>
      </c>
      <c r="V107" s="2">
        <v>43433.546307870369</v>
      </c>
      <c r="W107" s="3"/>
      <c r="X107" s="8">
        <f t="shared" si="32"/>
        <v>43433.536215277774</v>
      </c>
      <c r="Y107" s="9">
        <f t="shared" si="33"/>
        <v>3.8888888884685002E-3</v>
      </c>
      <c r="Z107" s="9">
        <f t="shared" si="34"/>
        <v>7.7777777769370005E-3</v>
      </c>
      <c r="AA107" s="10"/>
      <c r="AB107" s="10">
        <f t="shared" si="35"/>
        <v>1.0416666918899864E-4</v>
      </c>
      <c r="AC107" s="10">
        <f t="shared" si="36"/>
        <v>2.8819444487453438E-3</v>
      </c>
      <c r="AD107" s="10"/>
      <c r="AE107" s="10"/>
    </row>
    <row r="108" spans="1:31" s="7" customFormat="1" x14ac:dyDescent="0.4">
      <c r="A108" s="16" t="str">
        <f t="shared" si="53"/>
        <v>-</v>
      </c>
      <c r="B108" s="16" t="str">
        <f t="shared" si="54"/>
        <v>-</v>
      </c>
      <c r="C108" s="7">
        <v>12</v>
      </c>
      <c r="D108" s="2">
        <v>43433.536296296297</v>
      </c>
      <c r="E108" s="3" t="s">
        <v>2174</v>
      </c>
      <c r="F108" s="3">
        <v>21642</v>
      </c>
      <c r="G108" s="3" t="s">
        <v>18</v>
      </c>
      <c r="H108" s="3">
        <v>4860</v>
      </c>
      <c r="I108" s="3">
        <v>764</v>
      </c>
      <c r="J108" s="3">
        <v>15</v>
      </c>
      <c r="K108" s="3">
        <v>2</v>
      </c>
      <c r="L108" s="3"/>
      <c r="M108" s="2">
        <v>43433.539733796293</v>
      </c>
      <c r="N108" s="2">
        <v>43433.542384259257</v>
      </c>
      <c r="O108" s="3" t="s">
        <v>30</v>
      </c>
      <c r="P108" s="3" t="s">
        <v>31</v>
      </c>
      <c r="Q108" s="3" t="s">
        <v>36</v>
      </c>
      <c r="R108" s="3" t="s">
        <v>37</v>
      </c>
      <c r="S108" s="2">
        <v>43433.539259259262</v>
      </c>
      <c r="T108" s="2">
        <v>43433.539259259262</v>
      </c>
      <c r="U108" s="2">
        <v>43433.550254629627</v>
      </c>
      <c r="V108" s="2">
        <v>43433.550254629627</v>
      </c>
      <c r="W108" s="3"/>
      <c r="X108" s="8">
        <f t="shared" si="32"/>
        <v>43433.536296296297</v>
      </c>
      <c r="Y108" s="9">
        <f t="shared" si="33"/>
        <v>2.6504629640839994E-3</v>
      </c>
      <c r="Z108" s="9">
        <f t="shared" si="34"/>
        <v>5.3009259281679988E-3</v>
      </c>
      <c r="AA108" s="10"/>
      <c r="AB108" s="10">
        <f t="shared" si="35"/>
        <v>4.7453703155042604E-4</v>
      </c>
      <c r="AC108" s="10">
        <f t="shared" si="36"/>
        <v>3.4374999959254637E-3</v>
      </c>
      <c r="AD108" s="10"/>
      <c r="AE108" s="10"/>
    </row>
    <row r="109" spans="1:31" s="7" customFormat="1" x14ac:dyDescent="0.4">
      <c r="A109" s="16" t="str">
        <f t="shared" si="53"/>
        <v>-</v>
      </c>
      <c r="B109" s="16" t="str">
        <f t="shared" si="54"/>
        <v>-</v>
      </c>
      <c r="C109" s="7">
        <v>12</v>
      </c>
      <c r="D109" s="2">
        <v>43433.537962962961</v>
      </c>
      <c r="E109" s="3" t="s">
        <v>2221</v>
      </c>
      <c r="F109" s="3">
        <v>21643</v>
      </c>
      <c r="G109" s="3" t="s">
        <v>32</v>
      </c>
      <c r="H109" s="3">
        <v>1478</v>
      </c>
      <c r="I109" s="3">
        <v>532</v>
      </c>
      <c r="J109" s="3">
        <v>8</v>
      </c>
      <c r="K109" s="3">
        <v>1</v>
      </c>
      <c r="L109" s="3"/>
      <c r="M109" s="2">
        <v>43433.543171296296</v>
      </c>
      <c r="N109" s="2">
        <v>43433.548437500001</v>
      </c>
      <c r="O109" s="3" t="s">
        <v>66</v>
      </c>
      <c r="P109" s="3" t="s">
        <v>67</v>
      </c>
      <c r="Q109" s="3" t="s">
        <v>24</v>
      </c>
      <c r="R109" s="3" t="s">
        <v>25</v>
      </c>
      <c r="S109" s="2">
        <v>43433.542824074073</v>
      </c>
      <c r="T109" s="2">
        <v>43433.542824074073</v>
      </c>
      <c r="U109" s="2">
        <v>43433.547824074078</v>
      </c>
      <c r="V109" s="2">
        <v>43433.547824074078</v>
      </c>
      <c r="W109" s="3"/>
      <c r="X109" s="8">
        <f t="shared" si="32"/>
        <v>43433.537962962961</v>
      </c>
      <c r="Y109" s="9">
        <f t="shared" si="33"/>
        <v>5.2662037051049992E-3</v>
      </c>
      <c r="Z109" s="9">
        <f t="shared" si="34"/>
        <v>5.2662037051049992E-3</v>
      </c>
      <c r="AA109" s="10"/>
      <c r="AB109" s="10">
        <f t="shared" si="35"/>
        <v>3.4722222335403785E-4</v>
      </c>
      <c r="AC109" s="10">
        <f t="shared" si="36"/>
        <v>5.2083333357586525E-3</v>
      </c>
      <c r="AD109" s="10"/>
      <c r="AE109" s="10"/>
    </row>
    <row r="110" spans="1:31" s="7" customFormat="1" x14ac:dyDescent="0.4">
      <c r="A110" s="16" t="str">
        <f t="shared" si="53"/>
        <v>-</v>
      </c>
      <c r="B110" s="16" t="str">
        <f t="shared" si="54"/>
        <v>-</v>
      </c>
      <c r="C110" s="7">
        <v>12</v>
      </c>
      <c r="D110" s="2">
        <v>43433.538773148146</v>
      </c>
      <c r="E110" s="3" t="s">
        <v>2222</v>
      </c>
      <c r="F110" s="3">
        <v>21644</v>
      </c>
      <c r="G110" s="3" t="s">
        <v>95</v>
      </c>
      <c r="H110" s="3">
        <v>0</v>
      </c>
      <c r="I110" s="3">
        <v>703</v>
      </c>
      <c r="J110" s="3">
        <v>2</v>
      </c>
      <c r="K110" s="3">
        <v>2</v>
      </c>
      <c r="L110" s="3"/>
      <c r="M110" s="2">
        <v>43433.543078703704</v>
      </c>
      <c r="N110" s="2">
        <v>43433.549803240741</v>
      </c>
      <c r="O110" s="3" t="s">
        <v>77</v>
      </c>
      <c r="P110" s="3" t="s">
        <v>78</v>
      </c>
      <c r="Q110" s="3" t="s">
        <v>24</v>
      </c>
      <c r="R110" s="3" t="s">
        <v>25</v>
      </c>
      <c r="S110" s="2">
        <v>43433.544444444444</v>
      </c>
      <c r="T110" s="2">
        <v>43433.544444444444</v>
      </c>
      <c r="U110" s="2">
        <v>43433.552777777775</v>
      </c>
      <c r="V110" s="2">
        <v>43433.552777777775</v>
      </c>
      <c r="W110" s="3"/>
      <c r="X110" s="8">
        <f t="shared" si="32"/>
        <v>43433.538773148146</v>
      </c>
      <c r="Y110" s="9">
        <f t="shared" si="33"/>
        <v>6.7245370373711921E-3</v>
      </c>
      <c r="Z110" s="9">
        <f t="shared" si="34"/>
        <v>1.3449074074742384E-2</v>
      </c>
      <c r="AA110" s="10"/>
      <c r="AB110" s="10">
        <f t="shared" si="35"/>
        <v>0</v>
      </c>
      <c r="AC110" s="10">
        <f t="shared" si="36"/>
        <v>4.3055555579485372E-3</v>
      </c>
      <c r="AD110" s="10"/>
      <c r="AE110" s="10"/>
    </row>
    <row r="111" spans="1:31" s="7" customFormat="1" x14ac:dyDescent="0.4">
      <c r="A111" s="16" t="str">
        <f t="shared" si="53"/>
        <v>-</v>
      </c>
      <c r="B111" s="16" t="str">
        <f t="shared" si="54"/>
        <v>-</v>
      </c>
      <c r="C111" s="7">
        <v>12</v>
      </c>
      <c r="D111" s="2">
        <v>43433.541342592594</v>
      </c>
      <c r="E111" s="3" t="s">
        <v>2156</v>
      </c>
      <c r="F111" s="3">
        <v>21646</v>
      </c>
      <c r="G111" s="3" t="s">
        <v>95</v>
      </c>
      <c r="H111" s="3">
        <v>0</v>
      </c>
      <c r="I111" s="3">
        <v>740</v>
      </c>
      <c r="J111" s="3">
        <v>3</v>
      </c>
      <c r="K111" s="3">
        <v>1</v>
      </c>
      <c r="L111" s="3"/>
      <c r="M111" s="2">
        <v>43433.54892361111</v>
      </c>
      <c r="N111" s="2">
        <v>43433.553518518522</v>
      </c>
      <c r="O111" s="3" t="s">
        <v>63</v>
      </c>
      <c r="P111" s="3" t="s">
        <v>64</v>
      </c>
      <c r="Q111" s="3" t="s">
        <v>66</v>
      </c>
      <c r="R111" s="3" t="s">
        <v>67</v>
      </c>
      <c r="S111" s="2">
        <v>43433.546365740738</v>
      </c>
      <c r="T111" s="2">
        <v>43433.546365740738</v>
      </c>
      <c r="U111" s="2">
        <v>43433.553819444445</v>
      </c>
      <c r="V111" s="2">
        <v>43433.553819444445</v>
      </c>
      <c r="W111" s="3"/>
      <c r="X111" s="8">
        <f t="shared" si="32"/>
        <v>43433.541342592594</v>
      </c>
      <c r="Y111" s="9">
        <f t="shared" si="33"/>
        <v>4.5949074119562283E-3</v>
      </c>
      <c r="Z111" s="9">
        <f t="shared" si="34"/>
        <v>4.5949074119562283E-3</v>
      </c>
      <c r="AA111" s="10"/>
      <c r="AB111" s="10">
        <f t="shared" si="35"/>
        <v>2.5578703716746531E-3</v>
      </c>
      <c r="AC111" s="10">
        <f t="shared" si="36"/>
        <v>7.5810185153386556E-3</v>
      </c>
      <c r="AD111" s="10"/>
      <c r="AE111" s="10"/>
    </row>
    <row r="112" spans="1:31" s="7" customFormat="1" x14ac:dyDescent="0.4">
      <c r="A112" s="16" t="str">
        <f t="shared" ref="A112:A126" si="55">IF(W112&gt;0, "★", "-")</f>
        <v>★</v>
      </c>
      <c r="B112" s="16" t="str">
        <f t="shared" ref="B112:B126" si="56">IF(L112&gt;0, "☆", "-")</f>
        <v>☆</v>
      </c>
      <c r="C112" s="7">
        <v>12</v>
      </c>
      <c r="D112" s="2">
        <v>43433.475543981483</v>
      </c>
      <c r="E112" s="3" t="s">
        <v>2186</v>
      </c>
      <c r="F112" s="3">
        <v>21579</v>
      </c>
      <c r="G112" s="3" t="s">
        <v>32</v>
      </c>
      <c r="H112" s="3">
        <v>6020</v>
      </c>
      <c r="I112" s="3">
        <v>399</v>
      </c>
      <c r="J112" s="3">
        <v>3</v>
      </c>
      <c r="K112" s="3">
        <v>3</v>
      </c>
      <c r="L112" s="2">
        <v>43433.518738425926</v>
      </c>
      <c r="M112" s="3"/>
      <c r="N112" s="3"/>
      <c r="O112" s="3" t="s">
        <v>63</v>
      </c>
      <c r="P112" s="3" t="s">
        <v>64</v>
      </c>
      <c r="Q112" s="3" t="s">
        <v>43</v>
      </c>
      <c r="R112" s="3" t="s">
        <v>89</v>
      </c>
      <c r="S112" s="2">
        <v>43433.517187500001</v>
      </c>
      <c r="T112" s="3"/>
      <c r="U112" s="2">
        <v>43433.52789351852</v>
      </c>
      <c r="V112" s="3"/>
      <c r="W112" s="2">
        <v>43433.517187500001</v>
      </c>
      <c r="X112" s="8">
        <f t="shared" si="32"/>
        <v>43433.517187500001</v>
      </c>
      <c r="Y112" s="9">
        <f t="shared" si="33"/>
        <v>0</v>
      </c>
      <c r="Z112" s="9">
        <f t="shared" si="34"/>
        <v>0</v>
      </c>
      <c r="AA112" s="10"/>
      <c r="AB112" s="10">
        <f t="shared" si="35"/>
        <v>0</v>
      </c>
      <c r="AC112" s="10">
        <f t="shared" si="36"/>
        <v>1.5509259246755391E-3</v>
      </c>
      <c r="AD112" s="10"/>
      <c r="AE112" s="10"/>
    </row>
    <row r="113" spans="1:34" s="7" customFormat="1" x14ac:dyDescent="0.4">
      <c r="A113" s="16" t="str">
        <f t="shared" si="55"/>
        <v>-</v>
      </c>
      <c r="B113" s="16" t="str">
        <f t="shared" si="56"/>
        <v>☆</v>
      </c>
      <c r="C113" s="7">
        <v>12</v>
      </c>
      <c r="D113" s="2">
        <v>43433.504537037035</v>
      </c>
      <c r="E113" s="3" t="s">
        <v>2206</v>
      </c>
      <c r="F113" s="3">
        <v>21608</v>
      </c>
      <c r="G113" s="3" t="s">
        <v>32</v>
      </c>
      <c r="H113" s="3">
        <v>3790</v>
      </c>
      <c r="I113" s="3">
        <v>979</v>
      </c>
      <c r="J113" s="3">
        <v>1</v>
      </c>
      <c r="K113" s="3">
        <v>4</v>
      </c>
      <c r="L113" s="2">
        <v>43433.504837962966</v>
      </c>
      <c r="M113" s="3"/>
      <c r="N113" s="3"/>
      <c r="O113" s="3" t="s">
        <v>63</v>
      </c>
      <c r="P113" s="3" t="s">
        <v>64</v>
      </c>
      <c r="Q113" s="3" t="s">
        <v>43</v>
      </c>
      <c r="R113" s="3" t="s">
        <v>89</v>
      </c>
      <c r="S113" s="2">
        <v>43433.523275462961</v>
      </c>
      <c r="T113" s="3"/>
      <c r="U113" s="2">
        <v>43433.536840277775</v>
      </c>
      <c r="V113" s="3"/>
      <c r="W113" s="3"/>
      <c r="X113" s="8">
        <f t="shared" si="32"/>
        <v>43433.504537037035</v>
      </c>
      <c r="Y113" s="9">
        <f t="shared" si="33"/>
        <v>0</v>
      </c>
      <c r="Z113" s="9">
        <f t="shared" si="34"/>
        <v>0</v>
      </c>
      <c r="AA113" s="10"/>
      <c r="AB113" s="10">
        <f t="shared" si="35"/>
        <v>0</v>
      </c>
      <c r="AC113" s="10">
        <f t="shared" si="36"/>
        <v>1.8738425926130731E-2</v>
      </c>
      <c r="AD113" s="10"/>
      <c r="AE113" s="10"/>
    </row>
    <row r="114" spans="1:34" s="7" customFormat="1" x14ac:dyDescent="0.4">
      <c r="A114" s="16" t="str">
        <f t="shared" si="55"/>
        <v>-</v>
      </c>
      <c r="B114" s="16" t="str">
        <f t="shared" si="56"/>
        <v>☆</v>
      </c>
      <c r="C114" s="7">
        <v>12</v>
      </c>
      <c r="D114" s="2">
        <v>43433.505474537036</v>
      </c>
      <c r="E114" s="3" t="s">
        <v>2207</v>
      </c>
      <c r="F114" s="3">
        <v>21609</v>
      </c>
      <c r="G114" s="3" t="s">
        <v>32</v>
      </c>
      <c r="H114" s="3">
        <v>2905</v>
      </c>
      <c r="I114" s="3">
        <v>688</v>
      </c>
      <c r="J114" s="3">
        <v>1</v>
      </c>
      <c r="K114" s="3">
        <v>1</v>
      </c>
      <c r="L114" s="2">
        <v>43433.510821759257</v>
      </c>
      <c r="M114" s="3"/>
      <c r="N114" s="3"/>
      <c r="O114" s="3" t="s">
        <v>57</v>
      </c>
      <c r="P114" s="3" t="s">
        <v>58</v>
      </c>
      <c r="Q114" s="3" t="s">
        <v>26</v>
      </c>
      <c r="R114" s="3" t="s">
        <v>27</v>
      </c>
      <c r="S114" s="2">
        <v>43433.522037037037</v>
      </c>
      <c r="T114" s="3"/>
      <c r="U114" s="2">
        <v>43433.529675925929</v>
      </c>
      <c r="V114" s="3"/>
      <c r="W114" s="3"/>
      <c r="X114" s="8">
        <f t="shared" si="32"/>
        <v>43433.505474537036</v>
      </c>
      <c r="Y114" s="9">
        <f t="shared" si="33"/>
        <v>0</v>
      </c>
      <c r="Z114" s="9">
        <f t="shared" si="34"/>
        <v>0</v>
      </c>
      <c r="AA114" s="10"/>
      <c r="AB114" s="10">
        <f t="shared" si="35"/>
        <v>0</v>
      </c>
      <c r="AC114" s="10">
        <f t="shared" si="36"/>
        <v>1.6562500000873115E-2</v>
      </c>
      <c r="AD114" s="10"/>
      <c r="AE114" s="10"/>
    </row>
    <row r="115" spans="1:34" s="7" customFormat="1" x14ac:dyDescent="0.4">
      <c r="A115" s="16" t="str">
        <f t="shared" si="55"/>
        <v>-</v>
      </c>
      <c r="B115" s="16" t="str">
        <f t="shared" si="56"/>
        <v>☆</v>
      </c>
      <c r="C115" s="7">
        <v>12</v>
      </c>
      <c r="D115" s="2">
        <v>43433.508032407408</v>
      </c>
      <c r="E115" s="3" t="s">
        <v>2208</v>
      </c>
      <c r="F115" s="3">
        <v>21612</v>
      </c>
      <c r="G115" s="3" t="s">
        <v>18</v>
      </c>
      <c r="H115" s="3">
        <v>6493</v>
      </c>
      <c r="I115" s="3">
        <v>555</v>
      </c>
      <c r="J115" s="3">
        <v>13</v>
      </c>
      <c r="K115" s="3">
        <v>1</v>
      </c>
      <c r="L115" s="2">
        <v>43433.508148148147</v>
      </c>
      <c r="M115" s="3"/>
      <c r="N115" s="3"/>
      <c r="O115" s="3" t="s">
        <v>51</v>
      </c>
      <c r="P115" s="3" t="s">
        <v>52</v>
      </c>
      <c r="Q115" s="3" t="s">
        <v>26</v>
      </c>
      <c r="R115" s="3" t="s">
        <v>27</v>
      </c>
      <c r="S115" s="2">
        <v>43433.513738425929</v>
      </c>
      <c r="T115" s="3"/>
      <c r="U115" s="2">
        <v>43433.524664351855</v>
      </c>
      <c r="V115" s="3"/>
      <c r="W115" s="3"/>
      <c r="X115" s="8">
        <f t="shared" si="32"/>
        <v>43433.508032407408</v>
      </c>
      <c r="Y115" s="9">
        <f t="shared" si="33"/>
        <v>0</v>
      </c>
      <c r="Z115" s="9">
        <f t="shared" si="34"/>
        <v>0</v>
      </c>
      <c r="AA115" s="10"/>
      <c r="AB115" s="10">
        <f t="shared" si="35"/>
        <v>0</v>
      </c>
      <c r="AC115" s="10">
        <f t="shared" si="36"/>
        <v>5.7060185208683833E-3</v>
      </c>
      <c r="AD115" s="10"/>
      <c r="AE115" s="10"/>
    </row>
    <row r="116" spans="1:34" s="7" customFormat="1" x14ac:dyDescent="0.4">
      <c r="A116" s="16" t="str">
        <f t="shared" si="55"/>
        <v>★</v>
      </c>
      <c r="B116" s="16" t="str">
        <f t="shared" si="56"/>
        <v>☆</v>
      </c>
      <c r="C116" s="7">
        <v>12</v>
      </c>
      <c r="D116" s="2">
        <v>43433.509282407409</v>
      </c>
      <c r="E116" s="3" t="s">
        <v>2209</v>
      </c>
      <c r="F116" s="3">
        <v>21613</v>
      </c>
      <c r="G116" s="3" t="s">
        <v>96</v>
      </c>
      <c r="H116" s="3">
        <v>0</v>
      </c>
      <c r="I116" s="3">
        <v>473</v>
      </c>
      <c r="J116" s="3">
        <v>2</v>
      </c>
      <c r="K116" s="3">
        <v>5</v>
      </c>
      <c r="L116" s="2">
        <v>43433.510034722225</v>
      </c>
      <c r="M116" s="3"/>
      <c r="N116" s="3"/>
      <c r="O116" s="3" t="s">
        <v>36</v>
      </c>
      <c r="P116" s="3" t="s">
        <v>37</v>
      </c>
      <c r="Q116" s="3" t="s">
        <v>63</v>
      </c>
      <c r="R116" s="3" t="s">
        <v>64</v>
      </c>
      <c r="S116" s="2">
        <v>43433.531006944446</v>
      </c>
      <c r="T116" s="3"/>
      <c r="U116" s="2">
        <v>43433.542083333334</v>
      </c>
      <c r="V116" s="3"/>
      <c r="W116" s="2">
        <v>43433.515972222223</v>
      </c>
      <c r="X116" s="8">
        <f t="shared" si="32"/>
        <v>43433.515972222223</v>
      </c>
      <c r="Y116" s="9">
        <f t="shared" si="33"/>
        <v>0</v>
      </c>
      <c r="Z116" s="9">
        <f t="shared" si="34"/>
        <v>0</v>
      </c>
      <c r="AA116" s="10"/>
      <c r="AB116" s="10">
        <f t="shared" si="35"/>
        <v>0</v>
      </c>
      <c r="AC116" s="10">
        <f t="shared" si="36"/>
        <v>1.5034722222480923E-2</v>
      </c>
      <c r="AD116" s="10"/>
      <c r="AE116" s="10"/>
      <c r="AH116" s="7" t="s">
        <v>2433</v>
      </c>
    </row>
    <row r="117" spans="1:34" s="7" customFormat="1" x14ac:dyDescent="0.4">
      <c r="A117" s="16" t="str">
        <f t="shared" si="55"/>
        <v>-</v>
      </c>
      <c r="B117" s="16" t="str">
        <f t="shared" si="56"/>
        <v>☆</v>
      </c>
      <c r="C117" s="7">
        <v>12</v>
      </c>
      <c r="D117" s="2">
        <v>43433.510821759257</v>
      </c>
      <c r="E117" s="3" t="s">
        <v>2210</v>
      </c>
      <c r="F117" s="3">
        <v>21615</v>
      </c>
      <c r="G117" s="3" t="s">
        <v>96</v>
      </c>
      <c r="H117" s="3">
        <v>0</v>
      </c>
      <c r="I117" s="3">
        <v>255</v>
      </c>
      <c r="J117" s="3">
        <v>2</v>
      </c>
      <c r="K117" s="3">
        <v>5</v>
      </c>
      <c r="L117" s="2">
        <v>43433.51116898148</v>
      </c>
      <c r="M117" s="3"/>
      <c r="N117" s="3"/>
      <c r="O117" s="3" t="s">
        <v>36</v>
      </c>
      <c r="P117" s="3" t="s">
        <v>37</v>
      </c>
      <c r="Q117" s="3" t="s">
        <v>63</v>
      </c>
      <c r="R117" s="3" t="s">
        <v>64</v>
      </c>
      <c r="S117" s="2">
        <v>43433.531006944446</v>
      </c>
      <c r="T117" s="3"/>
      <c r="U117" s="2">
        <v>43433.542083333334</v>
      </c>
      <c r="V117" s="3"/>
      <c r="W117" s="3"/>
      <c r="X117" s="8">
        <f t="shared" si="32"/>
        <v>43433.510821759257</v>
      </c>
      <c r="Y117" s="9">
        <f t="shared" si="33"/>
        <v>0</v>
      </c>
      <c r="Z117" s="9">
        <f t="shared" si="34"/>
        <v>0</v>
      </c>
      <c r="AA117" s="29"/>
      <c r="AB117" s="10">
        <f t="shared" si="35"/>
        <v>0</v>
      </c>
      <c r="AC117" s="10"/>
      <c r="AD117" s="10"/>
      <c r="AE117" s="10"/>
      <c r="AH117" s="7" t="s">
        <v>2115</v>
      </c>
    </row>
    <row r="118" spans="1:34" s="7" customFormat="1" x14ac:dyDescent="0.4">
      <c r="A118" s="16" t="str">
        <f t="shared" si="55"/>
        <v>-</v>
      </c>
      <c r="B118" s="16" t="str">
        <f t="shared" si="56"/>
        <v>☆</v>
      </c>
      <c r="C118" s="7">
        <v>12</v>
      </c>
      <c r="D118" s="2">
        <v>43433.510949074072</v>
      </c>
      <c r="E118" s="3" t="s">
        <v>2207</v>
      </c>
      <c r="F118" s="3">
        <v>21616</v>
      </c>
      <c r="G118" s="3" t="s">
        <v>143</v>
      </c>
      <c r="H118" s="3">
        <v>2905</v>
      </c>
      <c r="I118" s="3">
        <v>468</v>
      </c>
      <c r="J118" s="3">
        <v>3</v>
      </c>
      <c r="K118" s="3">
        <v>1</v>
      </c>
      <c r="L118" s="2">
        <v>43433.51116898148</v>
      </c>
      <c r="M118" s="3"/>
      <c r="N118" s="3"/>
      <c r="O118" s="3" t="s">
        <v>57</v>
      </c>
      <c r="P118" s="3" t="s">
        <v>58</v>
      </c>
      <c r="Q118" s="3" t="s">
        <v>26</v>
      </c>
      <c r="R118" s="3" t="s">
        <v>27</v>
      </c>
      <c r="S118" s="2">
        <v>43433.521516203706</v>
      </c>
      <c r="T118" s="3"/>
      <c r="U118" s="2">
        <v>43433.52915509259</v>
      </c>
      <c r="V118" s="3"/>
      <c r="W118" s="3"/>
      <c r="X118" s="8">
        <f t="shared" si="32"/>
        <v>43433.510949074072</v>
      </c>
      <c r="Y118" s="9">
        <f t="shared" si="33"/>
        <v>0</v>
      </c>
      <c r="Z118" s="9">
        <f t="shared" si="34"/>
        <v>0</v>
      </c>
      <c r="AA118" s="10"/>
      <c r="AB118" s="10">
        <f t="shared" si="35"/>
        <v>0</v>
      </c>
      <c r="AC118" s="10"/>
      <c r="AD118" s="10"/>
      <c r="AE118" s="10"/>
      <c r="AH118" s="7" t="s">
        <v>1650</v>
      </c>
    </row>
    <row r="119" spans="1:34" s="7" customFormat="1" x14ac:dyDescent="0.4">
      <c r="A119" s="16" t="str">
        <f t="shared" si="55"/>
        <v>-</v>
      </c>
      <c r="B119" s="16" t="str">
        <f t="shared" si="56"/>
        <v>☆</v>
      </c>
      <c r="C119" s="7">
        <v>12</v>
      </c>
      <c r="D119" s="2">
        <v>43433.511296296296</v>
      </c>
      <c r="E119" s="3" t="s">
        <v>2207</v>
      </c>
      <c r="F119" s="3">
        <v>21617</v>
      </c>
      <c r="G119" s="3" t="s">
        <v>143</v>
      </c>
      <c r="H119" s="3">
        <v>2905</v>
      </c>
      <c r="I119" s="3">
        <v>830</v>
      </c>
      <c r="J119" s="3">
        <v>3</v>
      </c>
      <c r="K119" s="3">
        <v>1</v>
      </c>
      <c r="L119" s="2">
        <v>43433.520462962966</v>
      </c>
      <c r="M119" s="3"/>
      <c r="N119" s="3"/>
      <c r="O119" s="3" t="s">
        <v>57</v>
      </c>
      <c r="P119" s="3" t="s">
        <v>58</v>
      </c>
      <c r="Q119" s="3" t="s">
        <v>26</v>
      </c>
      <c r="R119" s="3" t="s">
        <v>27</v>
      </c>
      <c r="S119" s="2">
        <v>43433.521516203706</v>
      </c>
      <c r="T119" s="3"/>
      <c r="U119" s="2">
        <v>43433.52915509259</v>
      </c>
      <c r="V119" s="3"/>
      <c r="W119" s="3"/>
      <c r="X119" s="8">
        <f t="shared" si="32"/>
        <v>43433.511296296296</v>
      </c>
      <c r="Y119" s="9">
        <f t="shared" si="33"/>
        <v>0</v>
      </c>
      <c r="Z119" s="9">
        <f t="shared" si="34"/>
        <v>0</v>
      </c>
      <c r="AA119" s="10"/>
      <c r="AB119" s="10">
        <f t="shared" si="35"/>
        <v>0</v>
      </c>
      <c r="AC119" s="10">
        <f t="shared" si="36"/>
        <v>1.021990740991896E-2</v>
      </c>
      <c r="AD119" s="10"/>
      <c r="AE119" s="10"/>
      <c r="AH119" s="7" t="s">
        <v>2434</v>
      </c>
    </row>
    <row r="120" spans="1:34" s="7" customFormat="1" x14ac:dyDescent="0.4">
      <c r="A120" s="16" t="str">
        <f t="shared" si="55"/>
        <v>-</v>
      </c>
      <c r="B120" s="16" t="str">
        <f t="shared" si="56"/>
        <v>☆</v>
      </c>
      <c r="C120" s="7">
        <v>12</v>
      </c>
      <c r="D120" s="2">
        <v>43433.518171296295</v>
      </c>
      <c r="E120" s="3" t="s">
        <v>2182</v>
      </c>
      <c r="F120" s="3">
        <v>21622</v>
      </c>
      <c r="G120" s="3" t="s">
        <v>32</v>
      </c>
      <c r="H120" s="3">
        <v>4719</v>
      </c>
      <c r="I120" s="3">
        <v>139</v>
      </c>
      <c r="J120" s="3">
        <v>4</v>
      </c>
      <c r="K120" s="3">
        <v>3</v>
      </c>
      <c r="L120" s="2">
        <v>43433.521180555559</v>
      </c>
      <c r="M120" s="3"/>
      <c r="N120" s="3"/>
      <c r="O120" s="3" t="s">
        <v>55</v>
      </c>
      <c r="P120" s="3" t="s">
        <v>56</v>
      </c>
      <c r="Q120" s="3" t="s">
        <v>63</v>
      </c>
      <c r="R120" s="3" t="s">
        <v>64</v>
      </c>
      <c r="S120" s="2">
        <v>43433.520428240743</v>
      </c>
      <c r="T120" s="3"/>
      <c r="U120" s="2">
        <v>43433.533379629633</v>
      </c>
      <c r="V120" s="3"/>
      <c r="W120" s="3"/>
      <c r="X120" s="8">
        <f t="shared" si="32"/>
        <v>43433.518171296295</v>
      </c>
      <c r="Y120" s="9">
        <f t="shared" si="33"/>
        <v>0</v>
      </c>
      <c r="Z120" s="9">
        <f t="shared" si="34"/>
        <v>0</v>
      </c>
      <c r="AA120" s="10"/>
      <c r="AB120" s="10">
        <f t="shared" si="35"/>
        <v>0</v>
      </c>
      <c r="AC120" s="10">
        <f t="shared" si="36"/>
        <v>3.0092592642176896E-3</v>
      </c>
      <c r="AD120" s="10"/>
      <c r="AE120" s="10"/>
      <c r="AH120" s="7" t="s">
        <v>114</v>
      </c>
    </row>
    <row r="121" spans="1:34" s="7" customFormat="1" x14ac:dyDescent="0.4">
      <c r="A121" s="16" t="str">
        <f t="shared" si="55"/>
        <v>-</v>
      </c>
      <c r="B121" s="16" t="str">
        <f t="shared" si="56"/>
        <v>☆</v>
      </c>
      <c r="C121" s="7">
        <v>12</v>
      </c>
      <c r="D121" s="2">
        <v>43433.518391203703</v>
      </c>
      <c r="E121" s="3" t="s">
        <v>2213</v>
      </c>
      <c r="F121" s="3">
        <v>21623</v>
      </c>
      <c r="G121" s="3" t="s">
        <v>95</v>
      </c>
      <c r="H121" s="3">
        <v>0</v>
      </c>
      <c r="I121" s="3">
        <v>891</v>
      </c>
      <c r="J121" s="3">
        <v>4</v>
      </c>
      <c r="K121" s="3">
        <v>3</v>
      </c>
      <c r="L121" s="2">
        <v>43433.518726851849</v>
      </c>
      <c r="M121" s="3"/>
      <c r="N121" s="3"/>
      <c r="O121" s="3" t="s">
        <v>63</v>
      </c>
      <c r="P121" s="3" t="s">
        <v>64</v>
      </c>
      <c r="Q121" s="3" t="s">
        <v>43</v>
      </c>
      <c r="R121" s="3" t="s">
        <v>89</v>
      </c>
      <c r="S121" s="2">
        <v>43433.533553240741</v>
      </c>
      <c r="T121" s="3"/>
      <c r="U121" s="2">
        <v>43433.546423611115</v>
      </c>
      <c r="V121" s="3"/>
      <c r="W121" s="3"/>
      <c r="X121" s="8">
        <f t="shared" si="32"/>
        <v>43433.518391203703</v>
      </c>
      <c r="Y121" s="9">
        <f t="shared" si="33"/>
        <v>0</v>
      </c>
      <c r="Z121" s="9">
        <f t="shared" si="34"/>
        <v>0</v>
      </c>
      <c r="AA121" s="10"/>
      <c r="AB121" s="10">
        <f t="shared" si="35"/>
        <v>0</v>
      </c>
      <c r="AC121" s="10">
        <f t="shared" si="36"/>
        <v>1.5162037037953269E-2</v>
      </c>
      <c r="AD121" s="10"/>
      <c r="AE121" s="10"/>
    </row>
    <row r="122" spans="1:34" s="7" customFormat="1" x14ac:dyDescent="0.4">
      <c r="A122" s="16" t="str">
        <f t="shared" si="55"/>
        <v>-</v>
      </c>
      <c r="B122" s="16" t="str">
        <f t="shared" si="56"/>
        <v>☆</v>
      </c>
      <c r="C122" s="7">
        <v>12</v>
      </c>
      <c r="D122" s="2">
        <v>43433.518437500003</v>
      </c>
      <c r="E122" s="3" t="s">
        <v>1976</v>
      </c>
      <c r="F122" s="3">
        <v>21624</v>
      </c>
      <c r="G122" s="3" t="s">
        <v>97</v>
      </c>
      <c r="H122" s="3">
        <v>7726</v>
      </c>
      <c r="I122" s="3">
        <v>556</v>
      </c>
      <c r="J122" s="3">
        <v>3</v>
      </c>
      <c r="K122" s="3">
        <v>1</v>
      </c>
      <c r="L122" s="2">
        <v>43433.518692129626</v>
      </c>
      <c r="M122" s="3"/>
      <c r="N122" s="3"/>
      <c r="O122" s="3" t="s">
        <v>104</v>
      </c>
      <c r="P122" s="3" t="s">
        <v>19</v>
      </c>
      <c r="Q122" s="3" t="s">
        <v>30</v>
      </c>
      <c r="R122" s="3" t="s">
        <v>31</v>
      </c>
      <c r="S122" s="2">
        <v>43433.545682870368</v>
      </c>
      <c r="T122" s="3"/>
      <c r="U122" s="2">
        <v>43433.553252314814</v>
      </c>
      <c r="V122" s="3"/>
      <c r="W122" s="3"/>
      <c r="X122" s="8">
        <f t="shared" si="32"/>
        <v>43433.518437500003</v>
      </c>
      <c r="Y122" s="9">
        <f t="shared" si="33"/>
        <v>0</v>
      </c>
      <c r="Z122" s="9">
        <f t="shared" si="34"/>
        <v>0</v>
      </c>
      <c r="AA122" s="10"/>
      <c r="AB122" s="10">
        <f t="shared" si="35"/>
        <v>0</v>
      </c>
      <c r="AC122" s="10">
        <f t="shared" si="36"/>
        <v>2.7245370365562849E-2</v>
      </c>
      <c r="AD122" s="10"/>
      <c r="AE122" s="10"/>
    </row>
    <row r="123" spans="1:34" s="7" customFormat="1" x14ac:dyDescent="0.4">
      <c r="A123" s="16" t="str">
        <f t="shared" si="55"/>
        <v>-</v>
      </c>
      <c r="B123" s="16" t="str">
        <f t="shared" si="56"/>
        <v>☆</v>
      </c>
      <c r="C123" s="7">
        <v>12</v>
      </c>
      <c r="D123" s="2">
        <v>43433.522118055553</v>
      </c>
      <c r="E123" s="3" t="s">
        <v>1932</v>
      </c>
      <c r="F123" s="3">
        <v>21629</v>
      </c>
      <c r="G123" s="3" t="s">
        <v>143</v>
      </c>
      <c r="H123" s="3">
        <v>4719</v>
      </c>
      <c r="I123" s="3">
        <v>857</v>
      </c>
      <c r="J123" s="3">
        <v>6</v>
      </c>
      <c r="K123" s="3">
        <v>1</v>
      </c>
      <c r="L123" s="2">
        <v>43433.522222222222</v>
      </c>
      <c r="M123" s="3"/>
      <c r="N123" s="3"/>
      <c r="O123" s="3" t="s">
        <v>55</v>
      </c>
      <c r="P123" s="3" t="s">
        <v>56</v>
      </c>
      <c r="Q123" s="3" t="s">
        <v>63</v>
      </c>
      <c r="R123" s="3" t="s">
        <v>64</v>
      </c>
      <c r="S123" s="2">
        <v>43433.526759259257</v>
      </c>
      <c r="T123" s="3"/>
      <c r="U123" s="2">
        <v>43433.538321759261</v>
      </c>
      <c r="V123" s="3"/>
      <c r="W123" s="3"/>
      <c r="X123" s="8">
        <f t="shared" si="32"/>
        <v>43433.522118055553</v>
      </c>
      <c r="Y123" s="9">
        <f t="shared" si="33"/>
        <v>0</v>
      </c>
      <c r="Z123" s="9">
        <f t="shared" si="34"/>
        <v>0</v>
      </c>
      <c r="AA123" s="10"/>
      <c r="AB123" s="10">
        <f t="shared" si="35"/>
        <v>0</v>
      </c>
      <c r="AC123" s="10"/>
      <c r="AD123" s="10"/>
      <c r="AE123" s="10"/>
      <c r="AH123" s="7" t="s">
        <v>2116</v>
      </c>
    </row>
    <row r="124" spans="1:34" s="7" customFormat="1" x14ac:dyDescent="0.4">
      <c r="A124" s="16" t="str">
        <f t="shared" si="55"/>
        <v>★</v>
      </c>
      <c r="B124" s="16" t="str">
        <f t="shared" si="56"/>
        <v>☆</v>
      </c>
      <c r="C124" s="7">
        <v>12</v>
      </c>
      <c r="D124" s="2">
        <v>43433.532719907409</v>
      </c>
      <c r="E124" s="3" t="s">
        <v>2216</v>
      </c>
      <c r="F124" s="3">
        <v>21633</v>
      </c>
      <c r="G124" s="3" t="s">
        <v>143</v>
      </c>
      <c r="H124" s="3">
        <v>2215</v>
      </c>
      <c r="I124" s="3">
        <v>647</v>
      </c>
      <c r="J124" s="3">
        <v>5</v>
      </c>
      <c r="K124" s="3">
        <v>1</v>
      </c>
      <c r="L124" s="2">
        <v>43433.533194444448</v>
      </c>
      <c r="M124" s="3"/>
      <c r="N124" s="3"/>
      <c r="O124" s="3" t="s">
        <v>104</v>
      </c>
      <c r="P124" s="3" t="s">
        <v>19</v>
      </c>
      <c r="Q124" s="3" t="s">
        <v>24</v>
      </c>
      <c r="R124" s="3" t="s">
        <v>25</v>
      </c>
      <c r="S124" s="2">
        <v>43433.539652777778</v>
      </c>
      <c r="T124" s="3"/>
      <c r="U124" s="2">
        <v>43433.545763888891</v>
      </c>
      <c r="V124" s="3"/>
      <c r="W124" s="2">
        <v>43433.539652777778</v>
      </c>
      <c r="X124" s="8">
        <f t="shared" si="32"/>
        <v>43433.539652777778</v>
      </c>
      <c r="Y124" s="9">
        <f t="shared" si="33"/>
        <v>0</v>
      </c>
      <c r="Z124" s="9">
        <f t="shared" si="34"/>
        <v>0</v>
      </c>
      <c r="AA124" s="10"/>
      <c r="AB124" s="10">
        <f t="shared" si="35"/>
        <v>0</v>
      </c>
      <c r="AC124" s="10">
        <f t="shared" si="36"/>
        <v>0</v>
      </c>
      <c r="AD124" s="10"/>
      <c r="AE124" s="10"/>
    </row>
    <row r="125" spans="1:34" s="7" customFormat="1" x14ac:dyDescent="0.4">
      <c r="A125" s="16" t="str">
        <f t="shared" si="55"/>
        <v>-</v>
      </c>
      <c r="B125" s="16" t="str">
        <f t="shared" si="56"/>
        <v>☆</v>
      </c>
      <c r="C125" s="7">
        <v>12</v>
      </c>
      <c r="D125" s="2">
        <v>43433.535775462966</v>
      </c>
      <c r="E125" s="3" t="s">
        <v>2219</v>
      </c>
      <c r="F125" s="3">
        <v>21639</v>
      </c>
      <c r="G125" s="3" t="s">
        <v>18</v>
      </c>
      <c r="H125" s="3">
        <v>4860</v>
      </c>
      <c r="I125" s="3">
        <v>83</v>
      </c>
      <c r="J125" s="3">
        <v>7</v>
      </c>
      <c r="K125" s="3">
        <v>1</v>
      </c>
      <c r="L125" s="2">
        <v>43433.535902777781</v>
      </c>
      <c r="M125" s="3"/>
      <c r="N125" s="3"/>
      <c r="O125" s="3" t="s">
        <v>30</v>
      </c>
      <c r="P125" s="3" t="s">
        <v>31</v>
      </c>
      <c r="Q125" s="3" t="s">
        <v>36</v>
      </c>
      <c r="R125" s="3" t="s">
        <v>37</v>
      </c>
      <c r="S125" s="2">
        <v>43433.537164351852</v>
      </c>
      <c r="T125" s="3"/>
      <c r="U125" s="2">
        <v>43433.547465277778</v>
      </c>
      <c r="V125" s="3"/>
      <c r="W125" s="3"/>
      <c r="X125" s="8">
        <f t="shared" si="32"/>
        <v>43433.535775462966</v>
      </c>
      <c r="Y125" s="9">
        <f t="shared" si="33"/>
        <v>0</v>
      </c>
      <c r="Z125" s="9">
        <f t="shared" si="34"/>
        <v>0</v>
      </c>
      <c r="AA125" s="10"/>
      <c r="AB125" s="10">
        <f t="shared" si="35"/>
        <v>0</v>
      </c>
      <c r="AC125" s="10">
        <f t="shared" si="36"/>
        <v>1.3888888861401938E-3</v>
      </c>
      <c r="AD125" s="10"/>
      <c r="AE125" s="10"/>
    </row>
    <row r="126" spans="1:34" s="12" customFormat="1" x14ac:dyDescent="0.4">
      <c r="A126" s="17" t="str">
        <f t="shared" si="55"/>
        <v>-</v>
      </c>
      <c r="B126" s="17" t="str">
        <f t="shared" si="56"/>
        <v>☆</v>
      </c>
      <c r="C126" s="12">
        <v>12</v>
      </c>
      <c r="D126" s="4">
        <v>43433.540243055555</v>
      </c>
      <c r="E126" s="5" t="s">
        <v>2223</v>
      </c>
      <c r="F126" s="5">
        <v>21645</v>
      </c>
      <c r="G126" s="5" t="s">
        <v>32</v>
      </c>
      <c r="H126" s="5">
        <v>6745</v>
      </c>
      <c r="I126" s="5">
        <v>123</v>
      </c>
      <c r="J126" s="5">
        <v>4</v>
      </c>
      <c r="K126" s="5">
        <v>5</v>
      </c>
      <c r="L126" s="4">
        <v>43433.541354166664</v>
      </c>
      <c r="M126" s="5"/>
      <c r="N126" s="5"/>
      <c r="O126" s="5" t="s">
        <v>43</v>
      </c>
      <c r="P126" s="5" t="s">
        <v>89</v>
      </c>
      <c r="Q126" s="5" t="s">
        <v>63</v>
      </c>
      <c r="R126" s="5" t="s">
        <v>64</v>
      </c>
      <c r="S126" s="4">
        <v>43433.554143518515</v>
      </c>
      <c r="T126" s="5"/>
      <c r="U126" s="4">
        <v>43433.569131944445</v>
      </c>
      <c r="V126" s="5"/>
      <c r="W126" s="5"/>
      <c r="X126" s="13">
        <f t="shared" si="32"/>
        <v>43433.540243055555</v>
      </c>
      <c r="Y126" s="18">
        <f t="shared" si="33"/>
        <v>0</v>
      </c>
      <c r="Z126" s="18">
        <f t="shared" si="34"/>
        <v>0</v>
      </c>
      <c r="AA126" s="19"/>
      <c r="AB126" s="19">
        <f t="shared" si="35"/>
        <v>0</v>
      </c>
      <c r="AC126" s="19">
        <f t="shared" si="36"/>
        <v>1.3900462960009463E-2</v>
      </c>
      <c r="AD126" s="19"/>
      <c r="AE126" s="19"/>
    </row>
    <row r="127" spans="1:34" s="23" customFormat="1" x14ac:dyDescent="0.4">
      <c r="A127" s="20" t="str">
        <f t="shared" si="53"/>
        <v>-</v>
      </c>
      <c r="B127" s="20" t="str">
        <f t="shared" si="54"/>
        <v>-</v>
      </c>
      <c r="C127" s="23">
        <v>13</v>
      </c>
      <c r="D127" s="22">
        <v>43433.542037037034</v>
      </c>
      <c r="E127" s="21" t="s">
        <v>2223</v>
      </c>
      <c r="F127" s="21">
        <v>21647</v>
      </c>
      <c r="G127" s="21" t="s">
        <v>32</v>
      </c>
      <c r="H127" s="21">
        <v>6745</v>
      </c>
      <c r="I127" s="21">
        <v>231</v>
      </c>
      <c r="J127" s="21">
        <v>10</v>
      </c>
      <c r="K127" s="21">
        <v>5</v>
      </c>
      <c r="L127" s="21"/>
      <c r="M127" s="22">
        <v>43433.548090277778</v>
      </c>
      <c r="N127" s="22">
        <v>43433.556620370371</v>
      </c>
      <c r="O127" s="21" t="s">
        <v>43</v>
      </c>
      <c r="P127" s="21" t="s">
        <v>89</v>
      </c>
      <c r="Q127" s="21" t="s">
        <v>63</v>
      </c>
      <c r="R127" s="21" t="s">
        <v>64</v>
      </c>
      <c r="S127" s="22">
        <v>43433.549050925925</v>
      </c>
      <c r="T127" s="22">
        <v>43433.549050925925</v>
      </c>
      <c r="U127" s="22">
        <v>43433.564039351855</v>
      </c>
      <c r="V127" s="22">
        <v>43433.564039351855</v>
      </c>
      <c r="W127" s="21"/>
      <c r="X127" s="24">
        <f t="shared" si="32"/>
        <v>43433.542037037034</v>
      </c>
      <c r="Y127" s="25">
        <f t="shared" si="33"/>
        <v>8.5300925929914229E-3</v>
      </c>
      <c r="Z127" s="25">
        <f t="shared" si="34"/>
        <v>4.2650462964957114E-2</v>
      </c>
      <c r="AA127" s="26">
        <f>SUM(Z127:Z161)</f>
        <v>0.35365740738052409</v>
      </c>
      <c r="AB127" s="26">
        <f t="shared" si="35"/>
        <v>0</v>
      </c>
      <c r="AC127" s="26">
        <f t="shared" si="36"/>
        <v>6.0532407442224212E-3</v>
      </c>
      <c r="AD127" s="26">
        <f>AVERAGE(AC127:AC161)</f>
        <v>3.4338624345504544E-3</v>
      </c>
      <c r="AE127" s="26">
        <f>MEDIAN(AC127:AC161)</f>
        <v>3.0902777798473835E-3</v>
      </c>
    </row>
    <row r="128" spans="1:34" s="7" customFormat="1" x14ac:dyDescent="0.4">
      <c r="A128" s="16" t="str">
        <f t="shared" si="53"/>
        <v>-</v>
      </c>
      <c r="B128" s="16" t="str">
        <f t="shared" si="54"/>
        <v>-</v>
      </c>
      <c r="C128" s="7">
        <v>13</v>
      </c>
      <c r="D128" s="2">
        <v>43433.542673611111</v>
      </c>
      <c r="E128" s="3" t="s">
        <v>2196</v>
      </c>
      <c r="F128" s="3">
        <v>21648</v>
      </c>
      <c r="G128" s="3" t="s">
        <v>18</v>
      </c>
      <c r="H128" s="3">
        <v>6339</v>
      </c>
      <c r="I128" s="3">
        <v>728</v>
      </c>
      <c r="J128" s="3">
        <v>15</v>
      </c>
      <c r="K128" s="3">
        <v>2</v>
      </c>
      <c r="L128" s="3"/>
      <c r="M128" s="2">
        <v>43433.545069444444</v>
      </c>
      <c r="N128" s="2">
        <v>43433.549062500002</v>
      </c>
      <c r="O128" s="3" t="s">
        <v>70</v>
      </c>
      <c r="P128" s="3" t="s">
        <v>107</v>
      </c>
      <c r="Q128" s="3" t="s">
        <v>43</v>
      </c>
      <c r="R128" s="3" t="s">
        <v>89</v>
      </c>
      <c r="S128" s="2">
        <v>43433.54724537037</v>
      </c>
      <c r="T128" s="2">
        <v>43433.54724537037</v>
      </c>
      <c r="U128" s="2">
        <v>43433.553946759261</v>
      </c>
      <c r="V128" s="2">
        <v>43433.553946759261</v>
      </c>
      <c r="W128" s="3"/>
      <c r="X128" s="8">
        <f t="shared" si="32"/>
        <v>43433.542673611111</v>
      </c>
      <c r="Y128" s="9">
        <f t="shared" si="33"/>
        <v>3.9930555576574989E-3</v>
      </c>
      <c r="Z128" s="9">
        <f t="shared" si="34"/>
        <v>7.9861111153149977E-3</v>
      </c>
      <c r="AA128" s="10"/>
      <c r="AB128" s="10">
        <f t="shared" si="35"/>
        <v>0</v>
      </c>
      <c r="AC128" s="10">
        <f t="shared" si="36"/>
        <v>2.3958333331393078E-3</v>
      </c>
      <c r="AD128" s="10"/>
      <c r="AE128" s="10"/>
    </row>
    <row r="129" spans="1:31" s="7" customFormat="1" x14ac:dyDescent="0.4">
      <c r="A129" s="16" t="str">
        <f t="shared" si="53"/>
        <v>-</v>
      </c>
      <c r="B129" s="16" t="str">
        <f t="shared" si="54"/>
        <v>-</v>
      </c>
      <c r="C129" s="7">
        <v>13</v>
      </c>
      <c r="D129" s="2">
        <v>43433.545208333337</v>
      </c>
      <c r="E129" s="3" t="s">
        <v>2224</v>
      </c>
      <c r="F129" s="3">
        <v>21649</v>
      </c>
      <c r="G129" s="3" t="s">
        <v>96</v>
      </c>
      <c r="H129" s="3">
        <v>0</v>
      </c>
      <c r="I129" s="3">
        <v>412</v>
      </c>
      <c r="J129" s="3">
        <v>6</v>
      </c>
      <c r="K129" s="3">
        <v>2</v>
      </c>
      <c r="L129" s="3"/>
      <c r="M129" s="2">
        <v>43433.550983796296</v>
      </c>
      <c r="N129" s="2">
        <v>43433.559849537036</v>
      </c>
      <c r="O129" s="3" t="s">
        <v>43</v>
      </c>
      <c r="P129" s="3" t="s">
        <v>89</v>
      </c>
      <c r="Q129" s="3" t="s">
        <v>22</v>
      </c>
      <c r="R129" s="3" t="s">
        <v>23</v>
      </c>
      <c r="S129" s="2">
        <v>43433.551539351851</v>
      </c>
      <c r="T129" s="2">
        <v>43433.551539351851</v>
      </c>
      <c r="U129" s="2">
        <v>43433.566006944442</v>
      </c>
      <c r="V129" s="2">
        <v>43433.566006944442</v>
      </c>
      <c r="W129" s="3"/>
      <c r="X129" s="8">
        <f t="shared" si="32"/>
        <v>43433.545208333337</v>
      </c>
      <c r="Y129" s="9">
        <f t="shared" si="33"/>
        <v>8.8657407395658083E-3</v>
      </c>
      <c r="Z129" s="9">
        <f t="shared" si="34"/>
        <v>1.7731481479131617E-2</v>
      </c>
      <c r="AA129" s="10"/>
      <c r="AB129" s="10">
        <f t="shared" si="35"/>
        <v>0</v>
      </c>
      <c r="AC129" s="10">
        <f t="shared" si="36"/>
        <v>5.7754629597184248E-3</v>
      </c>
      <c r="AD129" s="10"/>
      <c r="AE129" s="10"/>
    </row>
    <row r="130" spans="1:31" s="7" customFormat="1" x14ac:dyDescent="0.4">
      <c r="A130" s="16" t="str">
        <f t="shared" si="53"/>
        <v>-</v>
      </c>
      <c r="B130" s="16" t="str">
        <f t="shared" si="54"/>
        <v>-</v>
      </c>
      <c r="C130" s="7">
        <v>13</v>
      </c>
      <c r="D130" s="2">
        <v>43433.545671296299</v>
      </c>
      <c r="E130" s="3" t="s">
        <v>2150</v>
      </c>
      <c r="F130" s="3">
        <v>21650</v>
      </c>
      <c r="G130" s="3" t="s">
        <v>32</v>
      </c>
      <c r="H130" s="3">
        <v>7681</v>
      </c>
      <c r="I130" s="3">
        <v>318</v>
      </c>
      <c r="J130" s="3">
        <v>5</v>
      </c>
      <c r="K130" s="3">
        <v>3</v>
      </c>
      <c r="L130" s="3"/>
      <c r="M130" s="2">
        <v>43433.55164351852</v>
      </c>
      <c r="N130" s="2">
        <v>43433.556446759256</v>
      </c>
      <c r="O130" s="3" t="s">
        <v>39</v>
      </c>
      <c r="P130" s="3" t="s">
        <v>40</v>
      </c>
      <c r="Q130" s="3" t="s">
        <v>36</v>
      </c>
      <c r="R130" s="3" t="s">
        <v>37</v>
      </c>
      <c r="S130" s="2">
        <v>43433.553831018522</v>
      </c>
      <c r="T130" s="2">
        <v>43433.553831018522</v>
      </c>
      <c r="U130" s="2">
        <v>43433.568969907406</v>
      </c>
      <c r="V130" s="2">
        <v>43433.568969907406</v>
      </c>
      <c r="W130" s="3"/>
      <c r="X130" s="8">
        <f t="shared" si="32"/>
        <v>43433.545671296299</v>
      </c>
      <c r="Y130" s="9">
        <f t="shared" si="33"/>
        <v>4.8032407357823104E-3</v>
      </c>
      <c r="Z130" s="9">
        <f t="shared" si="34"/>
        <v>1.4409722207346931E-2</v>
      </c>
      <c r="AA130" s="10"/>
      <c r="AB130" s="10">
        <f t="shared" si="35"/>
        <v>0</v>
      </c>
      <c r="AC130" s="10">
        <f t="shared" si="36"/>
        <v>5.9722222213167697E-3</v>
      </c>
      <c r="AD130" s="10"/>
      <c r="AE130" s="10"/>
    </row>
    <row r="131" spans="1:31" s="7" customFormat="1" x14ac:dyDescent="0.4">
      <c r="A131" s="16" t="str">
        <f t="shared" si="53"/>
        <v>-</v>
      </c>
      <c r="B131" s="16" t="str">
        <f t="shared" si="54"/>
        <v>-</v>
      </c>
      <c r="C131" s="7">
        <v>13</v>
      </c>
      <c r="D131" s="2">
        <v>43433.548483796294</v>
      </c>
      <c r="E131" s="3" t="s">
        <v>2225</v>
      </c>
      <c r="F131" s="3">
        <v>21651</v>
      </c>
      <c r="G131" s="3" t="s">
        <v>96</v>
      </c>
      <c r="H131" s="3">
        <v>0</v>
      </c>
      <c r="I131" s="3">
        <v>960</v>
      </c>
      <c r="J131" s="3">
        <v>4</v>
      </c>
      <c r="K131" s="3">
        <v>1</v>
      </c>
      <c r="L131" s="3"/>
      <c r="M131" s="2">
        <v>43433.552569444444</v>
      </c>
      <c r="N131" s="2">
        <v>43433.556168981479</v>
      </c>
      <c r="O131" s="3" t="s">
        <v>53</v>
      </c>
      <c r="P131" s="3" t="s">
        <v>54</v>
      </c>
      <c r="Q131" s="3" t="s">
        <v>48</v>
      </c>
      <c r="R131" s="3" t="s">
        <v>49</v>
      </c>
      <c r="S131" s="2">
        <v>43433.552858796298</v>
      </c>
      <c r="T131" s="2">
        <v>43433.552858796298</v>
      </c>
      <c r="U131" s="2">
        <v>43433.557743055557</v>
      </c>
      <c r="V131" s="2">
        <v>43433.557743055557</v>
      </c>
      <c r="W131" s="3"/>
      <c r="X131" s="8">
        <f t="shared" si="32"/>
        <v>43433.548483796294</v>
      </c>
      <c r="Y131" s="9">
        <f t="shared" si="33"/>
        <v>3.5995370344608091E-3</v>
      </c>
      <c r="Z131" s="9">
        <f t="shared" si="34"/>
        <v>3.5995370344608091E-3</v>
      </c>
      <c r="AA131" s="10"/>
      <c r="AB131" s="10">
        <f t="shared" si="35"/>
        <v>0</v>
      </c>
      <c r="AC131" s="10">
        <f t="shared" si="36"/>
        <v>4.0856481500668451E-3</v>
      </c>
      <c r="AD131" s="10"/>
      <c r="AE131" s="10"/>
    </row>
    <row r="132" spans="1:31" s="7" customFormat="1" x14ac:dyDescent="0.4">
      <c r="A132" s="16" t="str">
        <f t="shared" si="53"/>
        <v>-</v>
      </c>
      <c r="B132" s="16" t="str">
        <f t="shared" si="54"/>
        <v>-</v>
      </c>
      <c r="C132" s="7">
        <v>13</v>
      </c>
      <c r="D132" s="2">
        <v>43433.548518518517</v>
      </c>
      <c r="E132" s="3" t="s">
        <v>2040</v>
      </c>
      <c r="F132" s="3">
        <v>21652</v>
      </c>
      <c r="G132" s="3" t="s">
        <v>32</v>
      </c>
      <c r="H132" s="3">
        <v>7630</v>
      </c>
      <c r="I132" s="3">
        <v>695</v>
      </c>
      <c r="J132" s="3">
        <v>1</v>
      </c>
      <c r="K132" s="3">
        <v>1</v>
      </c>
      <c r="L132" s="3"/>
      <c r="M132" s="2">
        <v>43433.553680555553</v>
      </c>
      <c r="N132" s="2">
        <v>43433.559861111113</v>
      </c>
      <c r="O132" s="3" t="s">
        <v>26</v>
      </c>
      <c r="P132" s="3" t="s">
        <v>27</v>
      </c>
      <c r="Q132" s="3" t="s">
        <v>28</v>
      </c>
      <c r="R132" s="3" t="s">
        <v>29</v>
      </c>
      <c r="S132" s="2">
        <v>43433.554837962962</v>
      </c>
      <c r="T132" s="2">
        <v>43433.554837962962</v>
      </c>
      <c r="U132" s="2">
        <v>43433.565266203703</v>
      </c>
      <c r="V132" s="2">
        <v>43433.565266203703</v>
      </c>
      <c r="W132" s="3"/>
      <c r="X132" s="8">
        <f t="shared" ref="X132:X195" si="57">IF(W132&gt;0,W132,D132)</f>
        <v>43433.548518518517</v>
      </c>
      <c r="Y132" s="9">
        <f t="shared" ref="Y132:Y195" si="58">N132-M132</f>
        <v>6.180555559694767E-3</v>
      </c>
      <c r="Z132" s="9">
        <f t="shared" ref="Z132:Z195" si="59">Y132*K132</f>
        <v>6.180555559694767E-3</v>
      </c>
      <c r="AA132" s="10"/>
      <c r="AB132" s="10">
        <f t="shared" si="35"/>
        <v>0</v>
      </c>
      <c r="AC132" s="10">
        <f t="shared" si="36"/>
        <v>5.1620370359160006E-3</v>
      </c>
      <c r="AD132" s="10"/>
      <c r="AE132" s="10"/>
    </row>
    <row r="133" spans="1:31" s="7" customFormat="1" x14ac:dyDescent="0.4">
      <c r="A133" s="16" t="str">
        <f t="shared" si="53"/>
        <v>-</v>
      </c>
      <c r="B133" s="16" t="str">
        <f t="shared" si="54"/>
        <v>-</v>
      </c>
      <c r="C133" s="7">
        <v>13</v>
      </c>
      <c r="D133" s="2">
        <v>43433.550023148149</v>
      </c>
      <c r="E133" s="3" t="s">
        <v>2226</v>
      </c>
      <c r="F133" s="3">
        <v>21653</v>
      </c>
      <c r="G133" s="3" t="s">
        <v>97</v>
      </c>
      <c r="H133" s="3">
        <v>7732</v>
      </c>
      <c r="I133" s="3">
        <v>402</v>
      </c>
      <c r="J133" s="3">
        <v>15</v>
      </c>
      <c r="K133" s="3">
        <v>2</v>
      </c>
      <c r="L133" s="3"/>
      <c r="M133" s="2">
        <v>43433.557268518518</v>
      </c>
      <c r="N133" s="2">
        <v>43433.563113425924</v>
      </c>
      <c r="O133" s="3" t="s">
        <v>26</v>
      </c>
      <c r="P133" s="3" t="s">
        <v>27</v>
      </c>
      <c r="Q133" s="3" t="s">
        <v>39</v>
      </c>
      <c r="R133" s="3" t="s">
        <v>40</v>
      </c>
      <c r="S133" s="2">
        <v>43433.555752314816</v>
      </c>
      <c r="T133" s="2">
        <v>43433.555752314816</v>
      </c>
      <c r="U133" s="2">
        <v>43433.563587962963</v>
      </c>
      <c r="V133" s="2">
        <v>43433.563587962963</v>
      </c>
      <c r="W133" s="3"/>
      <c r="X133" s="8">
        <f t="shared" si="57"/>
        <v>43433.550023148149</v>
      </c>
      <c r="Y133" s="9">
        <f t="shared" si="58"/>
        <v>5.8449074058444239E-3</v>
      </c>
      <c r="Z133" s="9">
        <f t="shared" si="59"/>
        <v>1.1689814811688848E-2</v>
      </c>
      <c r="AA133" s="10"/>
      <c r="AB133" s="10">
        <f t="shared" ref="AB133:AB196" si="60">IF(IF(A133="☆",L133-S133,M133-S133)&lt;0,0,IF(A133="☆",L133-S133,M133-S133))</f>
        <v>1.5162037016125396E-3</v>
      </c>
      <c r="AC133" s="10">
        <f t="shared" ref="AC133:AC196" si="61">IF(IF(B133="☆",(IF(L133&gt;S133,L133-X133,S133-X133)),M133-X133)&lt;0,0,IF(B133="☆",(IF(L133&gt;S133,L133-X133,S133-X133)),M133-X133))</f>
        <v>7.2453703687642701E-3</v>
      </c>
      <c r="AD133" s="10"/>
      <c r="AE133" s="10"/>
    </row>
    <row r="134" spans="1:31" s="7" customFormat="1" x14ac:dyDescent="0.4">
      <c r="A134" s="16" t="str">
        <f t="shared" si="53"/>
        <v>-</v>
      </c>
      <c r="B134" s="16" t="str">
        <f t="shared" si="54"/>
        <v>-</v>
      </c>
      <c r="C134" s="7">
        <v>13</v>
      </c>
      <c r="D134" s="2">
        <v>43433.552372685182</v>
      </c>
      <c r="E134" s="3" t="s">
        <v>2227</v>
      </c>
      <c r="F134" s="3">
        <v>21654</v>
      </c>
      <c r="G134" s="3" t="s">
        <v>18</v>
      </c>
      <c r="H134" s="3">
        <v>6918</v>
      </c>
      <c r="I134" s="3">
        <v>132</v>
      </c>
      <c r="J134" s="3">
        <v>7</v>
      </c>
      <c r="K134" s="3">
        <v>4</v>
      </c>
      <c r="L134" s="3"/>
      <c r="M134" s="2">
        <v>43433.556620370371</v>
      </c>
      <c r="N134" s="2">
        <v>43433.560810185183</v>
      </c>
      <c r="O134" s="3" t="s">
        <v>104</v>
      </c>
      <c r="P134" s="3" t="s">
        <v>19</v>
      </c>
      <c r="Q134" s="3" t="s">
        <v>48</v>
      </c>
      <c r="R134" s="3" t="s">
        <v>49</v>
      </c>
      <c r="S134" s="2">
        <v>43433.556481481479</v>
      </c>
      <c r="T134" s="2">
        <v>43433.556481481479</v>
      </c>
      <c r="U134" s="2">
        <v>43433.565636574072</v>
      </c>
      <c r="V134" s="2">
        <v>43433.565636574072</v>
      </c>
      <c r="W134" s="3"/>
      <c r="X134" s="8">
        <f t="shared" si="57"/>
        <v>43433.552372685182</v>
      </c>
      <c r="Y134" s="9">
        <f t="shared" si="58"/>
        <v>4.1898148119798861E-3</v>
      </c>
      <c r="Z134" s="9">
        <f t="shared" si="59"/>
        <v>1.6759259247919545E-2</v>
      </c>
      <c r="AA134" s="10"/>
      <c r="AB134" s="10">
        <f t="shared" si="60"/>
        <v>1.3888889225199819E-4</v>
      </c>
      <c r="AC134" s="10">
        <f t="shared" si="61"/>
        <v>4.2476851886021905E-3</v>
      </c>
      <c r="AD134" s="10"/>
      <c r="AE134" s="10"/>
    </row>
    <row r="135" spans="1:31" s="7" customFormat="1" x14ac:dyDescent="0.4">
      <c r="A135" s="16" t="str">
        <f t="shared" si="53"/>
        <v>-</v>
      </c>
      <c r="B135" s="16" t="str">
        <f t="shared" si="54"/>
        <v>-</v>
      </c>
      <c r="C135" s="7">
        <v>13</v>
      </c>
      <c r="D135" s="2">
        <v>43433.55332175926</v>
      </c>
      <c r="E135" s="3" t="s">
        <v>1902</v>
      </c>
      <c r="F135" s="3">
        <v>21655</v>
      </c>
      <c r="G135" s="3" t="s">
        <v>32</v>
      </c>
      <c r="H135" s="3">
        <v>1751</v>
      </c>
      <c r="I135" s="3">
        <v>828</v>
      </c>
      <c r="J135" s="3">
        <v>2</v>
      </c>
      <c r="K135" s="3">
        <v>1</v>
      </c>
      <c r="L135" s="3"/>
      <c r="M135" s="2">
        <v>43433.554629629631</v>
      </c>
      <c r="N135" s="2">
        <v>43433.560601851852</v>
      </c>
      <c r="O135" s="3" t="s">
        <v>63</v>
      </c>
      <c r="P135" s="3" t="s">
        <v>64</v>
      </c>
      <c r="Q135" s="3" t="s">
        <v>104</v>
      </c>
      <c r="R135" s="3" t="s">
        <v>19</v>
      </c>
      <c r="S135" s="2">
        <v>43433.554363425923</v>
      </c>
      <c r="T135" s="2">
        <v>43433.554363425923</v>
      </c>
      <c r="U135" s="2">
        <v>43433.559803240743</v>
      </c>
      <c r="V135" s="2">
        <v>43433.559803240743</v>
      </c>
      <c r="W135" s="3"/>
      <c r="X135" s="8">
        <f t="shared" si="57"/>
        <v>43433.55332175926</v>
      </c>
      <c r="Y135" s="9">
        <f t="shared" si="58"/>
        <v>5.9722222213167697E-3</v>
      </c>
      <c r="Z135" s="9">
        <f t="shared" si="59"/>
        <v>5.9722222213167697E-3</v>
      </c>
      <c r="AA135" s="10"/>
      <c r="AB135" s="10">
        <f t="shared" si="60"/>
        <v>2.6620370772434399E-4</v>
      </c>
      <c r="AC135" s="10">
        <f t="shared" si="61"/>
        <v>1.3078703705104999E-3</v>
      </c>
      <c r="AD135" s="10"/>
      <c r="AE135" s="10"/>
    </row>
    <row r="136" spans="1:31" s="7" customFormat="1" x14ac:dyDescent="0.4">
      <c r="A136" s="16" t="str">
        <f t="shared" si="53"/>
        <v>-</v>
      </c>
      <c r="B136" s="16" t="str">
        <f t="shared" si="54"/>
        <v>-</v>
      </c>
      <c r="C136" s="7">
        <v>13</v>
      </c>
      <c r="D136" s="2">
        <v>43433.554409722223</v>
      </c>
      <c r="E136" s="3" t="s">
        <v>2228</v>
      </c>
      <c r="F136" s="3">
        <v>21656</v>
      </c>
      <c r="G136" s="3" t="s">
        <v>32</v>
      </c>
      <c r="H136" s="3">
        <v>1302</v>
      </c>
      <c r="I136" s="3">
        <v>91</v>
      </c>
      <c r="J136" s="3">
        <v>11</v>
      </c>
      <c r="K136" s="3">
        <v>1</v>
      </c>
      <c r="L136" s="3"/>
      <c r="M136" s="2">
        <v>43433.560416666667</v>
      </c>
      <c r="N136" s="2">
        <v>43433.565300925926</v>
      </c>
      <c r="O136" s="3" t="s">
        <v>39</v>
      </c>
      <c r="P136" s="3" t="s">
        <v>40</v>
      </c>
      <c r="Q136" s="3" t="s">
        <v>104</v>
      </c>
      <c r="R136" s="3" t="s">
        <v>19</v>
      </c>
      <c r="S136" s="2">
        <v>43433.559201388889</v>
      </c>
      <c r="T136" s="2">
        <v>43433.559201388889</v>
      </c>
      <c r="U136" s="2">
        <v>43433.567754629628</v>
      </c>
      <c r="V136" s="2">
        <v>43433.567754629628</v>
      </c>
      <c r="W136" s="3"/>
      <c r="X136" s="8">
        <f t="shared" si="57"/>
        <v>43433.554409722223</v>
      </c>
      <c r="Y136" s="9">
        <f t="shared" si="58"/>
        <v>4.8842592586879618E-3</v>
      </c>
      <c r="Z136" s="9">
        <f t="shared" si="59"/>
        <v>4.8842592586879618E-3</v>
      </c>
      <c r="AA136" s="10"/>
      <c r="AB136" s="10">
        <f t="shared" si="60"/>
        <v>1.2152777781011537E-3</v>
      </c>
      <c r="AC136" s="10">
        <f t="shared" si="61"/>
        <v>6.0069444443797693E-3</v>
      </c>
      <c r="AD136" s="10"/>
      <c r="AE136" s="10"/>
    </row>
    <row r="137" spans="1:31" s="7" customFormat="1" x14ac:dyDescent="0.4">
      <c r="A137" s="16" t="str">
        <f t="shared" si="53"/>
        <v>-</v>
      </c>
      <c r="B137" s="16" t="str">
        <f t="shared" si="54"/>
        <v>-</v>
      </c>
      <c r="C137" s="7">
        <v>13</v>
      </c>
      <c r="D137" s="2">
        <v>43433.554594907408</v>
      </c>
      <c r="E137" s="3" t="s">
        <v>2193</v>
      </c>
      <c r="F137" s="3">
        <v>21657</v>
      </c>
      <c r="G137" s="3" t="s">
        <v>96</v>
      </c>
      <c r="H137" s="3">
        <v>0</v>
      </c>
      <c r="I137" s="3">
        <v>340</v>
      </c>
      <c r="J137" s="3">
        <v>9</v>
      </c>
      <c r="K137" s="3">
        <v>1</v>
      </c>
      <c r="L137" s="3"/>
      <c r="M137" s="2">
        <v>43433.556087962963</v>
      </c>
      <c r="N137" s="2">
        <v>43433.559675925928</v>
      </c>
      <c r="O137" s="3" t="s">
        <v>63</v>
      </c>
      <c r="P137" s="3" t="s">
        <v>64</v>
      </c>
      <c r="Q137" s="3" t="s">
        <v>22</v>
      </c>
      <c r="R137" s="3" t="s">
        <v>23</v>
      </c>
      <c r="S137" s="2">
        <v>43433.556585648148</v>
      </c>
      <c r="T137" s="2">
        <v>43433.556585648148</v>
      </c>
      <c r="U137" s="2">
        <v>43433.560590277775</v>
      </c>
      <c r="V137" s="2">
        <v>43433.560590277775</v>
      </c>
      <c r="W137" s="3"/>
      <c r="X137" s="8">
        <f t="shared" si="57"/>
        <v>43433.554594907408</v>
      </c>
      <c r="Y137" s="9">
        <f t="shared" si="58"/>
        <v>3.5879629649571143E-3</v>
      </c>
      <c r="Z137" s="9">
        <f t="shared" si="59"/>
        <v>3.5879629649571143E-3</v>
      </c>
      <c r="AA137" s="10"/>
      <c r="AB137" s="10">
        <f t="shared" si="60"/>
        <v>0</v>
      </c>
      <c r="AC137" s="10">
        <f t="shared" si="61"/>
        <v>1.4930555553291924E-3</v>
      </c>
      <c r="AD137" s="10"/>
      <c r="AE137" s="10"/>
    </row>
    <row r="138" spans="1:31" s="7" customFormat="1" x14ac:dyDescent="0.4">
      <c r="A138" s="16" t="str">
        <f t="shared" si="53"/>
        <v>-</v>
      </c>
      <c r="B138" s="16" t="str">
        <f t="shared" si="54"/>
        <v>-</v>
      </c>
      <c r="C138" s="7">
        <v>13</v>
      </c>
      <c r="D138" s="2">
        <v>43433.556250000001</v>
      </c>
      <c r="E138" s="3" t="s">
        <v>1976</v>
      </c>
      <c r="F138" s="3">
        <v>21658</v>
      </c>
      <c r="G138" s="3" t="s">
        <v>97</v>
      </c>
      <c r="H138" s="3">
        <v>7726</v>
      </c>
      <c r="I138" s="3">
        <v>12</v>
      </c>
      <c r="J138" s="3">
        <v>8</v>
      </c>
      <c r="K138" s="3">
        <v>1</v>
      </c>
      <c r="L138" s="3"/>
      <c r="M138" s="2">
        <v>43433.559618055559</v>
      </c>
      <c r="N138" s="2">
        <v>43433.563206018516</v>
      </c>
      <c r="O138" s="3" t="s">
        <v>30</v>
      </c>
      <c r="P138" s="3" t="s">
        <v>31</v>
      </c>
      <c r="Q138" s="3" t="s">
        <v>104</v>
      </c>
      <c r="R138" s="3" t="s">
        <v>19</v>
      </c>
      <c r="S138" s="2">
        <v>43433.559305555558</v>
      </c>
      <c r="T138" s="2">
        <v>43433.559305555558</v>
      </c>
      <c r="U138" s="2">
        <v>43433.567708333336</v>
      </c>
      <c r="V138" s="2">
        <v>43433.567708333336</v>
      </c>
      <c r="W138" s="3"/>
      <c r="X138" s="8">
        <f t="shared" si="57"/>
        <v>43433.556250000001</v>
      </c>
      <c r="Y138" s="9">
        <f t="shared" si="58"/>
        <v>3.5879629576811567E-3</v>
      </c>
      <c r="Z138" s="9">
        <f t="shared" si="59"/>
        <v>3.5879629576811567E-3</v>
      </c>
      <c r="AA138" s="10"/>
      <c r="AB138" s="10">
        <f t="shared" si="60"/>
        <v>3.125000002910383E-4</v>
      </c>
      <c r="AC138" s="10">
        <f t="shared" si="61"/>
        <v>3.3680555570754223E-3</v>
      </c>
      <c r="AD138" s="10"/>
      <c r="AE138" s="10"/>
    </row>
    <row r="139" spans="1:31" s="7" customFormat="1" x14ac:dyDescent="0.4">
      <c r="A139" s="16" t="str">
        <f t="shared" si="53"/>
        <v>★</v>
      </c>
      <c r="B139" s="16" t="str">
        <f t="shared" si="54"/>
        <v>-</v>
      </c>
      <c r="C139" s="7">
        <v>13</v>
      </c>
      <c r="D139" s="2">
        <v>43433.557824074072</v>
      </c>
      <c r="E139" s="3" t="s">
        <v>2229</v>
      </c>
      <c r="F139" s="3">
        <v>21659</v>
      </c>
      <c r="G139" s="3" t="s">
        <v>143</v>
      </c>
      <c r="H139" s="3">
        <v>2512</v>
      </c>
      <c r="I139" s="3">
        <v>915</v>
      </c>
      <c r="J139" s="3">
        <v>2</v>
      </c>
      <c r="K139" s="3">
        <v>1</v>
      </c>
      <c r="L139" s="3"/>
      <c r="M139" s="2">
        <v>43433.565486111111</v>
      </c>
      <c r="N139" s="2">
        <v>43433.569699074076</v>
      </c>
      <c r="O139" s="3" t="s">
        <v>104</v>
      </c>
      <c r="P139" s="3" t="s">
        <v>19</v>
      </c>
      <c r="Q139" s="3" t="s">
        <v>30</v>
      </c>
      <c r="R139" s="3" t="s">
        <v>31</v>
      </c>
      <c r="S139" s="2">
        <v>43433.564756944441</v>
      </c>
      <c r="T139" s="2">
        <v>43433.564756944441</v>
      </c>
      <c r="U139" s="2">
        <v>43433.572326388887</v>
      </c>
      <c r="V139" s="2">
        <v>43433.572326388887</v>
      </c>
      <c r="W139" s="2">
        <v>43433.564756944441</v>
      </c>
      <c r="X139" s="8">
        <f t="shared" si="57"/>
        <v>43433.564756944441</v>
      </c>
      <c r="Y139" s="9">
        <f t="shared" si="58"/>
        <v>4.2129629655391909E-3</v>
      </c>
      <c r="Z139" s="9">
        <f t="shared" si="59"/>
        <v>4.2129629655391909E-3</v>
      </c>
      <c r="AA139" s="10"/>
      <c r="AB139" s="10">
        <f t="shared" si="60"/>
        <v>7.2916666977107525E-4</v>
      </c>
      <c r="AC139" s="10">
        <f t="shared" si="61"/>
        <v>7.2916666977107525E-4</v>
      </c>
      <c r="AD139" s="10"/>
      <c r="AE139" s="10"/>
    </row>
    <row r="140" spans="1:31" s="7" customFormat="1" x14ac:dyDescent="0.4">
      <c r="A140" s="16" t="str">
        <f t="shared" si="53"/>
        <v>-</v>
      </c>
      <c r="B140" s="16" t="str">
        <f t="shared" si="54"/>
        <v>-</v>
      </c>
      <c r="C140" s="7">
        <v>13</v>
      </c>
      <c r="D140" s="2">
        <v>43433.560752314814</v>
      </c>
      <c r="E140" s="3" t="s">
        <v>2230</v>
      </c>
      <c r="F140" s="3">
        <v>21660</v>
      </c>
      <c r="G140" s="3" t="s">
        <v>95</v>
      </c>
      <c r="H140" s="3">
        <v>0</v>
      </c>
      <c r="I140" s="3">
        <v>657</v>
      </c>
      <c r="J140" s="3">
        <v>1</v>
      </c>
      <c r="K140" s="3">
        <v>1</v>
      </c>
      <c r="L140" s="3"/>
      <c r="M140" s="2">
        <v>43433.563807870371</v>
      </c>
      <c r="N140" s="2">
        <v>43433.58384259259</v>
      </c>
      <c r="O140" s="3" t="s">
        <v>46</v>
      </c>
      <c r="P140" s="3" t="s">
        <v>47</v>
      </c>
      <c r="Q140" s="3" t="s">
        <v>26</v>
      </c>
      <c r="R140" s="3" t="s">
        <v>27</v>
      </c>
      <c r="S140" s="2">
        <v>43433.564756944441</v>
      </c>
      <c r="T140" s="2">
        <v>43433.564756944441</v>
      </c>
      <c r="U140" s="2">
        <v>43433.572662037041</v>
      </c>
      <c r="V140" s="2">
        <v>43433.572662037041</v>
      </c>
      <c r="W140" s="3"/>
      <c r="X140" s="8">
        <f t="shared" si="57"/>
        <v>43433.560752314814</v>
      </c>
      <c r="Y140" s="9">
        <f t="shared" si="58"/>
        <v>2.0034722219861578E-2</v>
      </c>
      <c r="Z140" s="9">
        <f t="shared" si="59"/>
        <v>2.0034722219861578E-2</v>
      </c>
      <c r="AA140" s="10"/>
      <c r="AB140" s="10">
        <f t="shared" si="60"/>
        <v>0</v>
      </c>
      <c r="AC140" s="10">
        <f t="shared" si="61"/>
        <v>3.055555556784384E-3</v>
      </c>
      <c r="AD140" s="10"/>
      <c r="AE140" s="10"/>
    </row>
    <row r="141" spans="1:31" s="7" customFormat="1" x14ac:dyDescent="0.4">
      <c r="A141" s="16" t="str">
        <f t="shared" si="53"/>
        <v>-</v>
      </c>
      <c r="B141" s="16" t="str">
        <f t="shared" si="54"/>
        <v>-</v>
      </c>
      <c r="C141" s="7">
        <v>13</v>
      </c>
      <c r="D141" s="2">
        <v>43433.562384259261</v>
      </c>
      <c r="E141" s="3" t="s">
        <v>2156</v>
      </c>
      <c r="F141" s="3">
        <v>21661</v>
      </c>
      <c r="G141" s="3" t="s">
        <v>95</v>
      </c>
      <c r="H141" s="3">
        <v>0</v>
      </c>
      <c r="I141" s="3">
        <v>331</v>
      </c>
      <c r="J141" s="3">
        <v>4</v>
      </c>
      <c r="K141" s="3">
        <v>1</v>
      </c>
      <c r="L141" s="3"/>
      <c r="M141" s="2">
        <v>43433.56490740741</v>
      </c>
      <c r="N141" s="2">
        <v>43433.569502314815</v>
      </c>
      <c r="O141" s="3" t="s">
        <v>70</v>
      </c>
      <c r="P141" s="3" t="s">
        <v>107</v>
      </c>
      <c r="Q141" s="3" t="s">
        <v>39</v>
      </c>
      <c r="R141" s="3" t="s">
        <v>40</v>
      </c>
      <c r="S141" s="2">
        <v>43433.564456018517</v>
      </c>
      <c r="T141" s="2">
        <v>43433.564456018517</v>
      </c>
      <c r="U141" s="2">
        <v>43433.570590277777</v>
      </c>
      <c r="V141" s="2">
        <v>43433.570590277777</v>
      </c>
      <c r="W141" s="3"/>
      <c r="X141" s="8">
        <f t="shared" si="57"/>
        <v>43433.562384259261</v>
      </c>
      <c r="Y141" s="9">
        <f t="shared" si="58"/>
        <v>4.5949074046802707E-3</v>
      </c>
      <c r="Z141" s="9">
        <f t="shared" si="59"/>
        <v>4.5949074046802707E-3</v>
      </c>
      <c r="AA141" s="10"/>
      <c r="AB141" s="10">
        <f t="shared" si="60"/>
        <v>4.5138889254303649E-4</v>
      </c>
      <c r="AC141" s="10">
        <f t="shared" si="61"/>
        <v>2.5231481486116536E-3</v>
      </c>
      <c r="AD141" s="10"/>
      <c r="AE141" s="10"/>
    </row>
    <row r="142" spans="1:31" s="7" customFormat="1" x14ac:dyDescent="0.4">
      <c r="A142" s="16" t="str">
        <f t="shared" si="53"/>
        <v>-</v>
      </c>
      <c r="B142" s="16" t="str">
        <f t="shared" si="54"/>
        <v>-</v>
      </c>
      <c r="C142" s="7">
        <v>13</v>
      </c>
      <c r="D142" s="2">
        <v>43433.562835648147</v>
      </c>
      <c r="E142" s="3" t="s">
        <v>2231</v>
      </c>
      <c r="F142" s="3">
        <v>21662</v>
      </c>
      <c r="G142" s="3" t="s">
        <v>95</v>
      </c>
      <c r="H142" s="3">
        <v>0</v>
      </c>
      <c r="I142" s="3">
        <v>471</v>
      </c>
      <c r="J142" s="3">
        <v>7</v>
      </c>
      <c r="K142" s="3">
        <v>1</v>
      </c>
      <c r="L142" s="3"/>
      <c r="M142" s="2">
        <v>43433.566412037035</v>
      </c>
      <c r="N142" s="2">
        <v>43433.573877314811</v>
      </c>
      <c r="O142" s="3" t="s">
        <v>55</v>
      </c>
      <c r="P142" s="3" t="s">
        <v>56</v>
      </c>
      <c r="Q142" s="3" t="s">
        <v>22</v>
      </c>
      <c r="R142" s="3" t="s">
        <v>23</v>
      </c>
      <c r="S142" s="2">
        <v>43433.564942129633</v>
      </c>
      <c r="T142" s="2">
        <v>43433.564942129633</v>
      </c>
      <c r="U142" s="2">
        <v>43433.57739583333</v>
      </c>
      <c r="V142" s="2">
        <v>43433.57739583333</v>
      </c>
      <c r="W142" s="3"/>
      <c r="X142" s="8">
        <f t="shared" si="57"/>
        <v>43433.562835648147</v>
      </c>
      <c r="Y142" s="9">
        <f t="shared" si="58"/>
        <v>7.4652777766459621E-3</v>
      </c>
      <c r="Z142" s="9">
        <f t="shared" si="59"/>
        <v>7.4652777766459621E-3</v>
      </c>
      <c r="AA142" s="10"/>
      <c r="AB142" s="10">
        <f t="shared" si="60"/>
        <v>1.4699074017698877E-3</v>
      </c>
      <c r="AC142" s="10">
        <f t="shared" si="61"/>
        <v>3.5763888881774619E-3</v>
      </c>
      <c r="AD142" s="10"/>
      <c r="AE142" s="10"/>
    </row>
    <row r="143" spans="1:31" s="7" customFormat="1" x14ac:dyDescent="0.4">
      <c r="A143" s="16" t="str">
        <f t="shared" si="53"/>
        <v>-</v>
      </c>
      <c r="B143" s="16" t="str">
        <f t="shared" si="54"/>
        <v>-</v>
      </c>
      <c r="C143" s="7">
        <v>13</v>
      </c>
      <c r="D143" s="2">
        <v>43433.566423611112</v>
      </c>
      <c r="E143" s="3" t="s">
        <v>2174</v>
      </c>
      <c r="F143" s="3">
        <v>21663</v>
      </c>
      <c r="G143" s="3" t="s">
        <v>18</v>
      </c>
      <c r="H143" s="3">
        <v>4860</v>
      </c>
      <c r="I143" s="3">
        <v>874</v>
      </c>
      <c r="J143" s="3">
        <v>8</v>
      </c>
      <c r="K143" s="3">
        <v>2</v>
      </c>
      <c r="L143" s="3"/>
      <c r="M143" s="2">
        <v>43433.571898148148</v>
      </c>
      <c r="N143" s="2">
        <v>43433.577199074076</v>
      </c>
      <c r="O143" s="3" t="s">
        <v>36</v>
      </c>
      <c r="P143" s="3" t="s">
        <v>37</v>
      </c>
      <c r="Q143" s="3" t="s">
        <v>63</v>
      </c>
      <c r="R143" s="3" t="s">
        <v>64</v>
      </c>
      <c r="S143" s="2">
        <v>43433.571793981479</v>
      </c>
      <c r="T143" s="2">
        <v>43433.571793981479</v>
      </c>
      <c r="U143" s="2">
        <v>43433.577581018515</v>
      </c>
      <c r="V143" s="2">
        <v>43433.577581018515</v>
      </c>
      <c r="W143" s="3"/>
      <c r="X143" s="8">
        <f t="shared" si="57"/>
        <v>43433.566423611112</v>
      </c>
      <c r="Y143" s="9">
        <f t="shared" si="58"/>
        <v>5.3009259281679988E-3</v>
      </c>
      <c r="Z143" s="9">
        <f t="shared" si="59"/>
        <v>1.0601851856335998E-2</v>
      </c>
      <c r="AA143" s="10"/>
      <c r="AB143" s="10">
        <f t="shared" si="60"/>
        <v>1.0416666918899864E-4</v>
      </c>
      <c r="AC143" s="10">
        <f t="shared" si="61"/>
        <v>5.4745370362070389E-3</v>
      </c>
      <c r="AD143" s="10"/>
      <c r="AE143" s="10"/>
    </row>
    <row r="144" spans="1:31" s="7" customFormat="1" x14ac:dyDescent="0.4">
      <c r="A144" s="16" t="str">
        <f t="shared" si="53"/>
        <v>-</v>
      </c>
      <c r="B144" s="16" t="str">
        <f t="shared" si="54"/>
        <v>-</v>
      </c>
      <c r="C144" s="7">
        <v>13</v>
      </c>
      <c r="D144" s="2">
        <v>43433.568171296298</v>
      </c>
      <c r="E144" s="3" t="s">
        <v>2198</v>
      </c>
      <c r="F144" s="3">
        <v>21665</v>
      </c>
      <c r="G144" s="3" t="s">
        <v>18</v>
      </c>
      <c r="H144" s="3">
        <v>7591</v>
      </c>
      <c r="I144" s="3">
        <v>229</v>
      </c>
      <c r="J144" s="3">
        <v>10</v>
      </c>
      <c r="K144" s="3">
        <v>2</v>
      </c>
      <c r="L144" s="3"/>
      <c r="M144" s="2">
        <v>43433.571261574078</v>
      </c>
      <c r="N144" s="2">
        <v>43433.582418981481</v>
      </c>
      <c r="O144" s="3" t="s">
        <v>39</v>
      </c>
      <c r="P144" s="3" t="s">
        <v>40</v>
      </c>
      <c r="Q144" s="3" t="s">
        <v>30</v>
      </c>
      <c r="R144" s="3" t="s">
        <v>31</v>
      </c>
      <c r="S144" s="2">
        <v>43433.569849537038</v>
      </c>
      <c r="T144" s="2">
        <v>43433.571145833332</v>
      </c>
      <c r="U144" s="2">
        <v>43433.579664351855</v>
      </c>
      <c r="V144" s="2">
        <v>43433.59097222222</v>
      </c>
      <c r="W144" s="3"/>
      <c r="X144" s="8">
        <f t="shared" si="57"/>
        <v>43433.568171296298</v>
      </c>
      <c r="Y144" s="9">
        <f t="shared" si="58"/>
        <v>1.1157407403516117E-2</v>
      </c>
      <c r="Z144" s="9">
        <f t="shared" si="59"/>
        <v>2.2314814807032235E-2</v>
      </c>
      <c r="AA144" s="10"/>
      <c r="AB144" s="10">
        <f t="shared" si="60"/>
        <v>1.4120370396994986E-3</v>
      </c>
      <c r="AC144" s="10">
        <f t="shared" si="61"/>
        <v>3.0902777798473835E-3</v>
      </c>
      <c r="AD144" s="10"/>
      <c r="AE144" s="10"/>
    </row>
    <row r="145" spans="1:34" s="7" customFormat="1" x14ac:dyDescent="0.4">
      <c r="A145" s="16" t="str">
        <f t="shared" si="53"/>
        <v>★</v>
      </c>
      <c r="B145" s="16" t="str">
        <f t="shared" si="54"/>
        <v>-</v>
      </c>
      <c r="C145" s="7">
        <v>13</v>
      </c>
      <c r="D145" s="2">
        <v>43433.569537037038</v>
      </c>
      <c r="E145" s="3" t="s">
        <v>2162</v>
      </c>
      <c r="F145" s="3">
        <v>21666</v>
      </c>
      <c r="G145" s="3" t="s">
        <v>18</v>
      </c>
      <c r="H145" s="3">
        <v>7699</v>
      </c>
      <c r="I145" s="3">
        <v>353</v>
      </c>
      <c r="J145" s="3">
        <v>13</v>
      </c>
      <c r="K145" s="3">
        <v>2</v>
      </c>
      <c r="L145" s="3"/>
      <c r="M145" s="2">
        <v>43433.574201388888</v>
      </c>
      <c r="N145" s="2">
        <v>43433.586365740739</v>
      </c>
      <c r="O145" s="3" t="s">
        <v>43</v>
      </c>
      <c r="P145" s="3" t="s">
        <v>89</v>
      </c>
      <c r="Q145" s="3" t="s">
        <v>28</v>
      </c>
      <c r="R145" s="3" t="s">
        <v>29</v>
      </c>
      <c r="S145" s="2">
        <v>43433.576469907406</v>
      </c>
      <c r="T145" s="2">
        <v>43433.576469907406</v>
      </c>
      <c r="U145" s="2">
        <v>43433.588784722226</v>
      </c>
      <c r="V145" s="2">
        <v>43433.588784722226</v>
      </c>
      <c r="W145" s="2">
        <v>43433.576469907406</v>
      </c>
      <c r="X145" s="8">
        <f t="shared" si="57"/>
        <v>43433.576469907406</v>
      </c>
      <c r="Y145" s="9">
        <f t="shared" si="58"/>
        <v>1.2164351850515231E-2</v>
      </c>
      <c r="Z145" s="9">
        <f t="shared" si="59"/>
        <v>2.4328703701030463E-2</v>
      </c>
      <c r="AA145" s="10"/>
      <c r="AB145" s="10">
        <f t="shared" si="60"/>
        <v>0</v>
      </c>
      <c r="AC145" s="10">
        <f t="shared" si="61"/>
        <v>0</v>
      </c>
      <c r="AD145" s="10"/>
      <c r="AE145" s="10"/>
    </row>
    <row r="146" spans="1:34" s="7" customFormat="1" x14ac:dyDescent="0.4">
      <c r="A146" s="16" t="str">
        <f t="shared" ref="A146:A147" si="62">IF(W146&gt;0, "★", "-")</f>
        <v>★</v>
      </c>
      <c r="B146" s="16" t="str">
        <f t="shared" ref="B146:B147" si="63">IF(L146&gt;0, "☆", "-")</f>
        <v>-</v>
      </c>
      <c r="C146" s="7">
        <v>13</v>
      </c>
      <c r="D146" s="2">
        <v>43433.5700462963</v>
      </c>
      <c r="E146" s="3" t="s">
        <v>2232</v>
      </c>
      <c r="F146" s="3">
        <v>21667</v>
      </c>
      <c r="G146" s="3" t="s">
        <v>96</v>
      </c>
      <c r="H146" s="3">
        <v>0</v>
      </c>
      <c r="I146" s="3">
        <v>137</v>
      </c>
      <c r="J146" s="3">
        <v>10</v>
      </c>
      <c r="K146" s="3">
        <v>1</v>
      </c>
      <c r="L146" s="3"/>
      <c r="M146" s="2">
        <v>43433.574247685188</v>
      </c>
      <c r="N146" s="2">
        <v>43433.579409722224</v>
      </c>
      <c r="O146" s="3" t="s">
        <v>39</v>
      </c>
      <c r="P146" s="3" t="s">
        <v>40</v>
      </c>
      <c r="Q146" s="3" t="s">
        <v>70</v>
      </c>
      <c r="R146" s="3" t="s">
        <v>107</v>
      </c>
      <c r="S146" s="2">
        <v>43433.576469907406</v>
      </c>
      <c r="T146" s="2">
        <v>43433.576469907406</v>
      </c>
      <c r="U146" s="2">
        <v>43433.584282407406</v>
      </c>
      <c r="V146" s="2">
        <v>43433.585219907407</v>
      </c>
      <c r="W146" s="2">
        <v>43433.576469907406</v>
      </c>
      <c r="X146" s="8">
        <f t="shared" si="57"/>
        <v>43433.576469907406</v>
      </c>
      <c r="Y146" s="9">
        <f t="shared" si="58"/>
        <v>5.1620370359160006E-3</v>
      </c>
      <c r="Z146" s="9">
        <f t="shared" si="59"/>
        <v>5.1620370359160006E-3</v>
      </c>
      <c r="AA146" s="10"/>
      <c r="AB146" s="10">
        <f t="shared" si="60"/>
        <v>0</v>
      </c>
      <c r="AC146" s="10">
        <f t="shared" si="61"/>
        <v>0</v>
      </c>
      <c r="AD146" s="10"/>
      <c r="AE146" s="10"/>
    </row>
    <row r="147" spans="1:34" s="7" customFormat="1" x14ac:dyDescent="0.4">
      <c r="A147" s="16" t="str">
        <f t="shared" si="62"/>
        <v>-</v>
      </c>
      <c r="B147" s="16" t="str">
        <f t="shared" si="63"/>
        <v>-</v>
      </c>
      <c r="C147" s="7">
        <v>13</v>
      </c>
      <c r="D147" s="2">
        <v>43433.570254629631</v>
      </c>
      <c r="E147" s="3" t="s">
        <v>2151</v>
      </c>
      <c r="F147" s="3">
        <v>21668</v>
      </c>
      <c r="G147" s="3" t="s">
        <v>32</v>
      </c>
      <c r="H147" s="3">
        <v>2171</v>
      </c>
      <c r="I147" s="3">
        <v>70</v>
      </c>
      <c r="J147" s="3">
        <v>4</v>
      </c>
      <c r="K147" s="3">
        <v>1</v>
      </c>
      <c r="L147" s="3"/>
      <c r="M147" s="2">
        <v>43433.573530092595</v>
      </c>
      <c r="N147" s="2">
        <v>43433.580520833333</v>
      </c>
      <c r="O147" s="3" t="s">
        <v>59</v>
      </c>
      <c r="P147" s="3" t="s">
        <v>60</v>
      </c>
      <c r="Q147" s="3" t="s">
        <v>26</v>
      </c>
      <c r="R147" s="3" t="s">
        <v>27</v>
      </c>
      <c r="S147" s="2">
        <v>43433.573379629626</v>
      </c>
      <c r="T147" s="2">
        <v>43433.573379629626</v>
      </c>
      <c r="U147" s="2">
        <v>43433.581250000003</v>
      </c>
      <c r="V147" s="2">
        <v>43433.581250000003</v>
      </c>
      <c r="W147" s="3"/>
      <c r="X147" s="8">
        <f t="shared" si="57"/>
        <v>43433.570254629631</v>
      </c>
      <c r="Y147" s="9">
        <f t="shared" si="58"/>
        <v>6.9907407378195785E-3</v>
      </c>
      <c r="Z147" s="9">
        <f t="shared" si="59"/>
        <v>6.9907407378195785E-3</v>
      </c>
      <c r="AA147" s="10"/>
      <c r="AB147" s="10">
        <f t="shared" si="60"/>
        <v>1.5046296903165057E-4</v>
      </c>
      <c r="AC147" s="10">
        <f t="shared" si="61"/>
        <v>3.275462964666076E-3</v>
      </c>
      <c r="AD147" s="10"/>
      <c r="AE147" s="10"/>
    </row>
    <row r="148" spans="1:34" s="7" customFormat="1" x14ac:dyDescent="0.4">
      <c r="A148" s="16" t="str">
        <f t="shared" ref="A148:A154" si="64">IF(W148&gt;0, "★", "-")</f>
        <v>-</v>
      </c>
      <c r="B148" s="16" t="str">
        <f t="shared" ref="B148:B154" si="65">IF(L148&gt;0, "☆", "-")</f>
        <v>-</v>
      </c>
      <c r="C148" s="7">
        <v>13</v>
      </c>
      <c r="D148" s="2">
        <v>43433.570335648146</v>
      </c>
      <c r="E148" s="3" t="s">
        <v>2233</v>
      </c>
      <c r="F148" s="3">
        <v>21670</v>
      </c>
      <c r="G148" s="3" t="s">
        <v>95</v>
      </c>
      <c r="H148" s="3">
        <v>0</v>
      </c>
      <c r="I148" s="3">
        <v>132</v>
      </c>
      <c r="J148" s="3">
        <v>2</v>
      </c>
      <c r="K148" s="3">
        <v>3</v>
      </c>
      <c r="L148" s="3"/>
      <c r="M148" s="2">
        <v>43433.572511574072</v>
      </c>
      <c r="N148" s="2">
        <v>43433.581030092595</v>
      </c>
      <c r="O148" s="3" t="s">
        <v>30</v>
      </c>
      <c r="P148" s="3" t="s">
        <v>31</v>
      </c>
      <c r="Q148" s="3" t="s">
        <v>53</v>
      </c>
      <c r="R148" s="3" t="s">
        <v>54</v>
      </c>
      <c r="S148" s="2">
        <v>43433.572488425925</v>
      </c>
      <c r="T148" s="2">
        <v>43433.572488425925</v>
      </c>
      <c r="U148" s="2">
        <v>43433.582442129627</v>
      </c>
      <c r="V148" s="2">
        <v>43433.582442129627</v>
      </c>
      <c r="W148" s="3"/>
      <c r="X148" s="8">
        <f t="shared" si="57"/>
        <v>43433.570335648146</v>
      </c>
      <c r="Y148" s="9">
        <f t="shared" si="58"/>
        <v>8.5185185234877281E-3</v>
      </c>
      <c r="Z148" s="9">
        <f t="shared" si="59"/>
        <v>2.5555555570463184E-2</v>
      </c>
      <c r="AA148" s="10"/>
      <c r="AB148" s="10">
        <f t="shared" si="60"/>
        <v>2.314814628334716E-5</v>
      </c>
      <c r="AC148" s="10">
        <f t="shared" si="61"/>
        <v>2.1759259252576157E-3</v>
      </c>
      <c r="AD148" s="10"/>
      <c r="AE148" s="10"/>
    </row>
    <row r="149" spans="1:34" s="7" customFormat="1" x14ac:dyDescent="0.4">
      <c r="A149" s="16" t="str">
        <f t="shared" si="64"/>
        <v>★</v>
      </c>
      <c r="B149" s="16" t="str">
        <f t="shared" si="65"/>
        <v>-</v>
      </c>
      <c r="C149" s="7">
        <v>13</v>
      </c>
      <c r="D149" s="2">
        <v>43433.570706018516</v>
      </c>
      <c r="E149" s="3" t="s">
        <v>2234</v>
      </c>
      <c r="F149" s="3">
        <v>21671</v>
      </c>
      <c r="G149" s="3" t="s">
        <v>96</v>
      </c>
      <c r="H149" s="3">
        <v>0</v>
      </c>
      <c r="I149" s="3">
        <v>270</v>
      </c>
      <c r="J149" s="3">
        <v>10</v>
      </c>
      <c r="K149" s="3">
        <v>1</v>
      </c>
      <c r="L149" s="3"/>
      <c r="M149" s="2">
        <v>43433.57435185185</v>
      </c>
      <c r="N149" s="2">
        <v>43433.586412037039</v>
      </c>
      <c r="O149" s="3" t="s">
        <v>39</v>
      </c>
      <c r="P149" s="3" t="s">
        <v>40</v>
      </c>
      <c r="Q149" s="3" t="s">
        <v>104</v>
      </c>
      <c r="R149" s="3" t="s">
        <v>19</v>
      </c>
      <c r="S149" s="2">
        <v>43433.577407407407</v>
      </c>
      <c r="T149" s="2">
        <v>43433.577407407407</v>
      </c>
      <c r="U149" s="2">
        <v>43433.599027777775</v>
      </c>
      <c r="V149" s="2">
        <v>43433.599027777775</v>
      </c>
      <c r="W149" s="2">
        <v>43433.577407407407</v>
      </c>
      <c r="X149" s="8">
        <f t="shared" si="57"/>
        <v>43433.577407407407</v>
      </c>
      <c r="Y149" s="9">
        <f t="shared" si="58"/>
        <v>1.206018518860219E-2</v>
      </c>
      <c r="Z149" s="9">
        <f t="shared" si="59"/>
        <v>1.206018518860219E-2</v>
      </c>
      <c r="AA149" s="10"/>
      <c r="AB149" s="10">
        <f t="shared" si="60"/>
        <v>0</v>
      </c>
      <c r="AC149" s="10">
        <f t="shared" si="61"/>
        <v>0</v>
      </c>
      <c r="AD149" s="10"/>
      <c r="AE149" s="10"/>
    </row>
    <row r="150" spans="1:34" s="7" customFormat="1" x14ac:dyDescent="0.4">
      <c r="A150" s="16" t="str">
        <f t="shared" si="64"/>
        <v>-</v>
      </c>
      <c r="B150" s="16" t="str">
        <f t="shared" si="65"/>
        <v>-</v>
      </c>
      <c r="C150" s="7">
        <v>13</v>
      </c>
      <c r="D150" s="2">
        <v>43433.572118055556</v>
      </c>
      <c r="E150" s="3" t="s">
        <v>2235</v>
      </c>
      <c r="F150" s="3">
        <v>21672</v>
      </c>
      <c r="G150" s="3" t="s">
        <v>95</v>
      </c>
      <c r="H150" s="3">
        <v>0</v>
      </c>
      <c r="I150" s="3">
        <v>54</v>
      </c>
      <c r="J150" s="3">
        <v>9</v>
      </c>
      <c r="K150" s="3">
        <v>1</v>
      </c>
      <c r="L150" s="3"/>
      <c r="M150" s="2">
        <v>43433.574502314812</v>
      </c>
      <c r="N150" s="2">
        <v>43433.58315972222</v>
      </c>
      <c r="O150" s="3" t="s">
        <v>63</v>
      </c>
      <c r="P150" s="3" t="s">
        <v>64</v>
      </c>
      <c r="Q150" s="3" t="s">
        <v>53</v>
      </c>
      <c r="R150" s="3" t="s">
        <v>54</v>
      </c>
      <c r="S150" s="2">
        <v>43433.574201388888</v>
      </c>
      <c r="T150" s="2">
        <v>43433.574201388888</v>
      </c>
      <c r="U150" s="2">
        <v>43433.58730324074</v>
      </c>
      <c r="V150" s="2">
        <v>43433.58730324074</v>
      </c>
      <c r="W150" s="3"/>
      <c r="X150" s="8">
        <f t="shared" si="57"/>
        <v>43433.572118055556</v>
      </c>
      <c r="Y150" s="9">
        <f t="shared" si="58"/>
        <v>8.6574074084637687E-3</v>
      </c>
      <c r="Z150" s="9">
        <f t="shared" si="59"/>
        <v>8.6574074084637687E-3</v>
      </c>
      <c r="AA150" s="10"/>
      <c r="AB150" s="10">
        <f t="shared" si="60"/>
        <v>3.0092592351138592E-4</v>
      </c>
      <c r="AC150" s="10">
        <f t="shared" si="61"/>
        <v>2.3842592563596554E-3</v>
      </c>
      <c r="AD150" s="10"/>
      <c r="AE150" s="10"/>
    </row>
    <row r="151" spans="1:34" s="7" customFormat="1" ht="18" customHeight="1" x14ac:dyDescent="0.4">
      <c r="A151" s="16" t="str">
        <f t="shared" si="64"/>
        <v>-</v>
      </c>
      <c r="B151" s="16" t="str">
        <f t="shared" si="65"/>
        <v>-</v>
      </c>
      <c r="C151" s="7">
        <v>13</v>
      </c>
      <c r="D151" s="2">
        <v>43433.572175925925</v>
      </c>
      <c r="E151" s="3" t="s">
        <v>2226</v>
      </c>
      <c r="F151" s="3">
        <v>21673</v>
      </c>
      <c r="G151" s="3" t="s">
        <v>97</v>
      </c>
      <c r="H151" s="3">
        <v>7732</v>
      </c>
      <c r="I151" s="3">
        <v>52</v>
      </c>
      <c r="J151" s="3">
        <v>11</v>
      </c>
      <c r="K151" s="3">
        <v>2</v>
      </c>
      <c r="L151" s="3"/>
      <c r="M151" s="2">
        <v>43433.576932870368</v>
      </c>
      <c r="N151" s="2">
        <v>43433.583715277775</v>
      </c>
      <c r="O151" s="3" t="s">
        <v>39</v>
      </c>
      <c r="P151" s="3" t="s">
        <v>40</v>
      </c>
      <c r="Q151" s="3" t="s">
        <v>53</v>
      </c>
      <c r="R151" s="3" t="s">
        <v>54</v>
      </c>
      <c r="S151" s="2">
        <v>43433.578958333332</v>
      </c>
      <c r="T151" s="2">
        <v>43433.578958333332</v>
      </c>
      <c r="U151" s="2">
        <v>43433.585868055554</v>
      </c>
      <c r="V151" s="2">
        <v>43433.585868055554</v>
      </c>
      <c r="W151" s="3"/>
      <c r="X151" s="8">
        <f t="shared" si="57"/>
        <v>43433.572175925925</v>
      </c>
      <c r="Y151" s="9">
        <f t="shared" si="58"/>
        <v>6.7824074067175388E-3</v>
      </c>
      <c r="Z151" s="9">
        <f t="shared" si="59"/>
        <v>1.3564814813435078E-2</v>
      </c>
      <c r="AA151" s="10"/>
      <c r="AB151" s="10">
        <f t="shared" si="60"/>
        <v>0</v>
      </c>
      <c r="AC151" s="10">
        <f t="shared" si="61"/>
        <v>4.756944443215616E-3</v>
      </c>
      <c r="AD151" s="10"/>
      <c r="AE151" s="10"/>
    </row>
    <row r="152" spans="1:34" s="7" customFormat="1" x14ac:dyDescent="0.4">
      <c r="A152" s="16" t="str">
        <f t="shared" si="64"/>
        <v>-</v>
      </c>
      <c r="B152" s="16" t="str">
        <f t="shared" si="65"/>
        <v>-</v>
      </c>
      <c r="C152" s="7">
        <v>13</v>
      </c>
      <c r="D152" s="2">
        <v>43433.573877314811</v>
      </c>
      <c r="E152" s="3" t="s">
        <v>2236</v>
      </c>
      <c r="F152" s="3">
        <v>21674</v>
      </c>
      <c r="G152" s="3" t="s">
        <v>32</v>
      </c>
      <c r="H152" s="3">
        <v>7733</v>
      </c>
      <c r="I152" s="3">
        <v>261</v>
      </c>
      <c r="J152" s="3">
        <v>15</v>
      </c>
      <c r="K152" s="3">
        <v>2</v>
      </c>
      <c r="L152" s="3"/>
      <c r="M152" s="2">
        <v>43433.576412037037</v>
      </c>
      <c r="N152" s="2">
        <v>43433.580405092594</v>
      </c>
      <c r="O152" s="3" t="s">
        <v>30</v>
      </c>
      <c r="P152" s="3" t="s">
        <v>31</v>
      </c>
      <c r="Q152" s="3" t="s">
        <v>38</v>
      </c>
      <c r="R152" s="3" t="s">
        <v>108</v>
      </c>
      <c r="S152" s="2">
        <v>43433.576840277776</v>
      </c>
      <c r="T152" s="2">
        <v>43433.576840277776</v>
      </c>
      <c r="U152" s="2">
        <v>43433.585219907407</v>
      </c>
      <c r="V152" s="2">
        <v>43433.585219907407</v>
      </c>
      <c r="W152" s="3"/>
      <c r="X152" s="8">
        <f t="shared" si="57"/>
        <v>43433.573877314811</v>
      </c>
      <c r="Y152" s="9">
        <f t="shared" si="58"/>
        <v>3.9930555576574989E-3</v>
      </c>
      <c r="Z152" s="9">
        <f t="shared" si="59"/>
        <v>7.9861111153149977E-3</v>
      </c>
      <c r="AA152" s="10"/>
      <c r="AB152" s="10">
        <f t="shared" si="60"/>
        <v>0</v>
      </c>
      <c r="AC152" s="10">
        <f t="shared" si="61"/>
        <v>2.534722225391306E-3</v>
      </c>
      <c r="AD152" s="10"/>
      <c r="AE152" s="10"/>
    </row>
    <row r="153" spans="1:34" s="7" customFormat="1" x14ac:dyDescent="0.4">
      <c r="A153" s="16" t="str">
        <f t="shared" si="64"/>
        <v>-</v>
      </c>
      <c r="B153" s="16" t="str">
        <f t="shared" si="65"/>
        <v>-</v>
      </c>
      <c r="C153" s="7">
        <v>13</v>
      </c>
      <c r="D153" s="2">
        <v>43433.574814814812</v>
      </c>
      <c r="E153" s="3" t="s">
        <v>1902</v>
      </c>
      <c r="F153" s="3">
        <v>21675</v>
      </c>
      <c r="G153" s="3" t="s">
        <v>32</v>
      </c>
      <c r="H153" s="3">
        <v>1751</v>
      </c>
      <c r="I153" s="3">
        <v>930</v>
      </c>
      <c r="J153" s="3">
        <v>6</v>
      </c>
      <c r="K153" s="3">
        <v>1</v>
      </c>
      <c r="L153" s="3"/>
      <c r="M153" s="2">
        <v>43433.579837962963</v>
      </c>
      <c r="N153" s="2">
        <v>43433.585115740738</v>
      </c>
      <c r="O153" s="3" t="s">
        <v>70</v>
      </c>
      <c r="P153" s="3" t="s">
        <v>107</v>
      </c>
      <c r="Q153" s="3" t="s">
        <v>26</v>
      </c>
      <c r="R153" s="3" t="s">
        <v>27</v>
      </c>
      <c r="S153" s="2">
        <v>43433.582060185188</v>
      </c>
      <c r="T153" s="2">
        <v>43433.582060185188</v>
      </c>
      <c r="U153" s="2">
        <v>43433.586944444447</v>
      </c>
      <c r="V153" s="2">
        <v>43433.586944444447</v>
      </c>
      <c r="W153" s="3"/>
      <c r="X153" s="8">
        <f t="shared" si="57"/>
        <v>43433.574814814812</v>
      </c>
      <c r="Y153" s="9">
        <f t="shared" si="58"/>
        <v>5.277777774608694E-3</v>
      </c>
      <c r="Z153" s="9">
        <f t="shared" si="59"/>
        <v>5.277777774608694E-3</v>
      </c>
      <c r="AA153" s="10"/>
      <c r="AB153" s="10">
        <f t="shared" si="60"/>
        <v>0</v>
      </c>
      <c r="AC153" s="10">
        <f t="shared" si="61"/>
        <v>5.02314815093996E-3</v>
      </c>
      <c r="AD153" s="10"/>
      <c r="AE153" s="10"/>
    </row>
    <row r="154" spans="1:34" s="7" customFormat="1" x14ac:dyDescent="0.4">
      <c r="A154" s="16" t="str">
        <f t="shared" si="64"/>
        <v>-</v>
      </c>
      <c r="B154" s="16" t="str">
        <f t="shared" si="65"/>
        <v>-</v>
      </c>
      <c r="C154" s="7">
        <v>13</v>
      </c>
      <c r="D154" s="2">
        <v>43433.575104166666</v>
      </c>
      <c r="E154" s="3" t="s">
        <v>2200</v>
      </c>
      <c r="F154" s="3">
        <v>21676</v>
      </c>
      <c r="G154" s="3" t="s">
        <v>95</v>
      </c>
      <c r="H154" s="3">
        <v>0</v>
      </c>
      <c r="I154" s="3">
        <v>216</v>
      </c>
      <c r="J154" s="3">
        <v>7</v>
      </c>
      <c r="K154" s="3">
        <v>2</v>
      </c>
      <c r="L154" s="3"/>
      <c r="M154" s="2">
        <v>43433.579953703702</v>
      </c>
      <c r="N154" s="2">
        <v>43433.584456018521</v>
      </c>
      <c r="O154" s="3" t="s">
        <v>30</v>
      </c>
      <c r="P154" s="3" t="s">
        <v>31</v>
      </c>
      <c r="Q154" s="3" t="s">
        <v>104</v>
      </c>
      <c r="R154" s="3" t="s">
        <v>19</v>
      </c>
      <c r="S154" s="2">
        <v>43433.581180555557</v>
      </c>
      <c r="T154" s="2">
        <v>43433.581180555557</v>
      </c>
      <c r="U154" s="2">
        <v>43433.590277777781</v>
      </c>
      <c r="V154" s="2">
        <v>43433.590277777781</v>
      </c>
      <c r="W154" s="3"/>
      <c r="X154" s="8">
        <f t="shared" si="57"/>
        <v>43433.575104166666</v>
      </c>
      <c r="Y154" s="9">
        <f t="shared" si="58"/>
        <v>4.5023148195468821E-3</v>
      </c>
      <c r="Z154" s="9">
        <f t="shared" si="59"/>
        <v>9.0046296390937641E-3</v>
      </c>
      <c r="AA154" s="10"/>
      <c r="AB154" s="10">
        <f t="shared" si="60"/>
        <v>0</v>
      </c>
      <c r="AC154" s="10">
        <f t="shared" si="61"/>
        <v>4.8495370356249623E-3</v>
      </c>
      <c r="AD154" s="10"/>
      <c r="AE154" s="10"/>
    </row>
    <row r="155" spans="1:34" s="7" customFormat="1" x14ac:dyDescent="0.4">
      <c r="A155" s="16" t="str">
        <f t="shared" si="51"/>
        <v>-</v>
      </c>
      <c r="B155" s="16" t="str">
        <f t="shared" si="52"/>
        <v>-</v>
      </c>
      <c r="C155" s="7">
        <v>13</v>
      </c>
      <c r="D155" s="2">
        <v>43433.57885416667</v>
      </c>
      <c r="E155" s="3" t="s">
        <v>2237</v>
      </c>
      <c r="F155" s="3">
        <v>21679</v>
      </c>
      <c r="G155" s="3" t="s">
        <v>32</v>
      </c>
      <c r="H155" s="3">
        <v>2239</v>
      </c>
      <c r="I155" s="3">
        <v>799</v>
      </c>
      <c r="J155" s="3">
        <v>8</v>
      </c>
      <c r="K155" s="3">
        <v>1</v>
      </c>
      <c r="L155" s="3"/>
      <c r="M155" s="2">
        <v>43433.580462962964</v>
      </c>
      <c r="N155" s="2">
        <v>43433.585810185185</v>
      </c>
      <c r="O155" s="3" t="s">
        <v>46</v>
      </c>
      <c r="P155" s="3" t="s">
        <v>47</v>
      </c>
      <c r="Q155" s="3" t="s">
        <v>55</v>
      </c>
      <c r="R155" s="3" t="s">
        <v>56</v>
      </c>
      <c r="S155" s="2">
        <v>43433.580995370372</v>
      </c>
      <c r="T155" s="2">
        <v>43433.580995370372</v>
      </c>
      <c r="U155" s="2">
        <v>43433.589224537034</v>
      </c>
      <c r="V155" s="2">
        <v>43433.589224537034</v>
      </c>
      <c r="W155" s="3"/>
      <c r="X155" s="8">
        <f t="shared" si="57"/>
        <v>43433.57885416667</v>
      </c>
      <c r="Y155" s="9">
        <f t="shared" si="58"/>
        <v>5.3472222207346931E-3</v>
      </c>
      <c r="Z155" s="9">
        <f t="shared" si="59"/>
        <v>5.3472222207346931E-3</v>
      </c>
      <c r="AA155" s="10"/>
      <c r="AB155" s="10">
        <f t="shared" si="60"/>
        <v>0</v>
      </c>
      <c r="AC155" s="10">
        <f t="shared" si="61"/>
        <v>1.6087962940218858E-3</v>
      </c>
      <c r="AD155" s="10"/>
      <c r="AE155" s="10"/>
    </row>
    <row r="156" spans="1:34" s="7" customFormat="1" x14ac:dyDescent="0.4">
      <c r="A156" s="16" t="str">
        <f t="shared" si="51"/>
        <v>-</v>
      </c>
      <c r="B156" s="16" t="str">
        <f t="shared" si="52"/>
        <v>-</v>
      </c>
      <c r="C156" s="7">
        <v>13</v>
      </c>
      <c r="D156" s="2">
        <v>43433.578981481478</v>
      </c>
      <c r="E156" s="3" t="s">
        <v>2238</v>
      </c>
      <c r="F156" s="3">
        <v>21680</v>
      </c>
      <c r="G156" s="3" t="s">
        <v>18</v>
      </c>
      <c r="H156" s="3">
        <v>7188</v>
      </c>
      <c r="I156" s="3">
        <v>295</v>
      </c>
      <c r="J156" s="3">
        <v>5</v>
      </c>
      <c r="K156" s="3">
        <v>1</v>
      </c>
      <c r="L156" s="3"/>
      <c r="M156" s="2">
        <v>43433.585578703707</v>
      </c>
      <c r="N156" s="2">
        <v>43433.590057870373</v>
      </c>
      <c r="O156" s="3" t="s">
        <v>22</v>
      </c>
      <c r="P156" s="3" t="s">
        <v>23</v>
      </c>
      <c r="Q156" s="3" t="s">
        <v>104</v>
      </c>
      <c r="R156" s="3" t="s">
        <v>19</v>
      </c>
      <c r="S156" s="2">
        <v>43433.586354166669</v>
      </c>
      <c r="T156" s="2">
        <v>43433.586354166669</v>
      </c>
      <c r="U156" s="2">
        <v>43433.594513888886</v>
      </c>
      <c r="V156" s="2">
        <v>43433.594513888886</v>
      </c>
      <c r="W156" s="3"/>
      <c r="X156" s="8">
        <f t="shared" si="57"/>
        <v>43433.578981481478</v>
      </c>
      <c r="Y156" s="9">
        <f t="shared" si="58"/>
        <v>4.4791666659875773E-3</v>
      </c>
      <c r="Z156" s="9">
        <f t="shared" si="59"/>
        <v>4.4791666659875773E-3</v>
      </c>
      <c r="AA156" s="10"/>
      <c r="AB156" s="10">
        <f t="shared" si="60"/>
        <v>0</v>
      </c>
      <c r="AC156" s="10">
        <f t="shared" si="61"/>
        <v>6.5972222291748039E-3</v>
      </c>
      <c r="AD156" s="10"/>
      <c r="AE156" s="10"/>
    </row>
    <row r="157" spans="1:34" s="7" customFormat="1" x14ac:dyDescent="0.4">
      <c r="A157" s="16" t="str">
        <f>IF(W157&gt;0, "★", "-")</f>
        <v>-</v>
      </c>
      <c r="B157" s="16" t="str">
        <f>IF(L157&gt;0, "☆", "-")</f>
        <v>-</v>
      </c>
      <c r="C157" s="7">
        <v>13</v>
      </c>
      <c r="D157" s="2">
        <v>43433.581909722219</v>
      </c>
      <c r="E157" s="3" t="s">
        <v>2021</v>
      </c>
      <c r="F157" s="3">
        <v>21682</v>
      </c>
      <c r="G157" s="3" t="s">
        <v>18</v>
      </c>
      <c r="H157" s="3">
        <v>5055</v>
      </c>
      <c r="I157" s="3">
        <v>389</v>
      </c>
      <c r="J157" s="3">
        <v>4</v>
      </c>
      <c r="K157" s="3">
        <v>1</v>
      </c>
      <c r="L157" s="3"/>
      <c r="M157" s="2">
        <v>43433.584421296298</v>
      </c>
      <c r="N157" s="2">
        <v>43433.584872685184</v>
      </c>
      <c r="O157" s="3" t="s">
        <v>104</v>
      </c>
      <c r="P157" s="3" t="s">
        <v>19</v>
      </c>
      <c r="Q157" s="3" t="s">
        <v>75</v>
      </c>
      <c r="R157" s="3" t="s">
        <v>76</v>
      </c>
      <c r="S157" s="2">
        <v>43433.583449074074</v>
      </c>
      <c r="T157" s="2">
        <v>43433.583449074074</v>
      </c>
      <c r="U157" s="2">
        <v>43433.592280092591</v>
      </c>
      <c r="V157" s="2">
        <v>43433.592280092591</v>
      </c>
      <c r="W157" s="3"/>
      <c r="X157" s="8">
        <f t="shared" si="57"/>
        <v>43433.581909722219</v>
      </c>
      <c r="Y157" s="9">
        <f t="shared" si="58"/>
        <v>4.5138888526707888E-4</v>
      </c>
      <c r="Z157" s="9">
        <f t="shared" si="59"/>
        <v>4.5138888526707888E-4</v>
      </c>
      <c r="AA157" s="10"/>
      <c r="AB157" s="10">
        <f t="shared" si="60"/>
        <v>9.7222222393611446E-4</v>
      </c>
      <c r="AC157" s="10">
        <f t="shared" si="61"/>
        <v>2.5115740791079588E-3</v>
      </c>
      <c r="AD157" s="10"/>
      <c r="AE157" s="10"/>
    </row>
    <row r="158" spans="1:34" s="7" customFormat="1" x14ac:dyDescent="0.4">
      <c r="A158" s="16" t="str">
        <f t="shared" ref="A158:A164" si="66">IF(W158&gt;0, "★", "-")</f>
        <v>-</v>
      </c>
      <c r="B158" s="16" t="str">
        <f t="shared" ref="B158:B164" si="67">IF(L158&gt;0, "☆", "-")</f>
        <v>-</v>
      </c>
      <c r="C158" s="7">
        <v>13</v>
      </c>
      <c r="D158" s="2">
        <v>43433.582986111112</v>
      </c>
      <c r="E158" s="3" t="s">
        <v>2240</v>
      </c>
      <c r="F158" s="3">
        <v>21683</v>
      </c>
      <c r="G158" s="3" t="s">
        <v>32</v>
      </c>
      <c r="H158" s="3">
        <v>7739</v>
      </c>
      <c r="I158" s="3">
        <v>532</v>
      </c>
      <c r="J158" s="3">
        <v>2</v>
      </c>
      <c r="K158" s="3">
        <v>2</v>
      </c>
      <c r="L158" s="3"/>
      <c r="M158" s="2">
        <v>43433.585104166668</v>
      </c>
      <c r="N158" s="2">
        <v>43433.593368055554</v>
      </c>
      <c r="O158" s="3" t="s">
        <v>77</v>
      </c>
      <c r="P158" s="3" t="s">
        <v>78</v>
      </c>
      <c r="Q158" s="3" t="s">
        <v>73</v>
      </c>
      <c r="R158" s="3" t="s">
        <v>74</v>
      </c>
      <c r="S158" s="2">
        <v>43433.585196759261</v>
      </c>
      <c r="T158" s="2">
        <v>43433.585196759261</v>
      </c>
      <c r="U158" s="2">
        <v>43433.597083333334</v>
      </c>
      <c r="V158" s="2">
        <v>43433.597083333334</v>
      </c>
      <c r="W158" s="3"/>
      <c r="X158" s="8">
        <f t="shared" si="57"/>
        <v>43433.582986111112</v>
      </c>
      <c r="Y158" s="9">
        <f t="shared" si="58"/>
        <v>8.2638888852670789E-3</v>
      </c>
      <c r="Z158" s="9">
        <f t="shared" si="59"/>
        <v>1.6527777770534158E-2</v>
      </c>
      <c r="AA158" s="10"/>
      <c r="AB158" s="10">
        <f t="shared" si="60"/>
        <v>0</v>
      </c>
      <c r="AC158" s="10">
        <f t="shared" si="61"/>
        <v>2.118055555911269E-3</v>
      </c>
      <c r="AD158" s="10"/>
      <c r="AE158" s="10"/>
    </row>
    <row r="159" spans="1:34" s="7" customFormat="1" x14ac:dyDescent="0.4">
      <c r="A159" s="16" t="str">
        <f>IF(W159&gt;0, "★", "-")</f>
        <v>★</v>
      </c>
      <c r="B159" s="16" t="str">
        <f>IF(L159&gt;0, "☆", "-")</f>
        <v>☆</v>
      </c>
      <c r="C159" s="7">
        <v>13</v>
      </c>
      <c r="D159" s="2">
        <v>43433.566689814812</v>
      </c>
      <c r="E159" s="3" t="s">
        <v>2211</v>
      </c>
      <c r="F159" s="3">
        <v>21664</v>
      </c>
      <c r="G159" s="3" t="s">
        <v>18</v>
      </c>
      <c r="H159" s="3">
        <v>7729</v>
      </c>
      <c r="I159" s="3">
        <v>946</v>
      </c>
      <c r="J159" s="3">
        <v>1</v>
      </c>
      <c r="K159" s="3">
        <v>2</v>
      </c>
      <c r="L159" s="2">
        <v>43433.57508101852</v>
      </c>
      <c r="M159" s="3"/>
      <c r="N159" s="3"/>
      <c r="O159" s="3" t="s">
        <v>43</v>
      </c>
      <c r="P159" s="3" t="s">
        <v>89</v>
      </c>
      <c r="Q159" s="3" t="s">
        <v>36</v>
      </c>
      <c r="R159" s="3" t="s">
        <v>37</v>
      </c>
      <c r="S159" s="2">
        <v>43433.573622685188</v>
      </c>
      <c r="T159" s="3"/>
      <c r="U159" s="2">
        <v>43433.589537037034</v>
      </c>
      <c r="V159" s="3"/>
      <c r="W159" s="2">
        <v>43433.573622685188</v>
      </c>
      <c r="X159" s="8">
        <f t="shared" si="57"/>
        <v>43433.573622685188</v>
      </c>
      <c r="Y159" s="9">
        <f t="shared" si="58"/>
        <v>0</v>
      </c>
      <c r="Z159" s="9">
        <f t="shared" si="59"/>
        <v>0</v>
      </c>
      <c r="AA159" s="10"/>
      <c r="AB159" s="10">
        <f t="shared" si="60"/>
        <v>0</v>
      </c>
      <c r="AC159" s="10">
        <f t="shared" si="61"/>
        <v>1.4583333322661929E-3</v>
      </c>
      <c r="AD159" s="10"/>
      <c r="AE159" s="10"/>
    </row>
    <row r="160" spans="1:34" s="7" customFormat="1" x14ac:dyDescent="0.4">
      <c r="A160" s="16" t="str">
        <f>IF(W160&gt;0, "★", "-")</f>
        <v>-</v>
      </c>
      <c r="B160" s="16" t="str">
        <f>IF(L160&gt;0, "☆", "-")</f>
        <v>☆</v>
      </c>
      <c r="C160" s="7">
        <v>13</v>
      </c>
      <c r="D160" s="2">
        <v>43433.5703125</v>
      </c>
      <c r="E160" s="3" t="s">
        <v>1943</v>
      </c>
      <c r="F160" s="3">
        <v>21669</v>
      </c>
      <c r="G160" s="3" t="s">
        <v>96</v>
      </c>
      <c r="H160" s="3">
        <v>0</v>
      </c>
      <c r="I160" s="3">
        <v>809</v>
      </c>
      <c r="J160" s="3">
        <v>3</v>
      </c>
      <c r="K160" s="3">
        <v>1</v>
      </c>
      <c r="L160" s="2">
        <v>43433.577881944446</v>
      </c>
      <c r="M160" s="3"/>
      <c r="N160" s="3"/>
      <c r="O160" s="3" t="s">
        <v>51</v>
      </c>
      <c r="P160" s="3" t="s">
        <v>52</v>
      </c>
      <c r="Q160" s="3" t="s">
        <v>63</v>
      </c>
      <c r="R160" s="3" t="s">
        <v>64</v>
      </c>
      <c r="S160" s="2">
        <v>43433.573576388888</v>
      </c>
      <c r="T160" s="3"/>
      <c r="U160" s="2">
        <v>43433.585752314815</v>
      </c>
      <c r="V160" s="3"/>
      <c r="W160" s="3"/>
      <c r="X160" s="8">
        <f t="shared" si="57"/>
        <v>43433.5703125</v>
      </c>
      <c r="Y160" s="9">
        <f t="shared" si="58"/>
        <v>0</v>
      </c>
      <c r="Z160" s="9">
        <f t="shared" si="59"/>
        <v>0</v>
      </c>
      <c r="AA160" s="10"/>
      <c r="AB160" s="10">
        <f t="shared" si="60"/>
        <v>0</v>
      </c>
      <c r="AC160" s="10">
        <f t="shared" si="61"/>
        <v>7.5694444458349608E-3</v>
      </c>
      <c r="AD160" s="10"/>
      <c r="AE160" s="10"/>
      <c r="AH160" s="7" t="s">
        <v>2435</v>
      </c>
    </row>
    <row r="161" spans="1:34" s="12" customFormat="1" x14ac:dyDescent="0.4">
      <c r="A161" s="17" t="str">
        <f>IF(W161&gt;0, "★", "-")</f>
        <v>-</v>
      </c>
      <c r="B161" s="17" t="str">
        <f>IF(L161&gt;0, "☆", "-")</f>
        <v>☆</v>
      </c>
      <c r="C161" s="12">
        <v>13</v>
      </c>
      <c r="D161" s="4">
        <v>43433.5780787037</v>
      </c>
      <c r="E161" s="5" t="s">
        <v>1943</v>
      </c>
      <c r="F161" s="5">
        <v>21677</v>
      </c>
      <c r="G161" s="5" t="s">
        <v>96</v>
      </c>
      <c r="H161" s="5">
        <v>0</v>
      </c>
      <c r="I161" s="5">
        <v>336</v>
      </c>
      <c r="J161" s="5">
        <v>3</v>
      </c>
      <c r="K161" s="5">
        <v>1</v>
      </c>
      <c r="L161" s="4">
        <v>43433.578275462962</v>
      </c>
      <c r="M161" s="5"/>
      <c r="N161" s="5"/>
      <c r="O161" s="5" t="s">
        <v>51</v>
      </c>
      <c r="P161" s="5" t="s">
        <v>52</v>
      </c>
      <c r="Q161" s="5" t="s">
        <v>63</v>
      </c>
      <c r="R161" s="5" t="s">
        <v>64</v>
      </c>
      <c r="S161" s="4">
        <v>43433.579837962963</v>
      </c>
      <c r="T161" s="5"/>
      <c r="U161" s="4">
        <v>43433.592013888891</v>
      </c>
      <c r="V161" s="5"/>
      <c r="W161" s="5"/>
      <c r="X161" s="13">
        <f t="shared" si="57"/>
        <v>43433.5780787037</v>
      </c>
      <c r="Y161" s="18">
        <f t="shared" si="58"/>
        <v>0</v>
      </c>
      <c r="Z161" s="18">
        <f t="shared" si="59"/>
        <v>0</v>
      </c>
      <c r="AA161" s="19"/>
      <c r="AB161" s="19">
        <f t="shared" si="60"/>
        <v>0</v>
      </c>
      <c r="AC161" s="19">
        <f t="shared" si="61"/>
        <v>1.7592592630535364E-3</v>
      </c>
      <c r="AD161" s="19"/>
      <c r="AE161" s="19"/>
      <c r="AH161" s="7" t="s">
        <v>2436</v>
      </c>
    </row>
    <row r="162" spans="1:34" s="23" customFormat="1" x14ac:dyDescent="0.4">
      <c r="A162" s="20" t="str">
        <f t="shared" si="66"/>
        <v>-</v>
      </c>
      <c r="B162" s="20" t="str">
        <f t="shared" si="67"/>
        <v>-</v>
      </c>
      <c r="C162" s="23">
        <v>14</v>
      </c>
      <c r="D162" s="22">
        <v>43433.583634259259</v>
      </c>
      <c r="E162" s="21" t="s">
        <v>2241</v>
      </c>
      <c r="F162" s="21">
        <v>21684</v>
      </c>
      <c r="G162" s="21" t="s">
        <v>96</v>
      </c>
      <c r="H162" s="21">
        <v>0</v>
      </c>
      <c r="I162" s="21">
        <v>319</v>
      </c>
      <c r="J162" s="21">
        <v>3</v>
      </c>
      <c r="K162" s="21">
        <v>1</v>
      </c>
      <c r="L162" s="21"/>
      <c r="M162" s="22">
        <v>43433.585752314815</v>
      </c>
      <c r="N162" s="22">
        <v>43433.592037037037</v>
      </c>
      <c r="O162" s="21" t="s">
        <v>38</v>
      </c>
      <c r="P162" s="21" t="s">
        <v>108</v>
      </c>
      <c r="Q162" s="21" t="s">
        <v>71</v>
      </c>
      <c r="R162" s="21" t="s">
        <v>72</v>
      </c>
      <c r="S162" s="22">
        <v>43433.586643518516</v>
      </c>
      <c r="T162" s="22">
        <v>43433.586643518516</v>
      </c>
      <c r="U162" s="22">
        <v>43433.593287037038</v>
      </c>
      <c r="V162" s="22">
        <v>43433.593287037038</v>
      </c>
      <c r="W162" s="21"/>
      <c r="X162" s="24">
        <f t="shared" si="57"/>
        <v>43433.583634259259</v>
      </c>
      <c r="Y162" s="25">
        <f t="shared" si="58"/>
        <v>6.284722221607808E-3</v>
      </c>
      <c r="Z162" s="25">
        <f t="shared" si="59"/>
        <v>6.284722221607808E-3</v>
      </c>
      <c r="AA162" s="26">
        <f>SUM(Z162:Z207)</f>
        <v>0.30315972223615972</v>
      </c>
      <c r="AB162" s="26">
        <f t="shared" si="60"/>
        <v>0</v>
      </c>
      <c r="AC162" s="26">
        <f t="shared" si="61"/>
        <v>2.118055555911269E-3</v>
      </c>
      <c r="AD162" s="26">
        <f>AVERAGE(AC162:AC207)</f>
        <v>6.4888468014859509E-3</v>
      </c>
      <c r="AE162" s="26">
        <f>MEDIAN(AC162:AC207)</f>
        <v>5.3703703706560191E-3</v>
      </c>
    </row>
    <row r="163" spans="1:34" s="7" customFormat="1" x14ac:dyDescent="0.4">
      <c r="A163" s="16" t="str">
        <f t="shared" si="66"/>
        <v>-</v>
      </c>
      <c r="B163" s="16" t="str">
        <f t="shared" si="67"/>
        <v>-</v>
      </c>
      <c r="C163" s="7">
        <v>14</v>
      </c>
      <c r="D163" s="2">
        <v>43433.586157407408</v>
      </c>
      <c r="E163" s="3" t="s">
        <v>2242</v>
      </c>
      <c r="F163" s="3">
        <v>21685</v>
      </c>
      <c r="G163" s="3" t="s">
        <v>32</v>
      </c>
      <c r="H163" s="3">
        <v>5973</v>
      </c>
      <c r="I163" s="3">
        <v>715</v>
      </c>
      <c r="J163" s="3">
        <v>7</v>
      </c>
      <c r="K163" s="3">
        <v>1</v>
      </c>
      <c r="L163" s="3"/>
      <c r="M163" s="2">
        <v>43433.592013888891</v>
      </c>
      <c r="N163" s="2">
        <v>43433.598645833335</v>
      </c>
      <c r="O163" s="3" t="s">
        <v>22</v>
      </c>
      <c r="P163" s="3" t="s">
        <v>23</v>
      </c>
      <c r="Q163" s="3" t="s">
        <v>48</v>
      </c>
      <c r="R163" s="3" t="s">
        <v>49</v>
      </c>
      <c r="S163" s="2">
        <v>43433.592141203706</v>
      </c>
      <c r="T163" s="2">
        <v>43433.592141203706</v>
      </c>
      <c r="U163" s="2">
        <v>43433.603981481479</v>
      </c>
      <c r="V163" s="2">
        <v>43433.603981481479</v>
      </c>
      <c r="W163" s="3"/>
      <c r="X163" s="8">
        <f t="shared" si="57"/>
        <v>43433.586157407408</v>
      </c>
      <c r="Y163" s="9">
        <f t="shared" si="58"/>
        <v>6.6319444449618459E-3</v>
      </c>
      <c r="Z163" s="9">
        <f t="shared" si="59"/>
        <v>6.6319444449618459E-3</v>
      </c>
      <c r="AA163" s="10"/>
      <c r="AB163" s="10">
        <f t="shared" si="60"/>
        <v>0</v>
      </c>
      <c r="AC163" s="10">
        <f t="shared" si="61"/>
        <v>5.8564814826240763E-3</v>
      </c>
      <c r="AD163" s="10"/>
      <c r="AE163" s="10"/>
    </row>
    <row r="164" spans="1:34" s="7" customFormat="1" x14ac:dyDescent="0.4">
      <c r="A164" s="16" t="str">
        <f t="shared" si="66"/>
        <v>-</v>
      </c>
      <c r="B164" s="16" t="str">
        <f t="shared" si="67"/>
        <v>-</v>
      </c>
      <c r="C164" s="7">
        <v>14</v>
      </c>
      <c r="D164" s="2">
        <v>43433.58699074074</v>
      </c>
      <c r="E164" s="3" t="s">
        <v>1902</v>
      </c>
      <c r="F164" s="3">
        <v>21686</v>
      </c>
      <c r="G164" s="3" t="s">
        <v>32</v>
      </c>
      <c r="H164" s="3">
        <v>1751</v>
      </c>
      <c r="I164" s="3">
        <v>598</v>
      </c>
      <c r="J164" s="3">
        <v>6</v>
      </c>
      <c r="K164" s="3">
        <v>1</v>
      </c>
      <c r="L164" s="3"/>
      <c r="M164" s="2">
        <v>43433.589629629627</v>
      </c>
      <c r="N164" s="2">
        <v>43433.59480324074</v>
      </c>
      <c r="O164" s="3" t="s">
        <v>26</v>
      </c>
      <c r="P164" s="3" t="s">
        <v>27</v>
      </c>
      <c r="Q164" s="3" t="s">
        <v>39</v>
      </c>
      <c r="R164" s="3" t="s">
        <v>40</v>
      </c>
      <c r="S164" s="2">
        <v>43433.589513888888</v>
      </c>
      <c r="T164" s="2">
        <v>43433.589513888888</v>
      </c>
      <c r="U164" s="2">
        <v>43433.596655092595</v>
      </c>
      <c r="V164" s="2">
        <v>43433.596655092595</v>
      </c>
      <c r="W164" s="3"/>
      <c r="X164" s="8">
        <f t="shared" si="57"/>
        <v>43433.58699074074</v>
      </c>
      <c r="Y164" s="9">
        <f t="shared" si="58"/>
        <v>5.173611112695653E-3</v>
      </c>
      <c r="Z164" s="9">
        <f t="shared" si="59"/>
        <v>5.173611112695653E-3</v>
      </c>
      <c r="AA164" s="10"/>
      <c r="AB164" s="10">
        <f t="shared" si="60"/>
        <v>1.1574073869269341E-4</v>
      </c>
      <c r="AC164" s="10">
        <f t="shared" si="61"/>
        <v>2.638888887304347E-3</v>
      </c>
      <c r="AD164" s="10"/>
      <c r="AE164" s="10"/>
    </row>
    <row r="165" spans="1:34" s="7" customFormat="1" x14ac:dyDescent="0.4">
      <c r="A165" s="16" t="str">
        <f t="shared" si="47"/>
        <v>-</v>
      </c>
      <c r="B165" s="16" t="str">
        <f t="shared" ref="B165:B215" si="68">IF(L165&gt;0, "☆", "-")</f>
        <v>-</v>
      </c>
      <c r="C165" s="7">
        <v>14</v>
      </c>
      <c r="D165" s="2">
        <v>43433.587511574071</v>
      </c>
      <c r="E165" s="3" t="s">
        <v>2243</v>
      </c>
      <c r="F165" s="3">
        <v>21687</v>
      </c>
      <c r="G165" s="3" t="s">
        <v>18</v>
      </c>
      <c r="H165" s="3">
        <v>5428</v>
      </c>
      <c r="I165" s="3">
        <v>369</v>
      </c>
      <c r="J165" s="3">
        <v>13</v>
      </c>
      <c r="K165" s="3">
        <v>1</v>
      </c>
      <c r="L165" s="3"/>
      <c r="M165" s="2">
        <v>43433.599444444444</v>
      </c>
      <c r="N165" s="2">
        <v>43433.606863425928</v>
      </c>
      <c r="O165" s="3" t="s">
        <v>63</v>
      </c>
      <c r="P165" s="3" t="s">
        <v>64</v>
      </c>
      <c r="Q165" s="3" t="s">
        <v>26</v>
      </c>
      <c r="R165" s="3" t="s">
        <v>27</v>
      </c>
      <c r="S165" s="2">
        <v>43433.592256944445</v>
      </c>
      <c r="T165" s="2">
        <v>43433.592256944445</v>
      </c>
      <c r="U165" s="2">
        <v>43433.601817129631</v>
      </c>
      <c r="V165" s="2">
        <v>43433.601817129631</v>
      </c>
      <c r="W165" s="3"/>
      <c r="X165" s="8">
        <f t="shared" si="57"/>
        <v>43433.587511574071</v>
      </c>
      <c r="Y165" s="9">
        <f t="shared" si="58"/>
        <v>7.4189814840792678E-3</v>
      </c>
      <c r="Z165" s="9">
        <f t="shared" si="59"/>
        <v>7.4189814840792678E-3</v>
      </c>
      <c r="AA165" s="10"/>
      <c r="AB165" s="10">
        <f t="shared" si="60"/>
        <v>7.1874999994179234E-3</v>
      </c>
      <c r="AC165" s="10">
        <f t="shared" si="61"/>
        <v>1.1932870373129845E-2</v>
      </c>
      <c r="AD165" s="10"/>
      <c r="AE165" s="10"/>
    </row>
    <row r="166" spans="1:34" s="7" customFormat="1" x14ac:dyDescent="0.4">
      <c r="A166" s="16" t="str">
        <f t="shared" ref="A166" si="69">IF(W166&gt;0, "★", "-")</f>
        <v>-</v>
      </c>
      <c r="B166" s="16" t="str">
        <f t="shared" ref="B166" si="70">IF(L166&gt;0, "☆", "-")</f>
        <v>-</v>
      </c>
      <c r="C166" s="7">
        <v>14</v>
      </c>
      <c r="D166" s="2">
        <v>43433.589849537035</v>
      </c>
      <c r="E166" s="3" t="s">
        <v>2244</v>
      </c>
      <c r="F166" s="3">
        <v>21688</v>
      </c>
      <c r="G166" s="3" t="s">
        <v>32</v>
      </c>
      <c r="H166" s="3">
        <v>3945</v>
      </c>
      <c r="I166" s="3">
        <v>823</v>
      </c>
      <c r="J166" s="3">
        <v>9</v>
      </c>
      <c r="K166" s="3">
        <v>1</v>
      </c>
      <c r="L166" s="3"/>
      <c r="M166" s="2">
        <v>43433.592581018522</v>
      </c>
      <c r="N166" s="2">
        <v>43433.596724537034</v>
      </c>
      <c r="O166" s="3" t="s">
        <v>63</v>
      </c>
      <c r="P166" s="3" t="s">
        <v>64</v>
      </c>
      <c r="Q166" s="3" t="s">
        <v>30</v>
      </c>
      <c r="R166" s="3" t="s">
        <v>31</v>
      </c>
      <c r="S166" s="2">
        <v>43433.594375000001</v>
      </c>
      <c r="T166" s="2">
        <v>43433.594375000001</v>
      </c>
      <c r="U166" s="2">
        <v>43433.60260416667</v>
      </c>
      <c r="V166" s="2">
        <v>43433.60260416667</v>
      </c>
      <c r="W166" s="3"/>
      <c r="X166" s="8">
        <f t="shared" si="57"/>
        <v>43433.589849537035</v>
      </c>
      <c r="Y166" s="9">
        <f t="shared" si="58"/>
        <v>4.1435185121372342E-3</v>
      </c>
      <c r="Z166" s="9">
        <f t="shared" si="59"/>
        <v>4.1435185121372342E-3</v>
      </c>
      <c r="AA166" s="10"/>
      <c r="AB166" s="10">
        <f t="shared" si="60"/>
        <v>0</v>
      </c>
      <c r="AC166" s="10">
        <f t="shared" si="61"/>
        <v>2.7314814869896509E-3</v>
      </c>
      <c r="AD166" s="10"/>
      <c r="AE166" s="10"/>
    </row>
    <row r="167" spans="1:34" s="7" customFormat="1" x14ac:dyDescent="0.4">
      <c r="A167" s="16" t="str">
        <f t="shared" ref="A167:A174" si="71">IF(W167&gt;0, "★", "-")</f>
        <v>-</v>
      </c>
      <c r="B167" s="16" t="str">
        <f t="shared" ref="B167:B174" si="72">IF(L167&gt;0, "☆", "-")</f>
        <v>-</v>
      </c>
      <c r="C167" s="7">
        <v>14</v>
      </c>
      <c r="D167" s="2">
        <v>43433.593194444446</v>
      </c>
      <c r="E167" s="3" t="s">
        <v>2245</v>
      </c>
      <c r="F167" s="3">
        <v>21692</v>
      </c>
      <c r="G167" s="3" t="s">
        <v>18</v>
      </c>
      <c r="H167" s="3">
        <v>7622</v>
      </c>
      <c r="I167" s="3">
        <v>748</v>
      </c>
      <c r="J167" s="3">
        <v>11</v>
      </c>
      <c r="K167" s="3">
        <v>2</v>
      </c>
      <c r="L167" s="3"/>
      <c r="M167" s="2">
        <v>43433.600277777776</v>
      </c>
      <c r="N167" s="2">
        <v>43433.603020833332</v>
      </c>
      <c r="O167" s="3" t="s">
        <v>36</v>
      </c>
      <c r="P167" s="3" t="s">
        <v>37</v>
      </c>
      <c r="Q167" s="3" t="s">
        <v>30</v>
      </c>
      <c r="R167" s="3" t="s">
        <v>31</v>
      </c>
      <c r="S167" s="2">
        <v>43433.600092592591</v>
      </c>
      <c r="T167" s="2">
        <v>43433.600092592591</v>
      </c>
      <c r="U167" s="2">
        <v>43433.605868055558</v>
      </c>
      <c r="V167" s="2">
        <v>43433.605868055558</v>
      </c>
      <c r="W167" s="3"/>
      <c r="X167" s="8">
        <f t="shared" si="57"/>
        <v>43433.593194444446</v>
      </c>
      <c r="Y167" s="9">
        <f t="shared" si="58"/>
        <v>2.7430555564933456E-3</v>
      </c>
      <c r="Z167" s="9">
        <f t="shared" si="59"/>
        <v>5.4861111129866913E-3</v>
      </c>
      <c r="AA167" s="10"/>
      <c r="AB167" s="10">
        <f t="shared" si="60"/>
        <v>1.8518518481869251E-4</v>
      </c>
      <c r="AC167" s="10">
        <f t="shared" si="61"/>
        <v>7.0833333302289248E-3</v>
      </c>
      <c r="AD167" s="10"/>
      <c r="AE167" s="10"/>
    </row>
    <row r="168" spans="1:34" s="7" customFormat="1" x14ac:dyDescent="0.4">
      <c r="A168" s="16" t="str">
        <f t="shared" si="71"/>
        <v>-</v>
      </c>
      <c r="B168" s="16" t="str">
        <f t="shared" si="72"/>
        <v>-</v>
      </c>
      <c r="C168" s="7">
        <v>14</v>
      </c>
      <c r="D168" s="2">
        <v>43433.595023148147</v>
      </c>
      <c r="E168" s="3" t="s">
        <v>2247</v>
      </c>
      <c r="F168" s="3">
        <v>21693</v>
      </c>
      <c r="G168" s="3" t="s">
        <v>18</v>
      </c>
      <c r="H168" s="3">
        <v>2424</v>
      </c>
      <c r="I168" s="3">
        <v>684</v>
      </c>
      <c r="J168" s="3">
        <v>3</v>
      </c>
      <c r="K168" s="3">
        <v>1</v>
      </c>
      <c r="L168" s="3"/>
      <c r="M168" s="2">
        <v>43433.597453703704</v>
      </c>
      <c r="N168" s="2">
        <v>43433.604664351849</v>
      </c>
      <c r="O168" s="3" t="s">
        <v>63</v>
      </c>
      <c r="P168" s="3" t="s">
        <v>64</v>
      </c>
      <c r="Q168" s="3" t="s">
        <v>26</v>
      </c>
      <c r="R168" s="3" t="s">
        <v>27</v>
      </c>
      <c r="S168" s="2">
        <v>43433.6016087963</v>
      </c>
      <c r="T168" s="2">
        <v>43433.6016087963</v>
      </c>
      <c r="U168" s="2">
        <v>43433.611168981479</v>
      </c>
      <c r="V168" s="2">
        <v>43433.611168981479</v>
      </c>
      <c r="W168" s="3"/>
      <c r="X168" s="8">
        <f t="shared" si="57"/>
        <v>43433.595023148147</v>
      </c>
      <c r="Y168" s="9">
        <f t="shared" si="58"/>
        <v>7.2106481457012706E-3</v>
      </c>
      <c r="Z168" s="9">
        <f t="shared" si="59"/>
        <v>7.2106481457012706E-3</v>
      </c>
      <c r="AA168" s="10"/>
      <c r="AB168" s="10">
        <f t="shared" si="60"/>
        <v>0</v>
      </c>
      <c r="AC168" s="10">
        <f t="shared" si="61"/>
        <v>2.4305555562023073E-3</v>
      </c>
      <c r="AD168" s="10"/>
      <c r="AE168" s="10"/>
    </row>
    <row r="169" spans="1:34" s="7" customFormat="1" x14ac:dyDescent="0.4">
      <c r="A169" s="16" t="str">
        <f t="shared" si="71"/>
        <v>-</v>
      </c>
      <c r="B169" s="16" t="str">
        <f t="shared" si="72"/>
        <v>-</v>
      </c>
      <c r="C169" s="7">
        <v>14</v>
      </c>
      <c r="D169" s="2">
        <v>43433.595543981479</v>
      </c>
      <c r="E169" s="3" t="s">
        <v>2248</v>
      </c>
      <c r="F169" s="3">
        <v>21694</v>
      </c>
      <c r="G169" s="3" t="s">
        <v>96</v>
      </c>
      <c r="H169" s="3">
        <v>0</v>
      </c>
      <c r="I169" s="3">
        <v>10</v>
      </c>
      <c r="J169" s="3">
        <v>8</v>
      </c>
      <c r="K169" s="3">
        <v>1</v>
      </c>
      <c r="L169" s="3"/>
      <c r="M169" s="2">
        <v>43433.602638888886</v>
      </c>
      <c r="N169" s="2">
        <v>43433.609664351854</v>
      </c>
      <c r="O169" s="3" t="s">
        <v>36</v>
      </c>
      <c r="P169" s="3" t="s">
        <v>37</v>
      </c>
      <c r="Q169" s="3" t="s">
        <v>53</v>
      </c>
      <c r="R169" s="3" t="s">
        <v>54</v>
      </c>
      <c r="S169" s="2">
        <v>43433.603946759256</v>
      </c>
      <c r="T169" s="2">
        <v>43433.603946759256</v>
      </c>
      <c r="U169" s="2">
        <v>43433.615567129629</v>
      </c>
      <c r="V169" s="2">
        <v>43433.615567129629</v>
      </c>
      <c r="W169" s="3"/>
      <c r="X169" s="8">
        <f t="shared" si="57"/>
        <v>43433.595543981479</v>
      </c>
      <c r="Y169" s="9">
        <f t="shared" si="58"/>
        <v>7.0254629681585357E-3</v>
      </c>
      <c r="Z169" s="9">
        <f t="shared" si="59"/>
        <v>7.0254629681585357E-3</v>
      </c>
      <c r="AA169" s="10"/>
      <c r="AB169" s="10">
        <f t="shared" si="60"/>
        <v>0</v>
      </c>
      <c r="AC169" s="10">
        <f t="shared" si="61"/>
        <v>7.0949074070085771E-3</v>
      </c>
      <c r="AD169" s="10"/>
      <c r="AE169" s="10"/>
    </row>
    <row r="170" spans="1:34" s="7" customFormat="1" x14ac:dyDescent="0.4">
      <c r="A170" s="16" t="str">
        <f t="shared" si="71"/>
        <v>-</v>
      </c>
      <c r="B170" s="16" t="str">
        <f t="shared" si="72"/>
        <v>-</v>
      </c>
      <c r="C170" s="7">
        <v>14</v>
      </c>
      <c r="D170" s="2">
        <v>43433.595578703702</v>
      </c>
      <c r="E170" s="3" t="s">
        <v>2249</v>
      </c>
      <c r="F170" s="3">
        <v>21695</v>
      </c>
      <c r="G170" s="3" t="s">
        <v>65</v>
      </c>
      <c r="H170" s="3">
        <v>1668</v>
      </c>
      <c r="I170" s="3">
        <v>717</v>
      </c>
      <c r="J170" s="3">
        <v>10</v>
      </c>
      <c r="K170" s="3">
        <v>1</v>
      </c>
      <c r="L170" s="3"/>
      <c r="M170" s="2">
        <v>43433.601747685185</v>
      </c>
      <c r="N170" s="2">
        <v>43433.608206018522</v>
      </c>
      <c r="O170" s="3" t="s">
        <v>63</v>
      </c>
      <c r="P170" s="3" t="s">
        <v>64</v>
      </c>
      <c r="Q170" s="3" t="s">
        <v>39</v>
      </c>
      <c r="R170" s="3" t="s">
        <v>40</v>
      </c>
      <c r="S170" s="2">
        <v>43433.603090277778</v>
      </c>
      <c r="T170" s="2">
        <v>43433.603090277778</v>
      </c>
      <c r="U170" s="2">
        <v>43433.614687499998</v>
      </c>
      <c r="V170" s="2">
        <v>43433.614687499998</v>
      </c>
      <c r="W170" s="3"/>
      <c r="X170" s="8">
        <f t="shared" si="57"/>
        <v>43433.595578703702</v>
      </c>
      <c r="Y170" s="9">
        <f t="shared" si="58"/>
        <v>6.4583333369228058E-3</v>
      </c>
      <c r="Z170" s="9">
        <f t="shared" si="59"/>
        <v>6.4583333369228058E-3</v>
      </c>
      <c r="AA170" s="10"/>
      <c r="AB170" s="10">
        <f t="shared" si="60"/>
        <v>0</v>
      </c>
      <c r="AC170" s="10">
        <f t="shared" si="61"/>
        <v>6.1689814829151146E-3</v>
      </c>
      <c r="AD170" s="10"/>
      <c r="AE170" s="10"/>
    </row>
    <row r="171" spans="1:34" s="7" customFormat="1" x14ac:dyDescent="0.4">
      <c r="A171" s="16" t="str">
        <f t="shared" si="71"/>
        <v>-</v>
      </c>
      <c r="B171" s="16" t="str">
        <f t="shared" si="72"/>
        <v>-</v>
      </c>
      <c r="C171" s="7">
        <v>14</v>
      </c>
      <c r="D171" s="2">
        <v>43433.598576388889</v>
      </c>
      <c r="E171" s="3" t="s">
        <v>2250</v>
      </c>
      <c r="F171" s="3">
        <v>21696</v>
      </c>
      <c r="G171" s="3" t="s">
        <v>32</v>
      </c>
      <c r="H171" s="3">
        <v>3962</v>
      </c>
      <c r="I171" s="3">
        <v>391</v>
      </c>
      <c r="J171" s="3">
        <v>5</v>
      </c>
      <c r="K171" s="3">
        <v>2</v>
      </c>
      <c r="L171" s="3"/>
      <c r="M171" s="2">
        <v>43433.59915509259</v>
      </c>
      <c r="N171" s="2">
        <v>43433.607314814813</v>
      </c>
      <c r="O171" s="3" t="s">
        <v>51</v>
      </c>
      <c r="P171" s="3" t="s">
        <v>52</v>
      </c>
      <c r="Q171" s="3" t="s">
        <v>36</v>
      </c>
      <c r="R171" s="3" t="s">
        <v>37</v>
      </c>
      <c r="S171" s="2">
        <v>43433.599618055552</v>
      </c>
      <c r="T171" s="2">
        <v>43433.599618055552</v>
      </c>
      <c r="U171" s="2">
        <v>43433.612893518519</v>
      </c>
      <c r="V171" s="2">
        <v>43433.612893518519</v>
      </c>
      <c r="W171" s="3"/>
      <c r="X171" s="8">
        <f t="shared" si="57"/>
        <v>43433.598576388889</v>
      </c>
      <c r="Y171" s="9">
        <f t="shared" si="58"/>
        <v>8.1597222233540379E-3</v>
      </c>
      <c r="Z171" s="9">
        <f t="shared" si="59"/>
        <v>1.6319444446708076E-2</v>
      </c>
      <c r="AA171" s="10"/>
      <c r="AB171" s="10">
        <f t="shared" si="60"/>
        <v>0</v>
      </c>
      <c r="AC171" s="10">
        <f t="shared" si="61"/>
        <v>5.7870370073942468E-4</v>
      </c>
      <c r="AD171" s="10"/>
      <c r="AE171" s="10"/>
    </row>
    <row r="172" spans="1:34" s="7" customFormat="1" x14ac:dyDescent="0.4">
      <c r="A172" s="16" t="str">
        <f t="shared" si="71"/>
        <v>-</v>
      </c>
      <c r="B172" s="16" t="str">
        <f t="shared" si="72"/>
        <v>-</v>
      </c>
      <c r="C172" s="7">
        <v>14</v>
      </c>
      <c r="D172" s="2">
        <v>43433.600613425922</v>
      </c>
      <c r="E172" s="3" t="s">
        <v>2196</v>
      </c>
      <c r="F172" s="3">
        <v>21697</v>
      </c>
      <c r="G172" s="3" t="s">
        <v>18</v>
      </c>
      <c r="H172" s="3">
        <v>6339</v>
      </c>
      <c r="I172" s="3">
        <v>537</v>
      </c>
      <c r="J172" s="3">
        <v>6</v>
      </c>
      <c r="K172" s="3">
        <v>2</v>
      </c>
      <c r="L172" s="3"/>
      <c r="M172" s="2">
        <v>43433.60491898148</v>
      </c>
      <c r="N172" s="2">
        <v>43433.611759259256</v>
      </c>
      <c r="O172" s="3" t="s">
        <v>48</v>
      </c>
      <c r="P172" s="3" t="s">
        <v>49</v>
      </c>
      <c r="Q172" s="3" t="s">
        <v>46</v>
      </c>
      <c r="R172" s="3" t="s">
        <v>47</v>
      </c>
      <c r="S172" s="2">
        <v>43433.602650462963</v>
      </c>
      <c r="T172" s="2">
        <v>43433.602650462963</v>
      </c>
      <c r="U172" s="2">
        <v>43433.615289351852</v>
      </c>
      <c r="V172" s="2">
        <v>43433.615289351852</v>
      </c>
      <c r="W172" s="3"/>
      <c r="X172" s="8">
        <f t="shared" si="57"/>
        <v>43433.600613425922</v>
      </c>
      <c r="Y172" s="9">
        <f t="shared" si="58"/>
        <v>6.8402777760638855E-3</v>
      </c>
      <c r="Z172" s="9">
        <f t="shared" si="59"/>
        <v>1.3680555552127771E-2</v>
      </c>
      <c r="AA172" s="10"/>
      <c r="AB172" s="10">
        <f t="shared" si="60"/>
        <v>2.268518517666962E-3</v>
      </c>
      <c r="AC172" s="10">
        <f t="shared" si="61"/>
        <v>4.3055555579485372E-3</v>
      </c>
      <c r="AD172" s="10"/>
      <c r="AE172" s="10"/>
    </row>
    <row r="173" spans="1:34" s="7" customFormat="1" x14ac:dyDescent="0.4">
      <c r="A173" s="16" t="str">
        <f t="shared" si="71"/>
        <v>-</v>
      </c>
      <c r="B173" s="16" t="str">
        <f t="shared" si="72"/>
        <v>-</v>
      </c>
      <c r="C173" s="7">
        <v>14</v>
      </c>
      <c r="D173" s="2">
        <v>43433.600729166668</v>
      </c>
      <c r="E173" s="3" t="s">
        <v>1943</v>
      </c>
      <c r="F173" s="3">
        <v>21698</v>
      </c>
      <c r="G173" s="3" t="s">
        <v>96</v>
      </c>
      <c r="H173" s="3">
        <v>0</v>
      </c>
      <c r="I173" s="3">
        <v>889</v>
      </c>
      <c r="J173" s="3">
        <v>7</v>
      </c>
      <c r="K173" s="3">
        <v>1</v>
      </c>
      <c r="L173" s="3"/>
      <c r="M173" s="2">
        <v>43433.605671296296</v>
      </c>
      <c r="N173" s="2">
        <v>43433.612592592595</v>
      </c>
      <c r="O173" s="3" t="s">
        <v>88</v>
      </c>
      <c r="P173" s="3" t="s">
        <v>35</v>
      </c>
      <c r="Q173" s="3" t="s">
        <v>63</v>
      </c>
      <c r="R173" s="3" t="s">
        <v>64</v>
      </c>
      <c r="S173" s="2">
        <v>43433.603437500002</v>
      </c>
      <c r="T173" s="2">
        <v>43433.603437500002</v>
      </c>
      <c r="U173" s="2">
        <v>43433.613981481481</v>
      </c>
      <c r="V173" s="2">
        <v>43433.613981481481</v>
      </c>
      <c r="W173" s="3"/>
      <c r="X173" s="8">
        <f t="shared" si="57"/>
        <v>43433.600729166668</v>
      </c>
      <c r="Y173" s="9">
        <f t="shared" si="58"/>
        <v>6.921296298969537E-3</v>
      </c>
      <c r="Z173" s="9">
        <f t="shared" si="59"/>
        <v>6.921296298969537E-3</v>
      </c>
      <c r="AA173" s="10"/>
      <c r="AB173" s="10">
        <f t="shared" si="60"/>
        <v>2.2337962946039625E-3</v>
      </c>
      <c r="AC173" s="10">
        <f t="shared" si="61"/>
        <v>4.9421296280343086E-3</v>
      </c>
      <c r="AD173" s="10"/>
      <c r="AE173" s="10"/>
    </row>
    <row r="174" spans="1:34" s="7" customFormat="1" x14ac:dyDescent="0.4">
      <c r="A174" s="16" t="str">
        <f t="shared" si="71"/>
        <v>-</v>
      </c>
      <c r="B174" s="16" t="str">
        <f t="shared" si="72"/>
        <v>-</v>
      </c>
      <c r="C174" s="7">
        <v>14</v>
      </c>
      <c r="D174" s="2">
        <v>43433.601030092592</v>
      </c>
      <c r="E174" s="3" t="s">
        <v>2251</v>
      </c>
      <c r="F174" s="3">
        <v>21699</v>
      </c>
      <c r="G174" s="3" t="s">
        <v>32</v>
      </c>
      <c r="H174" s="3">
        <v>5131</v>
      </c>
      <c r="I174" s="3">
        <v>352</v>
      </c>
      <c r="J174" s="3">
        <v>15</v>
      </c>
      <c r="K174" s="3">
        <v>1</v>
      </c>
      <c r="L174" s="3"/>
      <c r="M174" s="2">
        <v>43433.603842592594</v>
      </c>
      <c r="N174" s="2">
        <v>43433.608217592591</v>
      </c>
      <c r="O174" s="3" t="s">
        <v>46</v>
      </c>
      <c r="P174" s="3" t="s">
        <v>47</v>
      </c>
      <c r="Q174" s="3" t="s">
        <v>71</v>
      </c>
      <c r="R174" s="3" t="s">
        <v>72</v>
      </c>
      <c r="S174" s="2">
        <v>43433.604571759257</v>
      </c>
      <c r="T174" s="2">
        <v>43433.604571759257</v>
      </c>
      <c r="U174" s="2">
        <v>43433.610960648148</v>
      </c>
      <c r="V174" s="2">
        <v>43433.610960648148</v>
      </c>
      <c r="W174" s="3"/>
      <c r="X174" s="8">
        <f t="shared" si="57"/>
        <v>43433.601030092592</v>
      </c>
      <c r="Y174" s="9">
        <f t="shared" si="58"/>
        <v>4.3749999967985786E-3</v>
      </c>
      <c r="Z174" s="9">
        <f t="shared" si="59"/>
        <v>4.3749999967985786E-3</v>
      </c>
      <c r="AA174" s="10"/>
      <c r="AB174" s="10">
        <f t="shared" si="60"/>
        <v>0</v>
      </c>
      <c r="AC174" s="10">
        <f t="shared" si="61"/>
        <v>2.8125000026193447E-3</v>
      </c>
      <c r="AD174" s="10"/>
      <c r="AE174" s="10"/>
    </row>
    <row r="175" spans="1:34" s="7" customFormat="1" x14ac:dyDescent="0.4">
      <c r="A175" s="16" t="str">
        <f t="shared" ref="A175:A180" si="73">IF(W175&gt;0, "★", "-")</f>
        <v>-</v>
      </c>
      <c r="B175" s="16" t="str">
        <f t="shared" ref="B175:B180" si="74">IF(L175&gt;0, "☆", "-")</f>
        <v>-</v>
      </c>
      <c r="C175" s="7">
        <v>14</v>
      </c>
      <c r="D175" s="2">
        <v>43433.604074074072</v>
      </c>
      <c r="E175" s="3" t="s">
        <v>2252</v>
      </c>
      <c r="F175" s="3">
        <v>21703</v>
      </c>
      <c r="G175" s="3" t="s">
        <v>32</v>
      </c>
      <c r="H175" s="3">
        <v>1158</v>
      </c>
      <c r="I175" s="3">
        <v>279</v>
      </c>
      <c r="J175" s="3">
        <v>11</v>
      </c>
      <c r="K175" s="3">
        <v>1</v>
      </c>
      <c r="L175" s="3"/>
      <c r="M175" s="2">
        <v>43433.608263888891</v>
      </c>
      <c r="N175" s="2">
        <v>43433.620567129627</v>
      </c>
      <c r="O175" s="3" t="s">
        <v>55</v>
      </c>
      <c r="P175" s="3" t="s">
        <v>56</v>
      </c>
      <c r="Q175" s="3" t="s">
        <v>28</v>
      </c>
      <c r="R175" s="3" t="s">
        <v>29</v>
      </c>
      <c r="S175" s="2">
        <v>43433.609432870369</v>
      </c>
      <c r="T175" s="2">
        <v>43433.609432870369</v>
      </c>
      <c r="U175" s="2">
        <v>43433.619745370372</v>
      </c>
      <c r="V175" s="2">
        <v>43433.619745370372</v>
      </c>
      <c r="W175" s="3"/>
      <c r="X175" s="8">
        <f t="shared" si="57"/>
        <v>43433.604074074072</v>
      </c>
      <c r="Y175" s="9">
        <f t="shared" si="58"/>
        <v>1.2303240735491272E-2</v>
      </c>
      <c r="Z175" s="9">
        <f t="shared" si="59"/>
        <v>1.2303240735491272E-2</v>
      </c>
      <c r="AA175" s="10"/>
      <c r="AB175" s="10">
        <f t="shared" si="60"/>
        <v>0</v>
      </c>
      <c r="AC175" s="10">
        <f t="shared" si="61"/>
        <v>4.1898148192558438E-3</v>
      </c>
      <c r="AD175" s="10"/>
      <c r="AE175" s="10"/>
    </row>
    <row r="176" spans="1:34" s="7" customFormat="1" x14ac:dyDescent="0.4">
      <c r="A176" s="16" t="str">
        <f t="shared" si="73"/>
        <v>-</v>
      </c>
      <c r="B176" s="16" t="str">
        <f t="shared" si="74"/>
        <v>-</v>
      </c>
      <c r="C176" s="7">
        <v>14</v>
      </c>
      <c r="D176" s="2">
        <v>43433.605833333335</v>
      </c>
      <c r="E176" s="3" t="s">
        <v>2253</v>
      </c>
      <c r="F176" s="3">
        <v>21704</v>
      </c>
      <c r="G176" s="3" t="s">
        <v>32</v>
      </c>
      <c r="H176" s="3">
        <v>6649</v>
      </c>
      <c r="I176" s="3">
        <v>883</v>
      </c>
      <c r="J176" s="3">
        <v>8</v>
      </c>
      <c r="K176" s="3">
        <v>1</v>
      </c>
      <c r="L176" s="3"/>
      <c r="M176" s="2">
        <v>43433.613692129627</v>
      </c>
      <c r="N176" s="2">
        <v>43433.621481481481</v>
      </c>
      <c r="O176" s="3" t="s">
        <v>68</v>
      </c>
      <c r="P176" s="3" t="s">
        <v>69</v>
      </c>
      <c r="Q176" s="3" t="s">
        <v>26</v>
      </c>
      <c r="R176" s="3" t="s">
        <v>27</v>
      </c>
      <c r="S176" s="2">
        <v>43433.611701388887</v>
      </c>
      <c r="T176" s="2">
        <v>43433.61278935185</v>
      </c>
      <c r="U176" s="2">
        <v>43433.618611111109</v>
      </c>
      <c r="V176" s="2">
        <v>43433.624351851853</v>
      </c>
      <c r="W176" s="3"/>
      <c r="X176" s="8">
        <f t="shared" si="57"/>
        <v>43433.605833333335</v>
      </c>
      <c r="Y176" s="9">
        <f t="shared" si="58"/>
        <v>7.7893518537166528E-3</v>
      </c>
      <c r="Z176" s="9">
        <f t="shared" si="59"/>
        <v>7.7893518537166528E-3</v>
      </c>
      <c r="AA176" s="10"/>
      <c r="AB176" s="10">
        <f t="shared" si="60"/>
        <v>1.9907407404389232E-3</v>
      </c>
      <c r="AC176" s="10">
        <f t="shared" si="61"/>
        <v>7.8587962925666943E-3</v>
      </c>
      <c r="AD176" s="10"/>
      <c r="AE176" s="10"/>
    </row>
    <row r="177" spans="1:31" s="7" customFormat="1" x14ac:dyDescent="0.4">
      <c r="A177" s="16" t="str">
        <f t="shared" si="73"/>
        <v>-</v>
      </c>
      <c r="B177" s="16" t="str">
        <f t="shared" si="74"/>
        <v>-</v>
      </c>
      <c r="C177" s="7">
        <v>14</v>
      </c>
      <c r="D177" s="2">
        <v>43433.606134259258</v>
      </c>
      <c r="E177" s="3" t="s">
        <v>2142</v>
      </c>
      <c r="F177" s="3">
        <v>21705</v>
      </c>
      <c r="G177" s="3" t="s">
        <v>18</v>
      </c>
      <c r="H177" s="3">
        <v>96</v>
      </c>
      <c r="I177" s="3">
        <v>1000</v>
      </c>
      <c r="J177" s="3">
        <v>9</v>
      </c>
      <c r="K177" s="3">
        <v>1</v>
      </c>
      <c r="L177" s="3"/>
      <c r="M177" s="2">
        <v>43433.611388888887</v>
      </c>
      <c r="N177" s="2">
        <v>43433.617210648146</v>
      </c>
      <c r="O177" s="3" t="s">
        <v>104</v>
      </c>
      <c r="P177" s="3" t="s">
        <v>19</v>
      </c>
      <c r="Q177" s="3" t="s">
        <v>26</v>
      </c>
      <c r="R177" s="3" t="s">
        <v>27</v>
      </c>
      <c r="S177" s="2">
        <v>43433.612685185188</v>
      </c>
      <c r="T177" s="2">
        <v>43433.612685185188</v>
      </c>
      <c r="U177" s="2">
        <v>43433.618981481479</v>
      </c>
      <c r="V177" s="2">
        <v>43433.618981481479</v>
      </c>
      <c r="W177" s="3"/>
      <c r="X177" s="8">
        <f t="shared" si="57"/>
        <v>43433.606134259258</v>
      </c>
      <c r="Y177" s="9">
        <f t="shared" si="58"/>
        <v>5.8217592595610768E-3</v>
      </c>
      <c r="Z177" s="9">
        <f t="shared" si="59"/>
        <v>5.8217592595610768E-3</v>
      </c>
      <c r="AA177" s="10"/>
      <c r="AB177" s="10">
        <f t="shared" si="60"/>
        <v>0</v>
      </c>
      <c r="AC177" s="10">
        <f t="shared" si="61"/>
        <v>5.2546296283253469E-3</v>
      </c>
      <c r="AD177" s="10"/>
      <c r="AE177" s="10"/>
    </row>
    <row r="178" spans="1:31" s="7" customFormat="1" x14ac:dyDescent="0.4">
      <c r="A178" s="16" t="str">
        <f t="shared" si="73"/>
        <v>-</v>
      </c>
      <c r="B178" s="16" t="str">
        <f t="shared" si="74"/>
        <v>-</v>
      </c>
      <c r="C178" s="7">
        <v>14</v>
      </c>
      <c r="D178" s="2">
        <v>43433.606307870374</v>
      </c>
      <c r="E178" s="3" t="s">
        <v>2016</v>
      </c>
      <c r="F178" s="3">
        <v>21706</v>
      </c>
      <c r="G178" s="3" t="s">
        <v>97</v>
      </c>
      <c r="H178" s="3">
        <v>7744</v>
      </c>
      <c r="I178" s="3">
        <v>21</v>
      </c>
      <c r="J178" s="3">
        <v>15</v>
      </c>
      <c r="K178" s="3">
        <v>1</v>
      </c>
      <c r="L178" s="3"/>
      <c r="M178" s="2">
        <v>43433.610543981478</v>
      </c>
      <c r="N178" s="2">
        <v>43433.615601851852</v>
      </c>
      <c r="O178" s="3" t="s">
        <v>104</v>
      </c>
      <c r="P178" s="3" t="s">
        <v>19</v>
      </c>
      <c r="Q178" s="3" t="s">
        <v>43</v>
      </c>
      <c r="R178" s="3" t="s">
        <v>89</v>
      </c>
      <c r="S178" s="2">
        <v>43433.611770833333</v>
      </c>
      <c r="T178" s="2">
        <v>43433.611770833333</v>
      </c>
      <c r="U178" s="2">
        <v>43433.61959490741</v>
      </c>
      <c r="V178" s="2">
        <v>43433.61959490741</v>
      </c>
      <c r="W178" s="3"/>
      <c r="X178" s="8">
        <f t="shared" si="57"/>
        <v>43433.606307870374</v>
      </c>
      <c r="Y178" s="9">
        <f t="shared" si="58"/>
        <v>5.0578703740029596E-3</v>
      </c>
      <c r="Z178" s="9">
        <f t="shared" si="59"/>
        <v>5.0578703740029596E-3</v>
      </c>
      <c r="AA178" s="10"/>
      <c r="AB178" s="10">
        <f t="shared" si="60"/>
        <v>0</v>
      </c>
      <c r="AC178" s="10">
        <f t="shared" si="61"/>
        <v>4.2361111045465805E-3</v>
      </c>
      <c r="AD178" s="10"/>
      <c r="AE178" s="10"/>
    </row>
    <row r="179" spans="1:31" s="7" customFormat="1" x14ac:dyDescent="0.4">
      <c r="A179" s="16" t="str">
        <f t="shared" si="73"/>
        <v>-</v>
      </c>
      <c r="B179" s="16" t="str">
        <f t="shared" si="74"/>
        <v>-</v>
      </c>
      <c r="C179" s="7">
        <v>14</v>
      </c>
      <c r="D179" s="2">
        <v>43433.606620370374</v>
      </c>
      <c r="E179" s="3" t="s">
        <v>1902</v>
      </c>
      <c r="F179" s="3">
        <v>21707</v>
      </c>
      <c r="G179" s="3" t="s">
        <v>32</v>
      </c>
      <c r="H179" s="3">
        <v>1751</v>
      </c>
      <c r="I179" s="3">
        <v>260</v>
      </c>
      <c r="J179" s="3">
        <v>10</v>
      </c>
      <c r="K179" s="3">
        <v>1</v>
      </c>
      <c r="L179" s="3"/>
      <c r="M179" s="2">
        <v>43433.609178240738</v>
      </c>
      <c r="N179" s="2">
        <v>43433.614131944443</v>
      </c>
      <c r="O179" s="3" t="s">
        <v>39</v>
      </c>
      <c r="P179" s="3" t="s">
        <v>40</v>
      </c>
      <c r="Q179" s="3" t="s">
        <v>33</v>
      </c>
      <c r="R179" s="3" t="s">
        <v>34</v>
      </c>
      <c r="S179" s="2">
        <v>43433.609456018516</v>
      </c>
      <c r="T179" s="2">
        <v>43433.609456018516</v>
      </c>
      <c r="U179" s="2">
        <v>43433.618831018517</v>
      </c>
      <c r="V179" s="2">
        <v>43433.618831018517</v>
      </c>
      <c r="W179" s="3"/>
      <c r="X179" s="8">
        <f t="shared" si="57"/>
        <v>43433.606620370374</v>
      </c>
      <c r="Y179" s="9">
        <f t="shared" si="58"/>
        <v>4.9537037048139609E-3</v>
      </c>
      <c r="Z179" s="9">
        <f t="shared" si="59"/>
        <v>4.9537037048139609E-3</v>
      </c>
      <c r="AA179" s="10"/>
      <c r="AB179" s="10">
        <f t="shared" si="60"/>
        <v>0</v>
      </c>
      <c r="AC179" s="10">
        <f t="shared" si="61"/>
        <v>2.5578703643986955E-3</v>
      </c>
      <c r="AD179" s="10"/>
      <c r="AE179" s="10"/>
    </row>
    <row r="180" spans="1:31" s="7" customFormat="1" x14ac:dyDescent="0.4">
      <c r="A180" s="16" t="str">
        <f t="shared" si="73"/>
        <v>-</v>
      </c>
      <c r="B180" s="16" t="str">
        <f t="shared" si="74"/>
        <v>-</v>
      </c>
      <c r="C180" s="7">
        <v>14</v>
      </c>
      <c r="D180" s="2">
        <v>43433.607094907406</v>
      </c>
      <c r="E180" s="3" t="s">
        <v>2247</v>
      </c>
      <c r="F180" s="3">
        <v>21708</v>
      </c>
      <c r="G180" s="3" t="s">
        <v>18</v>
      </c>
      <c r="H180" s="3">
        <v>2424</v>
      </c>
      <c r="I180" s="3">
        <v>898</v>
      </c>
      <c r="J180" s="3">
        <v>13</v>
      </c>
      <c r="K180" s="3">
        <v>1</v>
      </c>
      <c r="L180" s="3"/>
      <c r="M180" s="2">
        <v>43433.609918981485</v>
      </c>
      <c r="N180" s="2">
        <v>43433.615057870367</v>
      </c>
      <c r="O180" s="3" t="s">
        <v>26</v>
      </c>
      <c r="P180" s="3" t="s">
        <v>27</v>
      </c>
      <c r="Q180" s="3" t="s">
        <v>43</v>
      </c>
      <c r="R180" s="3" t="s">
        <v>89</v>
      </c>
      <c r="S180" s="2">
        <v>43433.608136574076</v>
      </c>
      <c r="T180" s="2">
        <v>43433.610902777778</v>
      </c>
      <c r="U180" s="2">
        <v>43433.614201388889</v>
      </c>
      <c r="V180" s="2">
        <v>43433.616967592592</v>
      </c>
      <c r="W180" s="3"/>
      <c r="X180" s="8">
        <f t="shared" si="57"/>
        <v>43433.607094907406</v>
      </c>
      <c r="Y180" s="9">
        <f t="shared" si="58"/>
        <v>5.1388888823566958E-3</v>
      </c>
      <c r="Z180" s="9">
        <f t="shared" si="59"/>
        <v>5.1388888823566958E-3</v>
      </c>
      <c r="AA180" s="10"/>
      <c r="AB180" s="10">
        <f t="shared" si="60"/>
        <v>1.7824074093368836E-3</v>
      </c>
      <c r="AC180" s="10">
        <f t="shared" si="61"/>
        <v>2.8240740793989971E-3</v>
      </c>
      <c r="AD180" s="10"/>
      <c r="AE180" s="10"/>
    </row>
    <row r="181" spans="1:31" s="7" customFormat="1" x14ac:dyDescent="0.4">
      <c r="A181" s="16" t="str">
        <f t="shared" ref="A181:A185" si="75">IF(W181&gt;0, "★", "-")</f>
        <v>-</v>
      </c>
      <c r="B181" s="16" t="str">
        <f t="shared" ref="B181:B185" si="76">IF(L181&gt;0, "☆", "-")</f>
        <v>-</v>
      </c>
      <c r="C181" s="7">
        <v>14</v>
      </c>
      <c r="D181" s="2">
        <v>43433.607627314814</v>
      </c>
      <c r="E181" s="3" t="s">
        <v>2151</v>
      </c>
      <c r="F181" s="3">
        <v>21709</v>
      </c>
      <c r="G181" s="3" t="s">
        <v>32</v>
      </c>
      <c r="H181" s="3">
        <v>2171</v>
      </c>
      <c r="I181" s="3">
        <v>636</v>
      </c>
      <c r="J181" s="3">
        <v>5</v>
      </c>
      <c r="K181" s="3">
        <v>1</v>
      </c>
      <c r="L181" s="3"/>
      <c r="M181" s="2">
        <v>43433.615601851852</v>
      </c>
      <c r="N181" s="2">
        <v>43433.621828703705</v>
      </c>
      <c r="O181" s="3" t="s">
        <v>26</v>
      </c>
      <c r="P181" s="3" t="s">
        <v>27</v>
      </c>
      <c r="Q181" s="3" t="s">
        <v>36</v>
      </c>
      <c r="R181" s="3" t="s">
        <v>37</v>
      </c>
      <c r="S181" s="2">
        <v>43433.615590277775</v>
      </c>
      <c r="T181" s="2">
        <v>43433.615590277775</v>
      </c>
      <c r="U181" s="2">
        <v>43433.624583333331</v>
      </c>
      <c r="V181" s="2">
        <v>43433.624583333331</v>
      </c>
      <c r="W181" s="3"/>
      <c r="X181" s="8">
        <f t="shared" si="57"/>
        <v>43433.607627314814</v>
      </c>
      <c r="Y181" s="9">
        <f t="shared" si="58"/>
        <v>6.2268518522614613E-3</v>
      </c>
      <c r="Z181" s="9">
        <f t="shared" si="59"/>
        <v>6.2268518522614613E-3</v>
      </c>
      <c r="AA181" s="10"/>
      <c r="AB181" s="10">
        <f t="shared" si="60"/>
        <v>1.1574076779652387E-5</v>
      </c>
      <c r="AC181" s="10">
        <f t="shared" si="61"/>
        <v>7.9745370385353453E-3</v>
      </c>
      <c r="AD181" s="10"/>
      <c r="AE181" s="10"/>
    </row>
    <row r="182" spans="1:31" s="7" customFormat="1" x14ac:dyDescent="0.4">
      <c r="A182" s="16" t="str">
        <f t="shared" si="75"/>
        <v>-</v>
      </c>
      <c r="B182" s="16" t="str">
        <f t="shared" si="76"/>
        <v>-</v>
      </c>
      <c r="C182" s="7">
        <v>14</v>
      </c>
      <c r="D182" s="2">
        <v>43433.608472222222</v>
      </c>
      <c r="E182" s="3" t="s">
        <v>2254</v>
      </c>
      <c r="F182" s="3">
        <v>21710</v>
      </c>
      <c r="G182" s="3" t="s">
        <v>32</v>
      </c>
      <c r="H182" s="3">
        <v>6661</v>
      </c>
      <c r="I182" s="3">
        <v>644</v>
      </c>
      <c r="J182" s="3">
        <v>7</v>
      </c>
      <c r="K182" s="3">
        <v>1</v>
      </c>
      <c r="L182" s="3"/>
      <c r="M182" s="2">
        <v>43433.616203703707</v>
      </c>
      <c r="N182" s="2">
        <v>43433.621562499997</v>
      </c>
      <c r="O182" s="3" t="s">
        <v>73</v>
      </c>
      <c r="P182" s="3" t="s">
        <v>74</v>
      </c>
      <c r="Q182" s="3" t="s">
        <v>26</v>
      </c>
      <c r="R182" s="3" t="s">
        <v>27</v>
      </c>
      <c r="S182" s="2">
        <v>43433.618541666663</v>
      </c>
      <c r="T182" s="2">
        <v>43433.618541666663</v>
      </c>
      <c r="U182" s="2">
        <v>43433.626979166664</v>
      </c>
      <c r="V182" s="2">
        <v>43433.632118055553</v>
      </c>
      <c r="W182" s="3"/>
      <c r="X182" s="8">
        <f t="shared" si="57"/>
        <v>43433.608472222222</v>
      </c>
      <c r="Y182" s="9">
        <f t="shared" si="58"/>
        <v>5.3587962902383879E-3</v>
      </c>
      <c r="Z182" s="9">
        <f t="shared" si="59"/>
        <v>5.3587962902383879E-3</v>
      </c>
      <c r="AA182" s="10"/>
      <c r="AB182" s="10">
        <f t="shared" si="60"/>
        <v>0</v>
      </c>
      <c r="AC182" s="10">
        <f t="shared" si="61"/>
        <v>7.7314814843703061E-3</v>
      </c>
      <c r="AD182" s="10"/>
      <c r="AE182" s="10"/>
    </row>
    <row r="183" spans="1:31" s="7" customFormat="1" x14ac:dyDescent="0.4">
      <c r="A183" s="16" t="str">
        <f t="shared" si="75"/>
        <v>-</v>
      </c>
      <c r="B183" s="16" t="str">
        <f t="shared" si="76"/>
        <v>-</v>
      </c>
      <c r="C183" s="7">
        <v>14</v>
      </c>
      <c r="D183" s="2">
        <v>43433.609525462962</v>
      </c>
      <c r="E183" s="3" t="s">
        <v>2255</v>
      </c>
      <c r="F183" s="3">
        <v>21711</v>
      </c>
      <c r="G183" s="3" t="s">
        <v>32</v>
      </c>
      <c r="H183" s="3">
        <v>7736</v>
      </c>
      <c r="I183" s="3">
        <v>61</v>
      </c>
      <c r="J183" s="3">
        <v>13</v>
      </c>
      <c r="K183" s="3">
        <v>1</v>
      </c>
      <c r="L183" s="3"/>
      <c r="M183" s="2">
        <v>43433.61990740741</v>
      </c>
      <c r="N183" s="2">
        <v>43433.636342592596</v>
      </c>
      <c r="O183" s="3" t="s">
        <v>51</v>
      </c>
      <c r="P183" s="3" t="s">
        <v>52</v>
      </c>
      <c r="Q183" s="3" t="s">
        <v>70</v>
      </c>
      <c r="R183" s="3" t="s">
        <v>107</v>
      </c>
      <c r="S183" s="2">
        <v>43433.619826388887</v>
      </c>
      <c r="T183" s="2">
        <v>43433.619826388887</v>
      </c>
      <c r="U183" s="2">
        <v>43433.627800925926</v>
      </c>
      <c r="V183" s="2">
        <v>43433.629687499997</v>
      </c>
      <c r="W183" s="3"/>
      <c r="X183" s="8">
        <f t="shared" si="57"/>
        <v>43433.609525462962</v>
      </c>
      <c r="Y183" s="9">
        <f t="shared" si="58"/>
        <v>1.6435185185400769E-2</v>
      </c>
      <c r="Z183" s="9">
        <f t="shared" si="59"/>
        <v>1.6435185185400769E-2</v>
      </c>
      <c r="AA183" s="10"/>
      <c r="AB183" s="10">
        <f t="shared" si="60"/>
        <v>8.101852290565148E-5</v>
      </c>
      <c r="AC183" s="10">
        <f t="shared" si="61"/>
        <v>1.0381944448454306E-2</v>
      </c>
      <c r="AD183" s="10"/>
      <c r="AE183" s="10"/>
    </row>
    <row r="184" spans="1:31" s="7" customFormat="1" x14ac:dyDescent="0.4">
      <c r="A184" s="16" t="str">
        <f t="shared" si="75"/>
        <v>-</v>
      </c>
      <c r="B184" s="16" t="str">
        <f t="shared" si="76"/>
        <v>-</v>
      </c>
      <c r="C184" s="7">
        <v>14</v>
      </c>
      <c r="D184" s="2">
        <v>43433.609953703701</v>
      </c>
      <c r="E184" s="3" t="s">
        <v>2106</v>
      </c>
      <c r="F184" s="3">
        <v>21712</v>
      </c>
      <c r="G184" s="3" t="s">
        <v>18</v>
      </c>
      <c r="H184" s="3">
        <v>3162</v>
      </c>
      <c r="I184" s="3">
        <v>827</v>
      </c>
      <c r="J184" s="3">
        <v>11</v>
      </c>
      <c r="K184" s="3">
        <v>1</v>
      </c>
      <c r="L184" s="3"/>
      <c r="M184" s="2">
        <v>43433.614571759259</v>
      </c>
      <c r="N184" s="2">
        <v>43433.618263888886</v>
      </c>
      <c r="O184" s="3" t="s">
        <v>39</v>
      </c>
      <c r="P184" s="3" t="s">
        <v>40</v>
      </c>
      <c r="Q184" s="3" t="s">
        <v>24</v>
      </c>
      <c r="R184" s="3" t="s">
        <v>25</v>
      </c>
      <c r="S184" s="2">
        <v>43433.614270833335</v>
      </c>
      <c r="T184" s="2">
        <v>43433.615289351852</v>
      </c>
      <c r="U184" s="2">
        <v>43433.621932870374</v>
      </c>
      <c r="V184" s="2">
        <v>43433.62295138889</v>
      </c>
      <c r="W184" s="3"/>
      <c r="X184" s="8">
        <f t="shared" si="57"/>
        <v>43433.609953703701</v>
      </c>
      <c r="Y184" s="9">
        <f t="shared" si="58"/>
        <v>3.6921296268701553E-3</v>
      </c>
      <c r="Z184" s="9">
        <f t="shared" si="59"/>
        <v>3.6921296268701553E-3</v>
      </c>
      <c r="AA184" s="10"/>
      <c r="AB184" s="10">
        <f t="shared" si="60"/>
        <v>3.0092592351138592E-4</v>
      </c>
      <c r="AC184" s="10">
        <f t="shared" si="61"/>
        <v>4.6180555582395755E-3</v>
      </c>
      <c r="AD184" s="10"/>
      <c r="AE184" s="10"/>
    </row>
    <row r="185" spans="1:31" s="7" customFormat="1" x14ac:dyDescent="0.4">
      <c r="A185" s="16" t="str">
        <f t="shared" si="75"/>
        <v>-</v>
      </c>
      <c r="B185" s="16" t="str">
        <f t="shared" si="76"/>
        <v>-</v>
      </c>
      <c r="C185" s="7">
        <v>14</v>
      </c>
      <c r="D185" s="2">
        <v>43433.610150462962</v>
      </c>
      <c r="E185" s="3" t="s">
        <v>2256</v>
      </c>
      <c r="F185" s="3">
        <v>21713</v>
      </c>
      <c r="G185" s="3" t="s">
        <v>32</v>
      </c>
      <c r="H185" s="3">
        <v>6925</v>
      </c>
      <c r="I185" s="3">
        <v>551</v>
      </c>
      <c r="J185" s="3">
        <v>10</v>
      </c>
      <c r="K185" s="3">
        <v>2</v>
      </c>
      <c r="L185" s="3"/>
      <c r="M185" s="2">
        <v>43433.622037037036</v>
      </c>
      <c r="N185" s="2">
        <v>43433.635578703703</v>
      </c>
      <c r="O185" s="3" t="s">
        <v>22</v>
      </c>
      <c r="P185" s="3" t="s">
        <v>23</v>
      </c>
      <c r="Q185" s="3" t="s">
        <v>43</v>
      </c>
      <c r="R185" s="3" t="s">
        <v>89</v>
      </c>
      <c r="S185" s="2">
        <v>43433.624895833331</v>
      </c>
      <c r="T185" s="2">
        <v>43433.624895833331</v>
      </c>
      <c r="U185" s="2">
        <v>43433.638043981482</v>
      </c>
      <c r="V185" s="2">
        <v>43433.638043981482</v>
      </c>
      <c r="W185" s="3"/>
      <c r="X185" s="8">
        <f t="shared" si="57"/>
        <v>43433.610150462962</v>
      </c>
      <c r="Y185" s="9">
        <f t="shared" si="58"/>
        <v>1.3541666667151731E-2</v>
      </c>
      <c r="Z185" s="9">
        <f t="shared" si="59"/>
        <v>2.7083333334303461E-2</v>
      </c>
      <c r="AA185" s="10"/>
      <c r="AB185" s="10">
        <f t="shared" si="60"/>
        <v>0</v>
      </c>
      <c r="AC185" s="10">
        <f t="shared" si="61"/>
        <v>1.1886574073287193E-2</v>
      </c>
      <c r="AD185" s="10"/>
      <c r="AE185" s="10"/>
    </row>
    <row r="186" spans="1:31" s="7" customFormat="1" x14ac:dyDescent="0.4">
      <c r="A186" s="16" t="str">
        <f t="shared" ref="A186:A187" si="77">IF(W186&gt;0, "★", "-")</f>
        <v>-</v>
      </c>
      <c r="B186" s="16" t="str">
        <f t="shared" ref="B186:B187" si="78">IF(L186&gt;0, "☆", "-")</f>
        <v>-</v>
      </c>
      <c r="C186" s="7">
        <v>14</v>
      </c>
      <c r="D186" s="2">
        <v>43433.611597222225</v>
      </c>
      <c r="E186" s="3" t="s">
        <v>2236</v>
      </c>
      <c r="F186" s="3">
        <v>21714</v>
      </c>
      <c r="G186" s="3" t="s">
        <v>18</v>
      </c>
      <c r="H186" s="3">
        <v>7733</v>
      </c>
      <c r="I186" s="3">
        <v>760</v>
      </c>
      <c r="J186" s="3">
        <v>8</v>
      </c>
      <c r="K186" s="3">
        <v>2</v>
      </c>
      <c r="L186" s="3"/>
      <c r="M186" s="2">
        <v>43433.613599537035</v>
      </c>
      <c r="N186" s="2">
        <v>43433.615694444445</v>
      </c>
      <c r="O186" s="3" t="s">
        <v>68</v>
      </c>
      <c r="P186" s="3" t="s">
        <v>69</v>
      </c>
      <c r="Q186" s="3" t="s">
        <v>75</v>
      </c>
      <c r="R186" s="3" t="s">
        <v>76</v>
      </c>
      <c r="S186" s="2">
        <v>43433.613136574073</v>
      </c>
      <c r="T186" s="2">
        <v>43433.613136574073</v>
      </c>
      <c r="U186" s="2">
        <v>43433.616631944446</v>
      </c>
      <c r="V186" s="2">
        <v>43433.616631944446</v>
      </c>
      <c r="W186" s="3"/>
      <c r="X186" s="8">
        <f t="shared" si="57"/>
        <v>43433.611597222225</v>
      </c>
      <c r="Y186" s="9">
        <f t="shared" si="58"/>
        <v>2.0949074096279219E-3</v>
      </c>
      <c r="Z186" s="9">
        <f t="shared" si="59"/>
        <v>4.1898148192558438E-3</v>
      </c>
      <c r="AA186" s="10"/>
      <c r="AB186" s="10">
        <f t="shared" si="60"/>
        <v>4.6296296204673126E-4</v>
      </c>
      <c r="AC186" s="10">
        <f t="shared" si="61"/>
        <v>2.002314809942618E-3</v>
      </c>
      <c r="AD186" s="10"/>
      <c r="AE186" s="10"/>
    </row>
    <row r="187" spans="1:31" s="7" customFormat="1" x14ac:dyDescent="0.4">
      <c r="A187" s="16" t="str">
        <f t="shared" si="77"/>
        <v>-</v>
      </c>
      <c r="B187" s="16" t="str">
        <f t="shared" si="78"/>
        <v>-</v>
      </c>
      <c r="C187" s="7">
        <v>14</v>
      </c>
      <c r="D187" s="2">
        <v>43433.612511574072</v>
      </c>
      <c r="E187" s="3" t="s">
        <v>2257</v>
      </c>
      <c r="F187" s="3">
        <v>21715</v>
      </c>
      <c r="G187" s="3" t="s">
        <v>18</v>
      </c>
      <c r="H187" s="3">
        <v>938</v>
      </c>
      <c r="I187" s="3">
        <v>886</v>
      </c>
      <c r="J187" s="3">
        <v>9</v>
      </c>
      <c r="K187" s="3">
        <v>1</v>
      </c>
      <c r="L187" s="3"/>
      <c r="M187" s="2">
        <v>43433.624560185184</v>
      </c>
      <c r="N187" s="2">
        <v>43433.637361111112</v>
      </c>
      <c r="O187" s="3" t="s">
        <v>63</v>
      </c>
      <c r="P187" s="3" t="s">
        <v>64</v>
      </c>
      <c r="Q187" s="3" t="s">
        <v>77</v>
      </c>
      <c r="R187" s="3" t="s">
        <v>78</v>
      </c>
      <c r="S187" s="2">
        <v>43433.626550925925</v>
      </c>
      <c r="T187" s="2">
        <v>43433.626550925925</v>
      </c>
      <c r="U187" s="2">
        <v>43433.638032407405</v>
      </c>
      <c r="V187" s="2">
        <v>43433.640231481484</v>
      </c>
      <c r="W187" s="3"/>
      <c r="X187" s="8">
        <f t="shared" si="57"/>
        <v>43433.612511574072</v>
      </c>
      <c r="Y187" s="9">
        <f t="shared" si="58"/>
        <v>1.280092592787696E-2</v>
      </c>
      <c r="Z187" s="9">
        <f t="shared" si="59"/>
        <v>1.280092592787696E-2</v>
      </c>
      <c r="AA187" s="10"/>
      <c r="AB187" s="10">
        <f t="shared" si="60"/>
        <v>0</v>
      </c>
      <c r="AC187" s="10">
        <f t="shared" si="61"/>
        <v>1.2048611111822538E-2</v>
      </c>
      <c r="AD187" s="10"/>
      <c r="AE187" s="10"/>
    </row>
    <row r="188" spans="1:31" s="7" customFormat="1" x14ac:dyDescent="0.4">
      <c r="A188" s="16" t="str">
        <f t="shared" ref="A188:A215" si="79">IF(W188&gt;0, "★", "-")</f>
        <v>-</v>
      </c>
      <c r="B188" s="16" t="str">
        <f t="shared" si="68"/>
        <v>-</v>
      </c>
      <c r="C188" s="7">
        <v>14</v>
      </c>
      <c r="D188" s="2">
        <v>43433.613564814812</v>
      </c>
      <c r="E188" s="3" t="s">
        <v>2258</v>
      </c>
      <c r="F188" s="3">
        <v>21716</v>
      </c>
      <c r="G188" s="3" t="s">
        <v>32</v>
      </c>
      <c r="H188" s="3">
        <v>3720</v>
      </c>
      <c r="I188" s="3">
        <v>114</v>
      </c>
      <c r="J188" s="3">
        <v>11</v>
      </c>
      <c r="K188" s="3">
        <v>2</v>
      </c>
      <c r="L188" s="3"/>
      <c r="M188" s="2">
        <v>43433.624710648146</v>
      </c>
      <c r="N188" s="2">
        <v>43433.627488425926</v>
      </c>
      <c r="O188" s="3" t="s">
        <v>46</v>
      </c>
      <c r="P188" s="3" t="s">
        <v>47</v>
      </c>
      <c r="Q188" s="3" t="s">
        <v>73</v>
      </c>
      <c r="R188" s="3" t="s">
        <v>74</v>
      </c>
      <c r="S188" s="2">
        <v>43433.630949074075</v>
      </c>
      <c r="T188" s="2">
        <v>43433.630949074075</v>
      </c>
      <c r="U188" s="2">
        <v>43433.637256944443</v>
      </c>
      <c r="V188" s="2">
        <v>43433.637256944443</v>
      </c>
      <c r="W188" s="3"/>
      <c r="X188" s="8">
        <f t="shared" si="57"/>
        <v>43433.613564814812</v>
      </c>
      <c r="Y188" s="9">
        <f t="shared" si="58"/>
        <v>2.7777777795563452E-3</v>
      </c>
      <c r="Z188" s="9">
        <f t="shared" si="59"/>
        <v>5.5555555591126904E-3</v>
      </c>
      <c r="AA188" s="10"/>
      <c r="AB188" s="10">
        <f t="shared" si="60"/>
        <v>0</v>
      </c>
      <c r="AC188" s="10">
        <f t="shared" si="61"/>
        <v>1.1145833334012423E-2</v>
      </c>
      <c r="AD188" s="10"/>
      <c r="AE188" s="10"/>
    </row>
    <row r="189" spans="1:31" s="7" customFormat="1" x14ac:dyDescent="0.4">
      <c r="A189" s="16" t="str">
        <f t="shared" ref="A189:A193" si="80">IF(W189&gt;0, "★", "-")</f>
        <v>-</v>
      </c>
      <c r="B189" s="16" t="str">
        <f t="shared" ref="B189:B193" si="81">IF(L189&gt;0, "☆", "-")</f>
        <v>-</v>
      </c>
      <c r="C189" s="7">
        <v>14</v>
      </c>
      <c r="D189" s="2">
        <v>43433.616296296299</v>
      </c>
      <c r="E189" s="3" t="s">
        <v>2226</v>
      </c>
      <c r="F189" s="3">
        <v>21719</v>
      </c>
      <c r="G189" s="3" t="s">
        <v>97</v>
      </c>
      <c r="H189" s="3">
        <v>7732</v>
      </c>
      <c r="I189" s="3">
        <v>493</v>
      </c>
      <c r="J189" s="3">
        <v>2</v>
      </c>
      <c r="K189" s="3">
        <v>2</v>
      </c>
      <c r="L189" s="3"/>
      <c r="M189" s="2">
        <v>43433.62158564815</v>
      </c>
      <c r="N189" s="2">
        <v>43433.628506944442</v>
      </c>
      <c r="O189" s="3" t="s">
        <v>48</v>
      </c>
      <c r="P189" s="3" t="s">
        <v>49</v>
      </c>
      <c r="Q189" s="3" t="s">
        <v>30</v>
      </c>
      <c r="R189" s="3" t="s">
        <v>31</v>
      </c>
      <c r="S189" s="2">
        <v>43433.622928240744</v>
      </c>
      <c r="T189" s="2">
        <v>43433.622928240744</v>
      </c>
      <c r="U189" s="2">
        <v>43433.633229166669</v>
      </c>
      <c r="V189" s="2">
        <v>43433.633229166669</v>
      </c>
      <c r="W189" s="3"/>
      <c r="X189" s="8">
        <f t="shared" si="57"/>
        <v>43433.616296296299</v>
      </c>
      <c r="Y189" s="9">
        <f t="shared" si="58"/>
        <v>6.9212962916935794E-3</v>
      </c>
      <c r="Z189" s="9">
        <f t="shared" si="59"/>
        <v>1.3842592583387159E-2</v>
      </c>
      <c r="AA189" s="10"/>
      <c r="AB189" s="10">
        <f t="shared" si="60"/>
        <v>0</v>
      </c>
      <c r="AC189" s="10">
        <f t="shared" si="61"/>
        <v>5.2893518513883464E-3</v>
      </c>
      <c r="AD189" s="10"/>
      <c r="AE189" s="10"/>
    </row>
    <row r="190" spans="1:31" s="7" customFormat="1" x14ac:dyDescent="0.4">
      <c r="A190" s="16" t="str">
        <f t="shared" si="80"/>
        <v>-</v>
      </c>
      <c r="B190" s="16" t="str">
        <f t="shared" si="81"/>
        <v>-</v>
      </c>
      <c r="C190" s="7">
        <v>14</v>
      </c>
      <c r="D190" s="2">
        <v>43433.618773148148</v>
      </c>
      <c r="E190" s="3" t="s">
        <v>2261</v>
      </c>
      <c r="F190" s="3">
        <v>21720</v>
      </c>
      <c r="G190" s="3" t="s">
        <v>97</v>
      </c>
      <c r="H190" s="3">
        <v>7745</v>
      </c>
      <c r="I190" s="3">
        <v>474</v>
      </c>
      <c r="J190" s="3">
        <v>1</v>
      </c>
      <c r="K190" s="3">
        <v>2</v>
      </c>
      <c r="L190" s="3"/>
      <c r="M190" s="2">
        <v>43433.622685185182</v>
      </c>
      <c r="N190" s="2">
        <v>43433.632638888892</v>
      </c>
      <c r="O190" s="3" t="s">
        <v>104</v>
      </c>
      <c r="P190" s="3" t="s">
        <v>19</v>
      </c>
      <c r="Q190" s="3" t="s">
        <v>53</v>
      </c>
      <c r="R190" s="3" t="s">
        <v>54</v>
      </c>
      <c r="S190" s="2">
        <v>43433.622569444444</v>
      </c>
      <c r="T190" s="2">
        <v>43433.622569444444</v>
      </c>
      <c r="U190" s="2">
        <v>43433.632708333331</v>
      </c>
      <c r="V190" s="2">
        <v>43433.632708333331</v>
      </c>
      <c r="W190" s="3"/>
      <c r="X190" s="8">
        <f t="shared" si="57"/>
        <v>43433.618773148148</v>
      </c>
      <c r="Y190" s="9">
        <f t="shared" si="58"/>
        <v>9.9537037094705738E-3</v>
      </c>
      <c r="Z190" s="9">
        <f t="shared" si="59"/>
        <v>1.9907407418941148E-2</v>
      </c>
      <c r="AA190" s="10"/>
      <c r="AB190" s="10">
        <f t="shared" si="60"/>
        <v>1.1574073869269341E-4</v>
      </c>
      <c r="AC190" s="10">
        <f t="shared" si="61"/>
        <v>3.9120370347518474E-3</v>
      </c>
      <c r="AD190" s="10"/>
      <c r="AE190" s="10"/>
    </row>
    <row r="191" spans="1:31" s="7" customFormat="1" x14ac:dyDescent="0.4">
      <c r="A191" s="16" t="str">
        <f t="shared" si="80"/>
        <v>-</v>
      </c>
      <c r="B191" s="16" t="str">
        <f t="shared" si="81"/>
        <v>-</v>
      </c>
      <c r="C191" s="7">
        <v>14</v>
      </c>
      <c r="D191" s="2">
        <v>43433.620289351849</v>
      </c>
      <c r="E191" s="3" t="s">
        <v>2262</v>
      </c>
      <c r="F191" s="3">
        <v>21721</v>
      </c>
      <c r="G191" s="3" t="s">
        <v>18</v>
      </c>
      <c r="H191" s="3">
        <v>4745</v>
      </c>
      <c r="I191" s="3">
        <v>175</v>
      </c>
      <c r="J191" s="3">
        <v>15</v>
      </c>
      <c r="K191" s="3">
        <v>2</v>
      </c>
      <c r="L191" s="3"/>
      <c r="M191" s="2">
        <v>43433.639826388891</v>
      </c>
      <c r="N191" s="2">
        <v>43433.645914351851</v>
      </c>
      <c r="O191" s="3" t="s">
        <v>33</v>
      </c>
      <c r="P191" s="3" t="s">
        <v>34</v>
      </c>
      <c r="Q191" s="3" t="s">
        <v>24</v>
      </c>
      <c r="R191" s="3" t="s">
        <v>25</v>
      </c>
      <c r="S191" s="2">
        <v>43433.64</v>
      </c>
      <c r="T191" s="2">
        <v>43433.64</v>
      </c>
      <c r="U191" s="2">
        <v>43433.649895833332</v>
      </c>
      <c r="V191" s="2">
        <v>43433.649895833332</v>
      </c>
      <c r="W191" s="3"/>
      <c r="X191" s="8">
        <f t="shared" si="57"/>
        <v>43433.620289351849</v>
      </c>
      <c r="Y191" s="9">
        <f t="shared" si="58"/>
        <v>6.0879629600094631E-3</v>
      </c>
      <c r="Z191" s="9">
        <f t="shared" si="59"/>
        <v>1.2175925920018926E-2</v>
      </c>
      <c r="AA191" s="10"/>
      <c r="AB191" s="10">
        <f t="shared" si="60"/>
        <v>0</v>
      </c>
      <c r="AC191" s="10">
        <f t="shared" si="61"/>
        <v>1.9537037042027805E-2</v>
      </c>
      <c r="AD191" s="10"/>
      <c r="AE191" s="10"/>
    </row>
    <row r="192" spans="1:31" s="7" customFormat="1" x14ac:dyDescent="0.4">
      <c r="A192" s="16" t="str">
        <f t="shared" si="80"/>
        <v>-</v>
      </c>
      <c r="B192" s="16" t="str">
        <f t="shared" si="81"/>
        <v>-</v>
      </c>
      <c r="C192" s="7">
        <v>14</v>
      </c>
      <c r="D192" s="2">
        <v>43433.620879629627</v>
      </c>
      <c r="E192" s="3" t="s">
        <v>2265</v>
      </c>
      <c r="F192" s="3">
        <v>21724</v>
      </c>
      <c r="G192" s="3" t="s">
        <v>95</v>
      </c>
      <c r="H192" s="3">
        <v>0</v>
      </c>
      <c r="I192" s="3">
        <v>196</v>
      </c>
      <c r="J192" s="3">
        <v>13</v>
      </c>
      <c r="K192" s="3">
        <v>1</v>
      </c>
      <c r="L192" s="3"/>
      <c r="M192" s="2">
        <v>43433.627511574072</v>
      </c>
      <c r="N192" s="2">
        <v>43433.634143518517</v>
      </c>
      <c r="O192" s="3" t="s">
        <v>39</v>
      </c>
      <c r="P192" s="3" t="s">
        <v>40</v>
      </c>
      <c r="Q192" s="3" t="s">
        <v>36</v>
      </c>
      <c r="R192" s="3" t="s">
        <v>37</v>
      </c>
      <c r="S192" s="2">
        <v>43433.625219907408</v>
      </c>
      <c r="T192" s="2">
        <v>43433.625648148147</v>
      </c>
      <c r="U192" s="2">
        <v>43433.642361111109</v>
      </c>
      <c r="V192" s="2">
        <v>43433.643483796295</v>
      </c>
      <c r="W192" s="3"/>
      <c r="X192" s="8">
        <f t="shared" si="57"/>
        <v>43433.620879629627</v>
      </c>
      <c r="Y192" s="9">
        <f t="shared" si="58"/>
        <v>6.6319444449618459E-3</v>
      </c>
      <c r="Z192" s="9">
        <f t="shared" si="59"/>
        <v>6.6319444449618459E-3</v>
      </c>
      <c r="AA192" s="10"/>
      <c r="AB192" s="10">
        <f t="shared" si="60"/>
        <v>2.2916666639503092E-3</v>
      </c>
      <c r="AC192" s="10">
        <f t="shared" si="61"/>
        <v>6.6319444449618459E-3</v>
      </c>
      <c r="AD192" s="10"/>
      <c r="AE192" s="10"/>
    </row>
    <row r="193" spans="1:34" s="7" customFormat="1" x14ac:dyDescent="0.4">
      <c r="A193" s="16" t="str">
        <f t="shared" si="80"/>
        <v>-</v>
      </c>
      <c r="B193" s="16" t="str">
        <f t="shared" si="81"/>
        <v>-</v>
      </c>
      <c r="C193" s="7">
        <v>14</v>
      </c>
      <c r="D193" s="2">
        <v>43433.621608796297</v>
      </c>
      <c r="E193" s="3" t="s">
        <v>2263</v>
      </c>
      <c r="F193" s="3">
        <v>21725</v>
      </c>
      <c r="G193" s="3" t="s">
        <v>96</v>
      </c>
      <c r="H193" s="3">
        <v>0</v>
      </c>
      <c r="I193" s="3">
        <v>331</v>
      </c>
      <c r="J193" s="3">
        <v>13</v>
      </c>
      <c r="K193" s="3">
        <v>1</v>
      </c>
      <c r="L193" s="3"/>
      <c r="M193" s="2">
        <v>43433.627569444441</v>
      </c>
      <c r="N193" s="2">
        <v>43433.634074074071</v>
      </c>
      <c r="O193" s="3" t="s">
        <v>39</v>
      </c>
      <c r="P193" s="3" t="s">
        <v>40</v>
      </c>
      <c r="Q193" s="3" t="s">
        <v>36</v>
      </c>
      <c r="R193" s="3" t="s">
        <v>37</v>
      </c>
      <c r="S193" s="2">
        <v>43433.62599537037</v>
      </c>
      <c r="T193" s="2">
        <v>43433.62599537037</v>
      </c>
      <c r="U193" s="2">
        <v>43433.643136574072</v>
      </c>
      <c r="V193" s="2">
        <v>43433.643136574072</v>
      </c>
      <c r="W193" s="3"/>
      <c r="X193" s="8">
        <f t="shared" si="57"/>
        <v>43433.621608796297</v>
      </c>
      <c r="Y193" s="9">
        <f t="shared" si="58"/>
        <v>6.5046296294895001E-3</v>
      </c>
      <c r="Z193" s="9">
        <f t="shared" si="59"/>
        <v>6.5046296294895001E-3</v>
      </c>
      <c r="AA193" s="10"/>
      <c r="AB193" s="10">
        <f t="shared" si="60"/>
        <v>1.5740740709588863E-3</v>
      </c>
      <c r="AC193" s="10">
        <f t="shared" si="61"/>
        <v>5.9606481445371173E-3</v>
      </c>
      <c r="AD193" s="10"/>
      <c r="AE193" s="10"/>
    </row>
    <row r="194" spans="1:34" s="7" customFormat="1" x14ac:dyDescent="0.4">
      <c r="A194" s="16" t="str">
        <f>IF(W194&gt;0, "★", "-")</f>
        <v>-</v>
      </c>
      <c r="B194" s="16" t="str">
        <f>IF(L194&gt;0, "☆", "-")</f>
        <v>-</v>
      </c>
      <c r="C194" s="7">
        <v>14</v>
      </c>
      <c r="D194" s="2">
        <v>43433.622708333336</v>
      </c>
      <c r="E194" s="3" t="s">
        <v>1974</v>
      </c>
      <c r="F194" s="3">
        <v>21727</v>
      </c>
      <c r="G194" s="3" t="s">
        <v>18</v>
      </c>
      <c r="H194" s="3">
        <v>7646</v>
      </c>
      <c r="I194" s="3">
        <v>236</v>
      </c>
      <c r="J194" s="3">
        <v>10</v>
      </c>
      <c r="K194" s="3">
        <v>2</v>
      </c>
      <c r="L194" s="3"/>
      <c r="M194" s="2">
        <v>43433.625833333332</v>
      </c>
      <c r="N194" s="2">
        <v>43433.628437500003</v>
      </c>
      <c r="O194" s="3" t="s">
        <v>73</v>
      </c>
      <c r="P194" s="3" t="s">
        <v>74</v>
      </c>
      <c r="Q194" s="3" t="s">
        <v>70</v>
      </c>
      <c r="R194" s="3" t="s">
        <v>107</v>
      </c>
      <c r="S194" s="2">
        <v>43433.626458333332</v>
      </c>
      <c r="T194" s="2">
        <v>43433.626458333332</v>
      </c>
      <c r="U194" s="2">
        <v>43433.633946759262</v>
      </c>
      <c r="V194" s="2">
        <v>43433.633946759262</v>
      </c>
      <c r="W194" s="3"/>
      <c r="X194" s="8">
        <f t="shared" si="57"/>
        <v>43433.622708333336</v>
      </c>
      <c r="Y194" s="9">
        <f t="shared" si="58"/>
        <v>2.6041666715173051E-3</v>
      </c>
      <c r="Z194" s="9">
        <f t="shared" si="59"/>
        <v>5.2083333430346102E-3</v>
      </c>
      <c r="AA194" s="10"/>
      <c r="AB194" s="10">
        <f t="shared" si="60"/>
        <v>0</v>
      </c>
      <c r="AC194" s="10">
        <f t="shared" si="61"/>
        <v>3.1249999956344254E-3</v>
      </c>
      <c r="AD194" s="10"/>
      <c r="AE194" s="10"/>
    </row>
    <row r="195" spans="1:34" s="7" customFormat="1" x14ac:dyDescent="0.4">
      <c r="A195" s="16" t="str">
        <f>IF(W195&gt;0, "★", "-")</f>
        <v>-</v>
      </c>
      <c r="B195" s="16" t="str">
        <f>IF(L195&gt;0, "☆", "-")</f>
        <v>-</v>
      </c>
      <c r="C195" s="7">
        <v>14</v>
      </c>
      <c r="D195" s="2">
        <v>43433.623553240737</v>
      </c>
      <c r="E195" s="3" t="s">
        <v>2242</v>
      </c>
      <c r="F195" s="3">
        <v>21728</v>
      </c>
      <c r="G195" s="3" t="s">
        <v>32</v>
      </c>
      <c r="H195" s="3">
        <v>5973</v>
      </c>
      <c r="I195" s="3">
        <v>450</v>
      </c>
      <c r="J195" s="3">
        <v>1</v>
      </c>
      <c r="K195" s="3">
        <v>1</v>
      </c>
      <c r="L195" s="3"/>
      <c r="M195" s="2">
        <v>43433.63722222222</v>
      </c>
      <c r="N195" s="2">
        <v>43433.652395833335</v>
      </c>
      <c r="O195" s="3" t="s">
        <v>48</v>
      </c>
      <c r="P195" s="3" t="s">
        <v>49</v>
      </c>
      <c r="Q195" s="3" t="s">
        <v>22</v>
      </c>
      <c r="R195" s="3" t="s">
        <v>23</v>
      </c>
      <c r="S195" s="2">
        <v>43433.638113425928</v>
      </c>
      <c r="T195" s="2">
        <v>43433.638113425928</v>
      </c>
      <c r="U195" s="2">
        <v>43433.652083333334</v>
      </c>
      <c r="V195" s="2">
        <v>43433.662986111114</v>
      </c>
      <c r="W195" s="3"/>
      <c r="X195" s="8">
        <f t="shared" si="57"/>
        <v>43433.623553240737</v>
      </c>
      <c r="Y195" s="9">
        <f t="shared" si="58"/>
        <v>1.5173611114732921E-2</v>
      </c>
      <c r="Z195" s="9">
        <f t="shared" si="59"/>
        <v>1.5173611114732921E-2</v>
      </c>
      <c r="AA195" s="10"/>
      <c r="AB195" s="10">
        <f t="shared" si="60"/>
        <v>0</v>
      </c>
      <c r="AC195" s="10">
        <f t="shared" si="61"/>
        <v>1.3668981482624076E-2</v>
      </c>
      <c r="AD195" s="10"/>
      <c r="AE195" s="10"/>
    </row>
    <row r="196" spans="1:34" s="7" customFormat="1" x14ac:dyDescent="0.4">
      <c r="A196" s="16" t="str">
        <f t="shared" si="79"/>
        <v>-</v>
      </c>
      <c r="B196" s="16" t="str">
        <f t="shared" si="68"/>
        <v>-</v>
      </c>
      <c r="C196" s="7">
        <v>14</v>
      </c>
      <c r="D196" s="2">
        <v>43433.624224537038</v>
      </c>
      <c r="E196" s="3" t="s">
        <v>2267</v>
      </c>
      <c r="F196" s="3">
        <v>21729</v>
      </c>
      <c r="G196" s="3" t="s">
        <v>32</v>
      </c>
      <c r="H196" s="3">
        <v>2526</v>
      </c>
      <c r="I196" s="3">
        <v>933</v>
      </c>
      <c r="J196" s="3">
        <v>9</v>
      </c>
      <c r="K196" s="3">
        <v>1</v>
      </c>
      <c r="L196" s="3"/>
      <c r="M196" s="2">
        <v>43433.628738425927</v>
      </c>
      <c r="N196" s="2">
        <v>43433.632916666669</v>
      </c>
      <c r="O196" s="3" t="s">
        <v>46</v>
      </c>
      <c r="P196" s="3" t="s">
        <v>47</v>
      </c>
      <c r="Q196" s="3" t="s">
        <v>55</v>
      </c>
      <c r="R196" s="3" t="s">
        <v>56</v>
      </c>
      <c r="S196" s="2">
        <v>43433.629293981481</v>
      </c>
      <c r="T196" s="2">
        <v>43433.629293981481</v>
      </c>
      <c r="U196" s="2">
        <v>43433.637523148151</v>
      </c>
      <c r="V196" s="2">
        <v>43433.637523148151</v>
      </c>
      <c r="W196" s="3"/>
      <c r="X196" s="8">
        <f t="shared" ref="X196:X259" si="82">IF(W196&gt;0,W196,D196)</f>
        <v>43433.624224537038</v>
      </c>
      <c r="Y196" s="9">
        <f t="shared" ref="Y196:Y259" si="83">N196-M196</f>
        <v>4.1782407424761914E-3</v>
      </c>
      <c r="Z196" s="9">
        <f t="shared" ref="Z196:Z259" si="84">Y196*K196</f>
        <v>4.1782407424761914E-3</v>
      </c>
      <c r="AA196" s="10"/>
      <c r="AB196" s="10">
        <f t="shared" si="60"/>
        <v>0</v>
      </c>
      <c r="AC196" s="10">
        <f t="shared" si="61"/>
        <v>4.5138888890505768E-3</v>
      </c>
      <c r="AD196" s="10"/>
      <c r="AE196" s="10"/>
    </row>
    <row r="197" spans="1:34" s="7" customFormat="1" x14ac:dyDescent="0.4">
      <c r="A197" s="16" t="str">
        <f t="shared" ref="A197:A209" si="85">IF(W197&gt;0, "★", "-")</f>
        <v>★</v>
      </c>
      <c r="B197" s="16" t="str">
        <f t="shared" ref="B197:B209" si="86">IF(L197&gt;0, "☆", "-")</f>
        <v>☆</v>
      </c>
      <c r="C197" s="7">
        <v>14</v>
      </c>
      <c r="D197" s="2">
        <v>43433.578773148147</v>
      </c>
      <c r="E197" s="3" t="s">
        <v>1943</v>
      </c>
      <c r="F197" s="3">
        <v>21678</v>
      </c>
      <c r="G197" s="3" t="s">
        <v>95</v>
      </c>
      <c r="H197" s="3">
        <v>0</v>
      </c>
      <c r="I197" s="3">
        <v>558</v>
      </c>
      <c r="J197" s="3">
        <v>13</v>
      </c>
      <c r="K197" s="3">
        <v>1</v>
      </c>
      <c r="L197" s="2">
        <v>43433.594039351854</v>
      </c>
      <c r="M197" s="2">
        <v>43433.582858796297</v>
      </c>
      <c r="N197" s="3"/>
      <c r="O197" s="3" t="s">
        <v>51</v>
      </c>
      <c r="P197" s="3" t="s">
        <v>52</v>
      </c>
      <c r="Q197" s="3" t="s">
        <v>63</v>
      </c>
      <c r="R197" s="3" t="s">
        <v>64</v>
      </c>
      <c r="S197" s="2">
        <v>43433.585625</v>
      </c>
      <c r="T197" s="2">
        <v>43433.587175925924</v>
      </c>
      <c r="U197" s="2">
        <v>43433.6015625</v>
      </c>
      <c r="V197" s="3"/>
      <c r="W197" s="2">
        <v>43433.585625</v>
      </c>
      <c r="X197" s="8">
        <f t="shared" si="82"/>
        <v>43433.585625</v>
      </c>
      <c r="Y197" s="9"/>
      <c r="Z197" s="9"/>
      <c r="AA197" s="10"/>
      <c r="AB197" s="10">
        <f t="shared" ref="AB197:AB260" si="87">IF(IF(A197="☆",L197-S197,M197-S197)&lt;0,0,IF(A197="☆",L197-S197,M197-S197))</f>
        <v>0</v>
      </c>
      <c r="AC197" s="10">
        <f t="shared" ref="AC197:AC260" si="88">IF(IF(B197="☆",(IF(L197&gt;S197,L197-X197,S197-X197)),M197-X197)&lt;0,0,IF(B197="☆",(IF(L197&gt;S197,L197-X197,S197-X197)),M197-X197))</f>
        <v>8.4143518542987294E-3</v>
      </c>
      <c r="AD197" s="10"/>
      <c r="AE197" s="10"/>
    </row>
    <row r="198" spans="1:34" s="7" customFormat="1" x14ac:dyDescent="0.4">
      <c r="A198" s="16" t="str">
        <f t="shared" si="85"/>
        <v>★</v>
      </c>
      <c r="B198" s="16" t="str">
        <f t="shared" si="86"/>
        <v>☆</v>
      </c>
      <c r="C198" s="7">
        <v>14</v>
      </c>
      <c r="D198" s="2">
        <v>43433.581192129626</v>
      </c>
      <c r="E198" s="3" t="s">
        <v>2239</v>
      </c>
      <c r="F198" s="3">
        <v>21681</v>
      </c>
      <c r="G198" s="3" t="s">
        <v>32</v>
      </c>
      <c r="H198" s="3">
        <v>4442</v>
      </c>
      <c r="I198" s="3">
        <v>366</v>
      </c>
      <c r="J198" s="3">
        <v>13</v>
      </c>
      <c r="K198" s="3">
        <v>1</v>
      </c>
      <c r="L198" s="2">
        <v>43433.581331018519</v>
      </c>
      <c r="M198" s="3"/>
      <c r="N198" s="3"/>
      <c r="O198" s="3" t="s">
        <v>63</v>
      </c>
      <c r="P198" s="3" t="s">
        <v>64</v>
      </c>
      <c r="Q198" s="3" t="s">
        <v>33</v>
      </c>
      <c r="R198" s="3" t="s">
        <v>34</v>
      </c>
      <c r="S198" s="2">
        <v>43433.622847222221</v>
      </c>
      <c r="T198" s="3"/>
      <c r="U198" s="2">
        <v>43433.627581018518</v>
      </c>
      <c r="V198" s="3"/>
      <c r="W198" s="2">
        <v>43433.622847222221</v>
      </c>
      <c r="X198" s="8">
        <f t="shared" si="82"/>
        <v>43433.622847222221</v>
      </c>
      <c r="Y198" s="9">
        <f t="shared" si="83"/>
        <v>0</v>
      </c>
      <c r="Z198" s="9">
        <f t="shared" si="84"/>
        <v>0</v>
      </c>
      <c r="AA198" s="10"/>
      <c r="AB198" s="10">
        <f t="shared" si="87"/>
        <v>0</v>
      </c>
      <c r="AC198" s="10">
        <f t="shared" si="88"/>
        <v>0</v>
      </c>
      <c r="AD198" s="10"/>
      <c r="AE198" s="10"/>
    </row>
    <row r="199" spans="1:34" s="7" customFormat="1" x14ac:dyDescent="0.4">
      <c r="A199" s="16" t="str">
        <f t="shared" si="85"/>
        <v>-</v>
      </c>
      <c r="B199" s="16" t="str">
        <f t="shared" si="86"/>
        <v>☆</v>
      </c>
      <c r="C199" s="7">
        <v>14</v>
      </c>
      <c r="D199" s="2">
        <v>43433.590798611112</v>
      </c>
      <c r="E199" s="3" t="s">
        <v>2245</v>
      </c>
      <c r="F199" s="3">
        <v>21689</v>
      </c>
      <c r="G199" s="3" t="s">
        <v>18</v>
      </c>
      <c r="H199" s="3">
        <v>7622</v>
      </c>
      <c r="I199" s="3">
        <v>801</v>
      </c>
      <c r="J199" s="3">
        <v>1</v>
      </c>
      <c r="K199" s="3">
        <v>2</v>
      </c>
      <c r="L199" s="2">
        <v>43433.59134259259</v>
      </c>
      <c r="M199" s="3"/>
      <c r="N199" s="3"/>
      <c r="O199" s="3" t="s">
        <v>57</v>
      </c>
      <c r="P199" s="3" t="s">
        <v>58</v>
      </c>
      <c r="Q199" s="3" t="s">
        <v>30</v>
      </c>
      <c r="R199" s="3" t="s">
        <v>31</v>
      </c>
      <c r="S199" s="2">
        <v>43433.595324074071</v>
      </c>
      <c r="T199" s="3"/>
      <c r="U199" s="2">
        <v>43433.603321759256</v>
      </c>
      <c r="V199" s="3"/>
      <c r="W199" s="3"/>
      <c r="X199" s="8">
        <f t="shared" si="82"/>
        <v>43433.590798611112</v>
      </c>
      <c r="Y199" s="9">
        <f t="shared" si="83"/>
        <v>0</v>
      </c>
      <c r="Z199" s="9">
        <f t="shared" si="84"/>
        <v>0</v>
      </c>
      <c r="AA199" s="10"/>
      <c r="AB199" s="10">
        <f t="shared" si="87"/>
        <v>0</v>
      </c>
      <c r="AC199" s="10">
        <f t="shared" si="88"/>
        <v>4.5254629585542716E-3</v>
      </c>
      <c r="AD199" s="10"/>
      <c r="AE199" s="10"/>
      <c r="AH199" s="7" t="s">
        <v>2437</v>
      </c>
    </row>
    <row r="200" spans="1:34" s="7" customFormat="1" x14ac:dyDescent="0.4">
      <c r="A200" s="16" t="str">
        <f t="shared" si="85"/>
        <v>-</v>
      </c>
      <c r="B200" s="16" t="str">
        <f t="shared" si="86"/>
        <v>☆</v>
      </c>
      <c r="C200" s="7">
        <v>14</v>
      </c>
      <c r="D200" s="2">
        <v>43433.591805555552</v>
      </c>
      <c r="E200" s="3" t="s">
        <v>2245</v>
      </c>
      <c r="F200" s="3">
        <v>21690</v>
      </c>
      <c r="G200" s="3" t="s">
        <v>18</v>
      </c>
      <c r="H200" s="3">
        <v>7622</v>
      </c>
      <c r="I200" s="3">
        <v>836</v>
      </c>
      <c r="J200" s="3">
        <v>11</v>
      </c>
      <c r="K200" s="3">
        <v>2</v>
      </c>
      <c r="L200" s="2">
        <v>43433.592627314814</v>
      </c>
      <c r="M200" s="3"/>
      <c r="N200" s="3"/>
      <c r="O200" s="3" t="s">
        <v>57</v>
      </c>
      <c r="P200" s="3" t="s">
        <v>58</v>
      </c>
      <c r="Q200" s="3" t="s">
        <v>30</v>
      </c>
      <c r="R200" s="3" t="s">
        <v>31</v>
      </c>
      <c r="S200" s="2">
        <v>43433.596817129626</v>
      </c>
      <c r="T200" s="3"/>
      <c r="U200" s="2">
        <v>43433.604814814818</v>
      </c>
      <c r="V200" s="3"/>
      <c r="W200" s="3"/>
      <c r="X200" s="8">
        <f t="shared" si="82"/>
        <v>43433.591805555552</v>
      </c>
      <c r="Y200" s="9">
        <f t="shared" si="83"/>
        <v>0</v>
      </c>
      <c r="Z200" s="9">
        <f t="shared" si="84"/>
        <v>0</v>
      </c>
      <c r="AA200" s="10"/>
      <c r="AB200" s="10">
        <f t="shared" si="87"/>
        <v>0</v>
      </c>
      <c r="AC200" s="10"/>
      <c r="AD200" s="10"/>
      <c r="AE200" s="10"/>
      <c r="AH200" s="7" t="s">
        <v>2438</v>
      </c>
    </row>
    <row r="201" spans="1:34" s="7" customFormat="1" x14ac:dyDescent="0.4">
      <c r="A201" s="16" t="str">
        <f t="shared" si="85"/>
        <v>★</v>
      </c>
      <c r="B201" s="16" t="str">
        <f t="shared" si="86"/>
        <v>☆</v>
      </c>
      <c r="C201" s="7">
        <v>14</v>
      </c>
      <c r="D201" s="2">
        <v>43433.591967592591</v>
      </c>
      <c r="E201" s="3" t="s">
        <v>2246</v>
      </c>
      <c r="F201" s="3">
        <v>21691</v>
      </c>
      <c r="G201" s="3" t="s">
        <v>32</v>
      </c>
      <c r="H201" s="3">
        <v>3962</v>
      </c>
      <c r="I201" s="3">
        <v>184</v>
      </c>
      <c r="J201" s="3">
        <v>6</v>
      </c>
      <c r="K201" s="3">
        <v>1</v>
      </c>
      <c r="L201" s="2">
        <v>43433.59815972222</v>
      </c>
      <c r="M201" s="3"/>
      <c r="N201" s="3"/>
      <c r="O201" s="3" t="s">
        <v>51</v>
      </c>
      <c r="P201" s="3" t="s">
        <v>52</v>
      </c>
      <c r="Q201" s="3" t="s">
        <v>36</v>
      </c>
      <c r="R201" s="3" t="s">
        <v>37</v>
      </c>
      <c r="S201" s="2">
        <v>43433.598912037036</v>
      </c>
      <c r="T201" s="3"/>
      <c r="U201" s="2">
        <v>43433.611493055556</v>
      </c>
      <c r="V201" s="3"/>
      <c r="W201" s="2">
        <v>43433.598912037036</v>
      </c>
      <c r="X201" s="8">
        <f t="shared" si="82"/>
        <v>43433.598912037036</v>
      </c>
      <c r="Y201" s="9">
        <f t="shared" si="83"/>
        <v>0</v>
      </c>
      <c r="Z201" s="9">
        <f t="shared" si="84"/>
        <v>0</v>
      </c>
      <c r="AA201" s="10"/>
      <c r="AB201" s="10">
        <f t="shared" si="87"/>
        <v>0</v>
      </c>
      <c r="AC201" s="10">
        <f t="shared" si="88"/>
        <v>0</v>
      </c>
      <c r="AD201" s="10"/>
      <c r="AE201" s="10"/>
    </row>
    <row r="202" spans="1:34" s="7" customFormat="1" x14ac:dyDescent="0.4">
      <c r="A202" s="16" t="str">
        <f t="shared" si="85"/>
        <v>-</v>
      </c>
      <c r="B202" s="16" t="str">
        <f t="shared" si="86"/>
        <v>☆</v>
      </c>
      <c r="C202" s="7">
        <v>14</v>
      </c>
      <c r="D202" s="2">
        <v>43433.602939814817</v>
      </c>
      <c r="E202" s="3" t="s">
        <v>2252</v>
      </c>
      <c r="F202" s="3">
        <v>21700</v>
      </c>
      <c r="G202" s="3" t="s">
        <v>32</v>
      </c>
      <c r="H202" s="3">
        <v>1158</v>
      </c>
      <c r="I202" s="3">
        <v>576</v>
      </c>
      <c r="J202" s="3">
        <v>11</v>
      </c>
      <c r="K202" s="3">
        <v>1</v>
      </c>
      <c r="L202" s="2">
        <v>43433.603136574071</v>
      </c>
      <c r="M202" s="3"/>
      <c r="N202" s="3"/>
      <c r="O202" s="3" t="s">
        <v>55</v>
      </c>
      <c r="P202" s="3" t="s">
        <v>56</v>
      </c>
      <c r="Q202" s="3" t="s">
        <v>28</v>
      </c>
      <c r="R202" s="3" t="s">
        <v>29</v>
      </c>
      <c r="S202" s="2">
        <v>43433.608391203707</v>
      </c>
      <c r="T202" s="3"/>
      <c r="U202" s="2">
        <v>43433.618703703702</v>
      </c>
      <c r="V202" s="3"/>
      <c r="W202" s="3"/>
      <c r="X202" s="8">
        <f t="shared" si="82"/>
        <v>43433.602939814817</v>
      </c>
      <c r="Y202" s="9">
        <f t="shared" si="83"/>
        <v>0</v>
      </c>
      <c r="Z202" s="9">
        <f t="shared" si="84"/>
        <v>0</v>
      </c>
      <c r="AA202" s="10"/>
      <c r="AB202" s="10">
        <f t="shared" si="87"/>
        <v>0</v>
      </c>
      <c r="AC202" s="10">
        <f t="shared" si="88"/>
        <v>5.4513888899236917E-3</v>
      </c>
      <c r="AD202" s="10"/>
      <c r="AE202" s="10"/>
      <c r="AH202" s="7" t="s">
        <v>2440</v>
      </c>
    </row>
    <row r="203" spans="1:34" s="7" customFormat="1" x14ac:dyDescent="0.4">
      <c r="A203" s="16" t="str">
        <f t="shared" si="85"/>
        <v>-</v>
      </c>
      <c r="B203" s="16" t="str">
        <f t="shared" si="86"/>
        <v>☆</v>
      </c>
      <c r="C203" s="7">
        <v>14</v>
      </c>
      <c r="D203" s="2">
        <v>43433.603518518517</v>
      </c>
      <c r="E203" s="3" t="s">
        <v>2253</v>
      </c>
      <c r="F203" s="3">
        <v>21701</v>
      </c>
      <c r="G203" s="3" t="s">
        <v>32</v>
      </c>
      <c r="H203" s="3">
        <v>6649</v>
      </c>
      <c r="I203" s="3">
        <v>318</v>
      </c>
      <c r="J203" s="3">
        <v>11</v>
      </c>
      <c r="K203" s="3">
        <v>1</v>
      </c>
      <c r="L203" s="2">
        <v>43433.603935185187</v>
      </c>
      <c r="M203" s="3"/>
      <c r="N203" s="3"/>
      <c r="O203" s="3" t="s">
        <v>68</v>
      </c>
      <c r="P203" s="3" t="s">
        <v>69</v>
      </c>
      <c r="Q203" s="3" t="s">
        <v>26</v>
      </c>
      <c r="R203" s="3" t="s">
        <v>27</v>
      </c>
      <c r="S203" s="2">
        <v>43433.61209490741</v>
      </c>
      <c r="T203" s="3"/>
      <c r="U203" s="2">
        <v>43433.619004629632</v>
      </c>
      <c r="V203" s="3"/>
      <c r="W203" s="3"/>
      <c r="X203" s="8">
        <f t="shared" si="82"/>
        <v>43433.603518518517</v>
      </c>
      <c r="Y203" s="9">
        <f t="shared" si="83"/>
        <v>0</v>
      </c>
      <c r="Z203" s="9">
        <f t="shared" si="84"/>
        <v>0</v>
      </c>
      <c r="AA203" s="10"/>
      <c r="AB203" s="10">
        <f t="shared" si="87"/>
        <v>0</v>
      </c>
      <c r="AC203" s="10">
        <f t="shared" si="88"/>
        <v>8.5763888928340748E-3</v>
      </c>
      <c r="AD203" s="10"/>
      <c r="AE203" s="10"/>
    </row>
    <row r="204" spans="1:34" s="7" customFormat="1" x14ac:dyDescent="0.4">
      <c r="A204" s="16" t="str">
        <f t="shared" si="85"/>
        <v>-</v>
      </c>
      <c r="B204" s="16" t="str">
        <f t="shared" si="86"/>
        <v>☆</v>
      </c>
      <c r="C204" s="7">
        <v>14</v>
      </c>
      <c r="D204" s="2">
        <v>43433.603645833333</v>
      </c>
      <c r="E204" s="3" t="s">
        <v>2252</v>
      </c>
      <c r="F204" s="3">
        <v>21702</v>
      </c>
      <c r="G204" s="3" t="s">
        <v>32</v>
      </c>
      <c r="H204" s="3">
        <v>1158</v>
      </c>
      <c r="I204" s="3">
        <v>584</v>
      </c>
      <c r="J204" s="3">
        <v>13</v>
      </c>
      <c r="K204" s="3">
        <v>1</v>
      </c>
      <c r="L204" s="2">
        <v>43433.603796296295</v>
      </c>
      <c r="M204" s="3"/>
      <c r="N204" s="3"/>
      <c r="O204" s="3" t="s">
        <v>55</v>
      </c>
      <c r="P204" s="3" t="s">
        <v>56</v>
      </c>
      <c r="Q204" s="3" t="s">
        <v>28</v>
      </c>
      <c r="R204" s="3" t="s">
        <v>29</v>
      </c>
      <c r="S204" s="2">
        <v>43433.61141203704</v>
      </c>
      <c r="T204" s="3"/>
      <c r="U204" s="2">
        <v>43433.621724537035</v>
      </c>
      <c r="V204" s="3"/>
      <c r="W204" s="3"/>
      <c r="X204" s="8">
        <f t="shared" si="82"/>
        <v>43433.603645833333</v>
      </c>
      <c r="Y204" s="9">
        <f t="shared" si="83"/>
        <v>0</v>
      </c>
      <c r="Z204" s="9">
        <f t="shared" si="84"/>
        <v>0</v>
      </c>
      <c r="AA204" s="10"/>
      <c r="AB204" s="10">
        <f t="shared" si="87"/>
        <v>0</v>
      </c>
      <c r="AC204" s="10"/>
      <c r="AD204" s="10"/>
      <c r="AE204" s="10"/>
      <c r="AH204" s="7" t="s">
        <v>2439</v>
      </c>
    </row>
    <row r="205" spans="1:34" s="7" customFormat="1" x14ac:dyDescent="0.4">
      <c r="A205" s="16" t="str">
        <f t="shared" si="85"/>
        <v>-</v>
      </c>
      <c r="B205" s="16" t="str">
        <f t="shared" si="86"/>
        <v>☆</v>
      </c>
      <c r="C205" s="7">
        <v>14</v>
      </c>
      <c r="D205" s="2">
        <v>43433.613657407404</v>
      </c>
      <c r="E205" s="3" t="s">
        <v>2259</v>
      </c>
      <c r="F205" s="3">
        <v>21717</v>
      </c>
      <c r="G205" s="3" t="s">
        <v>18</v>
      </c>
      <c r="H205" s="3">
        <v>3866</v>
      </c>
      <c r="I205" s="3">
        <v>127</v>
      </c>
      <c r="J205" s="3">
        <v>13</v>
      </c>
      <c r="K205" s="3">
        <v>1</v>
      </c>
      <c r="L205" s="2">
        <v>43433.624305555553</v>
      </c>
      <c r="M205" s="3"/>
      <c r="N205" s="3"/>
      <c r="O205" s="3" t="s">
        <v>77</v>
      </c>
      <c r="P205" s="3" t="s">
        <v>78</v>
      </c>
      <c r="Q205" s="3" t="s">
        <v>28</v>
      </c>
      <c r="R205" s="3" t="s">
        <v>29</v>
      </c>
      <c r="S205" s="2">
        <v>43433.621898148151</v>
      </c>
      <c r="T205" s="3"/>
      <c r="U205" s="2">
        <v>43433.637245370373</v>
      </c>
      <c r="V205" s="3"/>
      <c r="W205" s="3"/>
      <c r="X205" s="8">
        <f t="shared" si="82"/>
        <v>43433.613657407404</v>
      </c>
      <c r="Y205" s="9">
        <f t="shared" si="83"/>
        <v>0</v>
      </c>
      <c r="Z205" s="9">
        <f t="shared" si="84"/>
        <v>0</v>
      </c>
      <c r="AA205" s="10"/>
      <c r="AB205" s="10">
        <f t="shared" si="87"/>
        <v>0</v>
      </c>
      <c r="AC205" s="10">
        <f t="shared" si="88"/>
        <v>1.0648148148902692E-2</v>
      </c>
      <c r="AD205" s="10"/>
      <c r="AE205" s="10"/>
    </row>
    <row r="206" spans="1:34" s="7" customFormat="1" x14ac:dyDescent="0.4">
      <c r="A206" s="16" t="str">
        <f t="shared" si="85"/>
        <v>-</v>
      </c>
      <c r="B206" s="16" t="str">
        <f t="shared" si="86"/>
        <v>☆</v>
      </c>
      <c r="C206" s="7">
        <v>14</v>
      </c>
      <c r="D206" s="2">
        <v>43433.613726851851</v>
      </c>
      <c r="E206" s="3" t="s">
        <v>2260</v>
      </c>
      <c r="F206" s="3">
        <v>21718</v>
      </c>
      <c r="G206" s="3" t="s">
        <v>32</v>
      </c>
      <c r="H206" s="3">
        <v>3175</v>
      </c>
      <c r="I206" s="3">
        <v>180</v>
      </c>
      <c r="J206" s="3">
        <v>7</v>
      </c>
      <c r="K206" s="3">
        <v>2</v>
      </c>
      <c r="L206" s="2">
        <v>43433.613877314812</v>
      </c>
      <c r="M206" s="3"/>
      <c r="N206" s="3"/>
      <c r="O206" s="3" t="s">
        <v>104</v>
      </c>
      <c r="P206" s="3" t="s">
        <v>19</v>
      </c>
      <c r="Q206" s="3" t="s">
        <v>26</v>
      </c>
      <c r="R206" s="3" t="s">
        <v>27</v>
      </c>
      <c r="S206" s="2">
        <v>43433.625474537039</v>
      </c>
      <c r="T206" s="3"/>
      <c r="U206" s="2">
        <v>43433.6328125</v>
      </c>
      <c r="V206" s="3"/>
      <c r="W206" s="3"/>
      <c r="X206" s="8">
        <f t="shared" si="82"/>
        <v>43433.613726851851</v>
      </c>
      <c r="Y206" s="9">
        <f t="shared" si="83"/>
        <v>0</v>
      </c>
      <c r="Z206" s="9">
        <f t="shared" si="84"/>
        <v>0</v>
      </c>
      <c r="AA206" s="10"/>
      <c r="AB206" s="10">
        <f t="shared" si="87"/>
        <v>0</v>
      </c>
      <c r="AC206" s="10">
        <f t="shared" si="88"/>
        <v>1.1747685188311152E-2</v>
      </c>
      <c r="AD206" s="10"/>
      <c r="AE206" s="10"/>
    </row>
    <row r="207" spans="1:34" s="12" customFormat="1" x14ac:dyDescent="0.4">
      <c r="A207" s="17" t="str">
        <f t="shared" si="85"/>
        <v>-</v>
      </c>
      <c r="B207" s="17" t="str">
        <f t="shared" si="86"/>
        <v>☆</v>
      </c>
      <c r="C207" s="12">
        <v>14</v>
      </c>
      <c r="D207" s="4">
        <v>43433.620497685188</v>
      </c>
      <c r="E207" s="5" t="s">
        <v>2263</v>
      </c>
      <c r="F207" s="5">
        <v>21722</v>
      </c>
      <c r="G207" s="5" t="s">
        <v>96</v>
      </c>
      <c r="H207" s="5">
        <v>0</v>
      </c>
      <c r="I207" s="5">
        <v>982</v>
      </c>
      <c r="J207" s="5">
        <v>2</v>
      </c>
      <c r="K207" s="5">
        <v>1</v>
      </c>
      <c r="L207" s="4">
        <v>43433.621319444443</v>
      </c>
      <c r="M207" s="5"/>
      <c r="N207" s="5"/>
      <c r="O207" s="5" t="s">
        <v>39</v>
      </c>
      <c r="P207" s="5" t="s">
        <v>40</v>
      </c>
      <c r="Q207" s="5" t="s">
        <v>63</v>
      </c>
      <c r="R207" s="5" t="s">
        <v>64</v>
      </c>
      <c r="S207" s="4">
        <v>43433.638599537036</v>
      </c>
      <c r="T207" s="5"/>
      <c r="U207" s="4">
        <v>43433.651238425926</v>
      </c>
      <c r="V207" s="5"/>
      <c r="W207" s="5"/>
      <c r="X207" s="13">
        <f t="shared" si="82"/>
        <v>43433.620497685188</v>
      </c>
      <c r="Y207" s="18">
        <f t="shared" si="83"/>
        <v>0</v>
      </c>
      <c r="Z207" s="18">
        <f t="shared" si="84"/>
        <v>0</v>
      </c>
      <c r="AA207" s="19"/>
      <c r="AB207" s="19">
        <f t="shared" si="87"/>
        <v>0</v>
      </c>
      <c r="AC207" s="19">
        <f t="shared" si="88"/>
        <v>1.8101851848769002E-2</v>
      </c>
      <c r="AD207" s="19"/>
      <c r="AE207" s="19"/>
    </row>
    <row r="208" spans="1:34" s="23" customFormat="1" x14ac:dyDescent="0.4">
      <c r="A208" s="20" t="str">
        <f t="shared" si="85"/>
        <v>★</v>
      </c>
      <c r="B208" s="20" t="str">
        <f t="shared" si="86"/>
        <v>-</v>
      </c>
      <c r="C208" s="23">
        <v>15</v>
      </c>
      <c r="D208" s="22">
        <v>43433.620729166665</v>
      </c>
      <c r="E208" s="21" t="s">
        <v>2264</v>
      </c>
      <c r="F208" s="21">
        <v>21723</v>
      </c>
      <c r="G208" s="21" t="s">
        <v>143</v>
      </c>
      <c r="H208" s="21">
        <v>2518</v>
      </c>
      <c r="I208" s="21">
        <v>702</v>
      </c>
      <c r="J208" s="21">
        <v>2</v>
      </c>
      <c r="K208" s="21">
        <v>2</v>
      </c>
      <c r="L208" s="21"/>
      <c r="M208" s="22">
        <v>43433.659780092596</v>
      </c>
      <c r="N208" s="22">
        <v>43433.665706018517</v>
      </c>
      <c r="O208" s="21" t="s">
        <v>70</v>
      </c>
      <c r="P208" s="21" t="s">
        <v>107</v>
      </c>
      <c r="Q208" s="21" t="s">
        <v>43</v>
      </c>
      <c r="R208" s="21" t="s">
        <v>89</v>
      </c>
      <c r="S208" s="22">
        <v>43433.662372685183</v>
      </c>
      <c r="T208" s="22">
        <v>43433.662372685183</v>
      </c>
      <c r="U208" s="22">
        <v>43433.669074074074</v>
      </c>
      <c r="V208" s="22">
        <v>43433.670497685183</v>
      </c>
      <c r="W208" s="22">
        <v>43433.662372685183</v>
      </c>
      <c r="X208" s="24">
        <f t="shared" si="82"/>
        <v>43433.662372685183</v>
      </c>
      <c r="Y208" s="25">
        <f t="shared" si="83"/>
        <v>5.9259259214741178E-3</v>
      </c>
      <c r="Z208" s="25">
        <f t="shared" si="84"/>
        <v>1.1851851842948236E-2</v>
      </c>
      <c r="AA208" s="26">
        <f>SUM(Z208:Z258)</f>
        <v>0.41762731483322568</v>
      </c>
      <c r="AB208" s="26">
        <f t="shared" si="87"/>
        <v>0</v>
      </c>
      <c r="AC208" s="26">
        <f t="shared" si="88"/>
        <v>0</v>
      </c>
      <c r="AD208" s="26">
        <f>AVERAGE(AC208:AC258)</f>
        <v>6.1203703707886029E-3</v>
      </c>
      <c r="AE208" s="26">
        <f>MEDIAN(AC208:AC258)</f>
        <v>5.7638888902147301E-3</v>
      </c>
    </row>
    <row r="209" spans="1:34" s="7" customFormat="1" x14ac:dyDescent="0.4">
      <c r="A209" s="16" t="str">
        <f t="shared" si="85"/>
        <v>★</v>
      </c>
      <c r="B209" s="16" t="str">
        <f t="shared" si="86"/>
        <v>-</v>
      </c>
      <c r="C209" s="7">
        <v>15</v>
      </c>
      <c r="D209" s="2">
        <v>43433.622314814813</v>
      </c>
      <c r="E209" s="3" t="s">
        <v>2266</v>
      </c>
      <c r="F209" s="3">
        <v>21726</v>
      </c>
      <c r="G209" s="3" t="s">
        <v>95</v>
      </c>
      <c r="H209" s="3">
        <v>0</v>
      </c>
      <c r="I209" s="3">
        <v>520</v>
      </c>
      <c r="J209" s="3">
        <v>2</v>
      </c>
      <c r="K209" s="3">
        <v>2</v>
      </c>
      <c r="L209" s="3"/>
      <c r="M209" s="2">
        <v>43433.631874999999</v>
      </c>
      <c r="N209" s="2">
        <v>43433.638101851851</v>
      </c>
      <c r="O209" s="3" t="s">
        <v>30</v>
      </c>
      <c r="P209" s="3" t="s">
        <v>31</v>
      </c>
      <c r="Q209" s="3" t="s">
        <v>39</v>
      </c>
      <c r="R209" s="3" t="s">
        <v>40</v>
      </c>
      <c r="S209" s="2">
        <v>43433.631643518522</v>
      </c>
      <c r="T209" s="2">
        <v>43433.631643518522</v>
      </c>
      <c r="U209" s="2">
        <v>43433.638402777775</v>
      </c>
      <c r="V209" s="2">
        <v>43433.638703703706</v>
      </c>
      <c r="W209" s="2">
        <v>43433.62908564815</v>
      </c>
      <c r="X209" s="8">
        <f t="shared" si="82"/>
        <v>43433.62908564815</v>
      </c>
      <c r="Y209" s="9">
        <f t="shared" si="83"/>
        <v>6.2268518522614613E-3</v>
      </c>
      <c r="Z209" s="9">
        <f t="shared" si="84"/>
        <v>1.2453703704522923E-2</v>
      </c>
      <c r="AA209" s="10"/>
      <c r="AB209" s="10">
        <f t="shared" si="87"/>
        <v>2.3148147738538682E-4</v>
      </c>
      <c r="AC209" s="10">
        <f t="shared" si="88"/>
        <v>2.78935184906004E-3</v>
      </c>
      <c r="AD209" s="10"/>
      <c r="AE209" s="10"/>
    </row>
    <row r="210" spans="1:34" s="7" customFormat="1" x14ac:dyDescent="0.4">
      <c r="A210" s="16" t="str">
        <f t="shared" si="79"/>
        <v>-</v>
      </c>
      <c r="B210" s="16" t="str">
        <f t="shared" si="68"/>
        <v>-</v>
      </c>
      <c r="C210" s="7">
        <v>15</v>
      </c>
      <c r="D210" s="2">
        <v>43433.627766203703</v>
      </c>
      <c r="E210" s="3" t="s">
        <v>2268</v>
      </c>
      <c r="F210" s="3">
        <v>21730</v>
      </c>
      <c r="G210" s="3" t="s">
        <v>18</v>
      </c>
      <c r="H210" s="3">
        <v>4867</v>
      </c>
      <c r="I210" s="3">
        <v>442</v>
      </c>
      <c r="J210" s="3">
        <v>4</v>
      </c>
      <c r="K210" s="3">
        <v>3</v>
      </c>
      <c r="L210" s="3"/>
      <c r="M210" s="2">
        <v>43433.630590277775</v>
      </c>
      <c r="N210" s="2">
        <v>43433.649317129632</v>
      </c>
      <c r="O210" s="3" t="s">
        <v>43</v>
      </c>
      <c r="P210" s="3" t="s">
        <v>89</v>
      </c>
      <c r="Q210" s="3" t="s">
        <v>57</v>
      </c>
      <c r="R210" s="3" t="s">
        <v>58</v>
      </c>
      <c r="S210" s="2">
        <v>43433.630104166667</v>
      </c>
      <c r="T210" s="2">
        <v>43433.630104166667</v>
      </c>
      <c r="U210" s="2">
        <v>43433.642928240741</v>
      </c>
      <c r="V210" s="2">
        <v>43433.645219907405</v>
      </c>
      <c r="W210" s="3"/>
      <c r="X210" s="8">
        <f t="shared" si="82"/>
        <v>43433.627766203703</v>
      </c>
      <c r="Y210" s="9">
        <f t="shared" si="83"/>
        <v>1.8726851856627036E-2</v>
      </c>
      <c r="Z210" s="9">
        <f t="shared" si="84"/>
        <v>5.6180555569881108E-2</v>
      </c>
      <c r="AA210" s="10"/>
      <c r="AB210" s="10">
        <f t="shared" si="87"/>
        <v>4.8611110833007842E-4</v>
      </c>
      <c r="AC210" s="10">
        <f t="shared" si="88"/>
        <v>2.8240740721230395E-3</v>
      </c>
      <c r="AD210" s="10"/>
      <c r="AE210" s="10"/>
    </row>
    <row r="211" spans="1:34" s="7" customFormat="1" x14ac:dyDescent="0.4">
      <c r="A211" s="16" t="str">
        <f t="shared" si="79"/>
        <v>★</v>
      </c>
      <c r="B211" s="16" t="str">
        <f t="shared" si="68"/>
        <v>-</v>
      </c>
      <c r="C211" s="7">
        <v>15</v>
      </c>
      <c r="D211" s="2">
        <v>43433.629317129627</v>
      </c>
      <c r="E211" s="3" t="s">
        <v>2087</v>
      </c>
      <c r="F211" s="3">
        <v>21731</v>
      </c>
      <c r="G211" s="3" t="s">
        <v>18</v>
      </c>
      <c r="H211" s="3">
        <v>5476</v>
      </c>
      <c r="I211" s="3">
        <v>995</v>
      </c>
      <c r="J211" s="3">
        <v>3</v>
      </c>
      <c r="K211" s="3">
        <v>1</v>
      </c>
      <c r="L211" s="3"/>
      <c r="M211" s="2">
        <v>43433.633888888886</v>
      </c>
      <c r="N211" s="2">
        <v>43433.640474537038</v>
      </c>
      <c r="O211" s="3" t="s">
        <v>33</v>
      </c>
      <c r="P211" s="3" t="s">
        <v>34</v>
      </c>
      <c r="Q211" s="3" t="s">
        <v>63</v>
      </c>
      <c r="R211" s="3" t="s">
        <v>64</v>
      </c>
      <c r="S211" s="2">
        <v>43433.636250000003</v>
      </c>
      <c r="T211" s="2">
        <v>43433.636250000003</v>
      </c>
      <c r="U211" s="2">
        <v>43433.64261574074</v>
      </c>
      <c r="V211" s="2">
        <v>43433.646481481483</v>
      </c>
      <c r="W211" s="2">
        <v>43433.636250000003</v>
      </c>
      <c r="X211" s="8">
        <f t="shared" si="82"/>
        <v>43433.636250000003</v>
      </c>
      <c r="Y211" s="9">
        <f t="shared" si="83"/>
        <v>6.5856481523951516E-3</v>
      </c>
      <c r="Z211" s="9">
        <f t="shared" si="84"/>
        <v>6.5856481523951516E-3</v>
      </c>
      <c r="AA211" s="10"/>
      <c r="AB211" s="10">
        <f t="shared" si="87"/>
        <v>0</v>
      </c>
      <c r="AC211" s="10">
        <f t="shared" si="88"/>
        <v>0</v>
      </c>
      <c r="AD211" s="10"/>
      <c r="AE211" s="10"/>
    </row>
    <row r="212" spans="1:34" s="7" customFormat="1" x14ac:dyDescent="0.4">
      <c r="A212" s="16" t="str">
        <f t="shared" ref="A212:A214" si="89">IF(W212&gt;0, "★", "-")</f>
        <v>-</v>
      </c>
      <c r="B212" s="16" t="str">
        <f t="shared" ref="B212:B214" si="90">IF(L212&gt;0, "☆", "-")</f>
        <v>-</v>
      </c>
      <c r="C212" s="7">
        <v>15</v>
      </c>
      <c r="D212" s="2">
        <v>43433.629652777781</v>
      </c>
      <c r="E212" s="3" t="s">
        <v>2269</v>
      </c>
      <c r="F212" s="3">
        <v>21732</v>
      </c>
      <c r="G212" s="3" t="s">
        <v>32</v>
      </c>
      <c r="H212" s="3">
        <v>7737</v>
      </c>
      <c r="I212" s="3">
        <v>755</v>
      </c>
      <c r="J212" s="3">
        <v>11</v>
      </c>
      <c r="K212" s="3">
        <v>2</v>
      </c>
      <c r="L212" s="3"/>
      <c r="M212" s="2">
        <v>43433.635613425926</v>
      </c>
      <c r="N212" s="2">
        <v>43433.640567129631</v>
      </c>
      <c r="O212" s="3" t="s">
        <v>104</v>
      </c>
      <c r="P212" s="3" t="s">
        <v>19</v>
      </c>
      <c r="Q212" s="3" t="s">
        <v>43</v>
      </c>
      <c r="R212" s="3" t="s">
        <v>89</v>
      </c>
      <c r="S212" s="2">
        <v>43433.637094907404</v>
      </c>
      <c r="T212" s="2">
        <v>43433.638078703705</v>
      </c>
      <c r="U212" s="2">
        <v>43433.645613425928</v>
      </c>
      <c r="V212" s="2">
        <v>43433.646979166668</v>
      </c>
      <c r="W212" s="3"/>
      <c r="X212" s="8">
        <f t="shared" si="82"/>
        <v>43433.629652777781</v>
      </c>
      <c r="Y212" s="9">
        <f t="shared" si="83"/>
        <v>4.9537037048139609E-3</v>
      </c>
      <c r="Z212" s="9">
        <f t="shared" si="84"/>
        <v>9.9074074096279219E-3</v>
      </c>
      <c r="AA212" s="10"/>
      <c r="AB212" s="10">
        <f t="shared" si="87"/>
        <v>0</v>
      </c>
      <c r="AC212" s="10">
        <f t="shared" si="88"/>
        <v>5.9606481445371173E-3</v>
      </c>
      <c r="AD212" s="10"/>
      <c r="AE212" s="10"/>
    </row>
    <row r="213" spans="1:34" s="7" customFormat="1" x14ac:dyDescent="0.4">
      <c r="A213" s="16" t="str">
        <f t="shared" si="89"/>
        <v>-</v>
      </c>
      <c r="B213" s="16" t="str">
        <f t="shared" si="90"/>
        <v>-</v>
      </c>
      <c r="C213" s="7">
        <v>15</v>
      </c>
      <c r="D213" s="2">
        <v>43433.62972222222</v>
      </c>
      <c r="E213" s="3" t="s">
        <v>2270</v>
      </c>
      <c r="F213" s="3">
        <v>21733</v>
      </c>
      <c r="G213" s="3" t="s">
        <v>32</v>
      </c>
      <c r="H213" s="3">
        <v>6535</v>
      </c>
      <c r="I213" s="3">
        <v>390</v>
      </c>
      <c r="J213" s="3">
        <v>10</v>
      </c>
      <c r="K213" s="3">
        <v>1</v>
      </c>
      <c r="L213" s="3"/>
      <c r="M213" s="2">
        <v>43433.632511574076</v>
      </c>
      <c r="N213" s="2">
        <v>43433.641388888886</v>
      </c>
      <c r="O213" s="3" t="s">
        <v>55</v>
      </c>
      <c r="P213" s="3" t="s">
        <v>56</v>
      </c>
      <c r="Q213" s="3" t="s">
        <v>53</v>
      </c>
      <c r="R213" s="3" t="s">
        <v>54</v>
      </c>
      <c r="S213" s="2">
        <v>43433.632291666669</v>
      </c>
      <c r="T213" s="2">
        <v>43433.632291666669</v>
      </c>
      <c r="U213" s="2">
        <v>43433.637719907405</v>
      </c>
      <c r="V213" s="2">
        <v>43433.637719907405</v>
      </c>
      <c r="W213" s="3"/>
      <c r="X213" s="8">
        <f t="shared" si="82"/>
        <v>43433.62972222222</v>
      </c>
      <c r="Y213" s="9">
        <f t="shared" si="83"/>
        <v>8.8773148090695031E-3</v>
      </c>
      <c r="Z213" s="9">
        <f t="shared" si="84"/>
        <v>8.8773148090695031E-3</v>
      </c>
      <c r="AA213" s="10"/>
      <c r="AB213" s="10">
        <f t="shared" si="87"/>
        <v>2.1990740788169205E-4</v>
      </c>
      <c r="AC213" s="10">
        <f t="shared" si="88"/>
        <v>2.7893518563359976E-3</v>
      </c>
      <c r="AD213" s="10"/>
      <c r="AE213" s="10"/>
    </row>
    <row r="214" spans="1:34" s="7" customFormat="1" x14ac:dyDescent="0.4">
      <c r="A214" s="16" t="str">
        <f t="shared" si="89"/>
        <v>-</v>
      </c>
      <c r="B214" s="16" t="str">
        <f t="shared" si="90"/>
        <v>-</v>
      </c>
      <c r="C214" s="7">
        <v>15</v>
      </c>
      <c r="D214" s="2">
        <v>43433.630358796298</v>
      </c>
      <c r="E214" s="3" t="s">
        <v>2238</v>
      </c>
      <c r="F214" s="3">
        <v>21734</v>
      </c>
      <c r="G214" s="3" t="s">
        <v>32</v>
      </c>
      <c r="H214" s="3">
        <v>7188</v>
      </c>
      <c r="I214" s="3">
        <v>34</v>
      </c>
      <c r="J214" s="3">
        <v>4</v>
      </c>
      <c r="K214" s="3">
        <v>1</v>
      </c>
      <c r="L214" s="3"/>
      <c r="M214" s="2">
        <v>43433.63721064815</v>
      </c>
      <c r="N214" s="2">
        <v>43433.653865740744</v>
      </c>
      <c r="O214" s="3" t="s">
        <v>26</v>
      </c>
      <c r="P214" s="3" t="s">
        <v>27</v>
      </c>
      <c r="Q214" s="3" t="s">
        <v>22</v>
      </c>
      <c r="R214" s="3" t="s">
        <v>23</v>
      </c>
      <c r="S214" s="2">
        <v>43433.637418981481</v>
      </c>
      <c r="T214" s="2">
        <v>43433.638379629629</v>
      </c>
      <c r="U214" s="2">
        <v>43433.651585648149</v>
      </c>
      <c r="V214" s="2">
        <v>43433.658993055556</v>
      </c>
      <c r="W214" s="3"/>
      <c r="X214" s="8">
        <f t="shared" si="82"/>
        <v>43433.630358796298</v>
      </c>
      <c r="Y214" s="9">
        <f t="shared" si="83"/>
        <v>1.6655092593282461E-2</v>
      </c>
      <c r="Z214" s="9">
        <f t="shared" si="84"/>
        <v>1.6655092593282461E-2</v>
      </c>
      <c r="AA214" s="10"/>
      <c r="AB214" s="10">
        <f t="shared" si="87"/>
        <v>0</v>
      </c>
      <c r="AC214" s="10">
        <f t="shared" si="88"/>
        <v>6.8518518528435379E-3</v>
      </c>
      <c r="AD214" s="10"/>
      <c r="AE214" s="10"/>
    </row>
    <row r="215" spans="1:34" s="7" customFormat="1" x14ac:dyDescent="0.4">
      <c r="A215" s="16" t="str">
        <f t="shared" si="79"/>
        <v>-</v>
      </c>
      <c r="B215" s="16" t="str">
        <f t="shared" si="68"/>
        <v>-</v>
      </c>
      <c r="C215" s="7">
        <v>15</v>
      </c>
      <c r="D215" s="2">
        <v>43433.631284722222</v>
      </c>
      <c r="E215" s="3" t="s">
        <v>2217</v>
      </c>
      <c r="F215" s="3">
        <v>21737</v>
      </c>
      <c r="G215" s="3" t="s">
        <v>95</v>
      </c>
      <c r="H215" s="3">
        <v>0</v>
      </c>
      <c r="I215" s="3">
        <v>854</v>
      </c>
      <c r="J215" s="3">
        <v>2</v>
      </c>
      <c r="K215" s="3">
        <v>1</v>
      </c>
      <c r="L215" s="3"/>
      <c r="M215" s="2">
        <v>43433.638240740744</v>
      </c>
      <c r="N215" s="2">
        <v>43433.641469907408</v>
      </c>
      <c r="O215" s="3" t="s">
        <v>39</v>
      </c>
      <c r="P215" s="3" t="s">
        <v>40</v>
      </c>
      <c r="Q215" s="3" t="s">
        <v>38</v>
      </c>
      <c r="R215" s="3" t="s">
        <v>108</v>
      </c>
      <c r="S215" s="2">
        <v>43433.638703703706</v>
      </c>
      <c r="T215" s="2">
        <v>43433.638703703706</v>
      </c>
      <c r="U215" s="2">
        <v>43433.64403935185</v>
      </c>
      <c r="V215" s="2">
        <v>43433.64403935185</v>
      </c>
      <c r="W215" s="3"/>
      <c r="X215" s="8">
        <f t="shared" si="82"/>
        <v>43433.631284722222</v>
      </c>
      <c r="Y215" s="9">
        <f t="shared" si="83"/>
        <v>3.2291666648234241E-3</v>
      </c>
      <c r="Z215" s="9">
        <f t="shared" si="84"/>
        <v>3.2291666648234241E-3</v>
      </c>
      <c r="AA215" s="10"/>
      <c r="AB215" s="10">
        <f t="shared" si="87"/>
        <v>0</v>
      </c>
      <c r="AC215" s="10">
        <f t="shared" si="88"/>
        <v>6.9560185220325366E-3</v>
      </c>
      <c r="AD215" s="10"/>
      <c r="AE215" s="10"/>
    </row>
    <row r="216" spans="1:34" s="7" customFormat="1" x14ac:dyDescent="0.4">
      <c r="A216" s="16" t="str">
        <f>IF(W216&gt;0, "★", "-")</f>
        <v>★</v>
      </c>
      <c r="B216" s="16" t="str">
        <f>IF(L216&gt;0, "☆", "-")</f>
        <v>-</v>
      </c>
      <c r="C216" s="7">
        <v>15</v>
      </c>
      <c r="D216" s="2">
        <v>43433.631979166668</v>
      </c>
      <c r="E216" s="3" t="s">
        <v>1943</v>
      </c>
      <c r="F216" s="3">
        <v>21739</v>
      </c>
      <c r="G216" s="3" t="s">
        <v>95</v>
      </c>
      <c r="H216" s="3">
        <v>0</v>
      </c>
      <c r="I216" s="3">
        <v>885</v>
      </c>
      <c r="J216" s="3">
        <v>11</v>
      </c>
      <c r="K216" s="3">
        <v>1</v>
      </c>
      <c r="L216" s="3"/>
      <c r="M216" s="2">
        <v>43433.635787037034</v>
      </c>
      <c r="N216" s="2">
        <v>43433.644571759258</v>
      </c>
      <c r="O216" s="3" t="s">
        <v>104</v>
      </c>
      <c r="P216" s="3" t="s">
        <v>19</v>
      </c>
      <c r="Q216" s="3" t="s">
        <v>39</v>
      </c>
      <c r="R216" s="3" t="s">
        <v>40</v>
      </c>
      <c r="S216" s="2">
        <v>43433.638807870368</v>
      </c>
      <c r="T216" s="2">
        <v>43433.638807870368</v>
      </c>
      <c r="U216" s="2">
        <v>43433.65116898148</v>
      </c>
      <c r="V216" s="2">
        <v>43433.65116898148</v>
      </c>
      <c r="W216" s="2">
        <v>43433.638807870368</v>
      </c>
      <c r="X216" s="8">
        <f t="shared" si="82"/>
        <v>43433.638807870368</v>
      </c>
      <c r="Y216" s="9">
        <f t="shared" si="83"/>
        <v>8.7847222239361145E-3</v>
      </c>
      <c r="Z216" s="9">
        <f t="shared" si="84"/>
        <v>8.7847222239361145E-3</v>
      </c>
      <c r="AA216" s="10"/>
      <c r="AB216" s="10">
        <f t="shared" si="87"/>
        <v>0</v>
      </c>
      <c r="AC216" s="10">
        <f t="shared" si="88"/>
        <v>0</v>
      </c>
      <c r="AD216" s="10"/>
      <c r="AE216" s="10"/>
    </row>
    <row r="217" spans="1:34" s="7" customFormat="1" x14ac:dyDescent="0.4">
      <c r="A217" s="16" t="str">
        <f t="shared" ref="A217" si="91">IF(W217&gt;0, "★", "-")</f>
        <v>-</v>
      </c>
      <c r="B217" s="16" t="str">
        <f t="shared" ref="B217" si="92">IF(L217&gt;0, "☆", "-")</f>
        <v>-</v>
      </c>
      <c r="C217" s="7">
        <v>15</v>
      </c>
      <c r="D217" s="2">
        <v>43433.63244212963</v>
      </c>
      <c r="E217" s="3" t="s">
        <v>2021</v>
      </c>
      <c r="F217" s="3">
        <v>21740</v>
      </c>
      <c r="G217" s="3" t="s">
        <v>32</v>
      </c>
      <c r="H217" s="3">
        <v>5055</v>
      </c>
      <c r="I217" s="3">
        <v>658</v>
      </c>
      <c r="J217" s="3">
        <v>7</v>
      </c>
      <c r="K217" s="3">
        <v>4</v>
      </c>
      <c r="L217" s="3"/>
      <c r="M217" s="2">
        <v>43433.643657407411</v>
      </c>
      <c r="N217" s="2">
        <v>43433.651180555556</v>
      </c>
      <c r="O217" s="3" t="s">
        <v>59</v>
      </c>
      <c r="P217" s="3" t="s">
        <v>60</v>
      </c>
      <c r="Q217" s="3" t="s">
        <v>28</v>
      </c>
      <c r="R217" s="3" t="s">
        <v>29</v>
      </c>
      <c r="S217" s="2">
        <v>43433.653738425928</v>
      </c>
      <c r="T217" s="2">
        <v>43433.654363425929</v>
      </c>
      <c r="U217" s="2">
        <v>43433.668298611112</v>
      </c>
      <c r="V217" s="2">
        <v>43433.668923611112</v>
      </c>
      <c r="W217" s="3"/>
      <c r="X217" s="8">
        <f t="shared" si="82"/>
        <v>43433.63244212963</v>
      </c>
      <c r="Y217" s="9">
        <f t="shared" si="83"/>
        <v>7.5231481459923089E-3</v>
      </c>
      <c r="Z217" s="9">
        <f t="shared" si="84"/>
        <v>3.0092592583969235E-2</v>
      </c>
      <c r="AA217" s="10"/>
      <c r="AB217" s="10">
        <f t="shared" si="87"/>
        <v>0</v>
      </c>
      <c r="AC217" s="10">
        <f t="shared" si="88"/>
        <v>1.1215277780138422E-2</v>
      </c>
      <c r="AD217" s="10"/>
      <c r="AE217" s="10"/>
    </row>
    <row r="218" spans="1:34" s="7" customFormat="1" x14ac:dyDescent="0.4">
      <c r="A218" s="16" t="str">
        <f t="shared" ref="A218" si="93">IF(W218&gt;0, "★", "-")</f>
        <v>-</v>
      </c>
      <c r="B218" s="16" t="str">
        <f t="shared" ref="B218" si="94">IF(L218&gt;0, "☆", "-")</f>
        <v>-</v>
      </c>
      <c r="C218" s="7">
        <v>15</v>
      </c>
      <c r="D218" s="2">
        <v>43433.633831018517</v>
      </c>
      <c r="E218" s="3" t="s">
        <v>2235</v>
      </c>
      <c r="F218" s="3">
        <v>21746</v>
      </c>
      <c r="G218" s="3" t="s">
        <v>95</v>
      </c>
      <c r="H218" s="3">
        <v>0</v>
      </c>
      <c r="I218" s="3">
        <v>18</v>
      </c>
      <c r="J218" s="3">
        <v>1</v>
      </c>
      <c r="K218" s="3">
        <v>1</v>
      </c>
      <c r="L218" s="3"/>
      <c r="M218" s="2">
        <v>43433.642395833333</v>
      </c>
      <c r="N218" s="2">
        <v>43433.648043981484</v>
      </c>
      <c r="O218" s="3" t="s">
        <v>41</v>
      </c>
      <c r="P218" s="3" t="s">
        <v>42</v>
      </c>
      <c r="Q218" s="3" t="s">
        <v>36</v>
      </c>
      <c r="R218" s="3" t="s">
        <v>37</v>
      </c>
      <c r="S218" s="2">
        <v>43433.643171296295</v>
      </c>
      <c r="T218" s="2">
        <v>43433.643171296295</v>
      </c>
      <c r="U218" s="2">
        <v>43433.658842592595</v>
      </c>
      <c r="V218" s="2">
        <v>43433.658842592595</v>
      </c>
      <c r="W218" s="3"/>
      <c r="X218" s="8">
        <f t="shared" si="82"/>
        <v>43433.633831018517</v>
      </c>
      <c r="Y218" s="9">
        <f t="shared" si="83"/>
        <v>5.6481481515220366E-3</v>
      </c>
      <c r="Z218" s="9">
        <f t="shared" si="84"/>
        <v>5.6481481515220366E-3</v>
      </c>
      <c r="AA218" s="10"/>
      <c r="AB218" s="10">
        <f t="shared" si="87"/>
        <v>0</v>
      </c>
      <c r="AC218" s="10">
        <f t="shared" si="88"/>
        <v>8.5648148160544224E-3</v>
      </c>
      <c r="AD218" s="10"/>
      <c r="AE218" s="10"/>
      <c r="AH218" s="3"/>
    </row>
    <row r="219" spans="1:34" s="7" customFormat="1" x14ac:dyDescent="0.4">
      <c r="A219" s="16" t="str">
        <f t="shared" ref="A219:A227" si="95">IF(W219&gt;0, "★", "-")</f>
        <v>-</v>
      </c>
      <c r="B219" s="16" t="str">
        <f t="shared" ref="B219:B227" si="96">IF(L219&gt;0, "☆", "-")</f>
        <v>-</v>
      </c>
      <c r="C219" s="7">
        <v>15</v>
      </c>
      <c r="D219" s="2">
        <v>43433.63417824074</v>
      </c>
      <c r="E219" s="3" t="s">
        <v>2271</v>
      </c>
      <c r="F219" s="3">
        <v>21747</v>
      </c>
      <c r="G219" s="3" t="s">
        <v>143</v>
      </c>
      <c r="H219" s="3">
        <v>6658</v>
      </c>
      <c r="I219" s="3">
        <v>553</v>
      </c>
      <c r="J219" s="3">
        <v>3</v>
      </c>
      <c r="K219" s="3">
        <v>3</v>
      </c>
      <c r="L219" s="3"/>
      <c r="M219" s="2">
        <v>43433.640625</v>
      </c>
      <c r="N219" s="2">
        <v>43433.645266203705</v>
      </c>
      <c r="O219" s="3" t="s">
        <v>63</v>
      </c>
      <c r="P219" s="3" t="s">
        <v>64</v>
      </c>
      <c r="Q219" s="3" t="s">
        <v>66</v>
      </c>
      <c r="R219" s="3" t="s">
        <v>67</v>
      </c>
      <c r="S219" s="2">
        <v>43433.639236111114</v>
      </c>
      <c r="T219" s="2">
        <v>43433.639236111114</v>
      </c>
      <c r="U219" s="2">
        <v>43433.648078703707</v>
      </c>
      <c r="V219" s="2">
        <v>43433.648078703707</v>
      </c>
      <c r="W219" s="3"/>
      <c r="X219" s="8">
        <f t="shared" si="82"/>
        <v>43433.63417824074</v>
      </c>
      <c r="Y219" s="9">
        <f t="shared" si="83"/>
        <v>4.6412037045229226E-3</v>
      </c>
      <c r="Z219" s="9">
        <f t="shared" si="84"/>
        <v>1.3923611113568768E-2</v>
      </c>
      <c r="AA219" s="10"/>
      <c r="AB219" s="10">
        <f t="shared" si="87"/>
        <v>1.3888888861401938E-3</v>
      </c>
      <c r="AC219" s="10">
        <f t="shared" si="88"/>
        <v>6.4467592601431534E-3</v>
      </c>
      <c r="AD219" s="10"/>
      <c r="AE219" s="10"/>
    </row>
    <row r="220" spans="1:34" s="7" customFormat="1" x14ac:dyDescent="0.4">
      <c r="A220" s="16" t="str">
        <f t="shared" si="95"/>
        <v>-</v>
      </c>
      <c r="B220" s="16" t="str">
        <f t="shared" si="96"/>
        <v>-</v>
      </c>
      <c r="C220" s="7">
        <v>15</v>
      </c>
      <c r="D220" s="2">
        <v>43433.635405092595</v>
      </c>
      <c r="E220" s="3" t="s">
        <v>2272</v>
      </c>
      <c r="F220" s="3">
        <v>21748</v>
      </c>
      <c r="G220" s="3" t="s">
        <v>95</v>
      </c>
      <c r="H220" s="3">
        <v>0</v>
      </c>
      <c r="I220" s="3">
        <v>469</v>
      </c>
      <c r="J220" s="3">
        <v>13</v>
      </c>
      <c r="K220" s="3">
        <v>3</v>
      </c>
      <c r="L220" s="3"/>
      <c r="M220" s="2">
        <v>43433.64199074074</v>
      </c>
      <c r="N220" s="2">
        <v>43433.646990740737</v>
      </c>
      <c r="O220" s="3" t="s">
        <v>30</v>
      </c>
      <c r="P220" s="3" t="s">
        <v>31</v>
      </c>
      <c r="Q220" s="3" t="s">
        <v>43</v>
      </c>
      <c r="R220" s="3" t="s">
        <v>89</v>
      </c>
      <c r="S220" s="2">
        <v>43433.644756944443</v>
      </c>
      <c r="T220" s="2">
        <v>43433.644756944443</v>
      </c>
      <c r="U220" s="2">
        <v>43433.653078703705</v>
      </c>
      <c r="V220" s="2">
        <v>43433.653078703705</v>
      </c>
      <c r="W220" s="3"/>
      <c r="X220" s="8">
        <f t="shared" si="82"/>
        <v>43433.635405092595</v>
      </c>
      <c r="Y220" s="9">
        <f t="shared" si="83"/>
        <v>4.9999999973806553E-3</v>
      </c>
      <c r="Z220" s="9">
        <f t="shared" si="84"/>
        <v>1.4999999992141966E-2</v>
      </c>
      <c r="AA220" s="10"/>
      <c r="AB220" s="10">
        <f t="shared" si="87"/>
        <v>0</v>
      </c>
      <c r="AC220" s="10">
        <f t="shared" si="88"/>
        <v>6.5856481451191939E-3</v>
      </c>
      <c r="AD220" s="10"/>
      <c r="AE220" s="10"/>
    </row>
    <row r="221" spans="1:34" s="7" customFormat="1" x14ac:dyDescent="0.4">
      <c r="A221" s="16" t="str">
        <f t="shared" si="95"/>
        <v>★</v>
      </c>
      <c r="B221" s="16" t="str">
        <f t="shared" si="96"/>
        <v>-</v>
      </c>
      <c r="C221" s="7">
        <v>15</v>
      </c>
      <c r="D221" s="2">
        <v>43433.635740740741</v>
      </c>
      <c r="E221" s="3" t="s">
        <v>2273</v>
      </c>
      <c r="F221" s="3">
        <v>21749</v>
      </c>
      <c r="G221" s="3" t="s">
        <v>143</v>
      </c>
      <c r="H221" s="3">
        <v>5037</v>
      </c>
      <c r="I221" s="3">
        <v>410</v>
      </c>
      <c r="J221" s="3">
        <v>4</v>
      </c>
      <c r="K221" s="3">
        <v>1</v>
      </c>
      <c r="L221" s="3"/>
      <c r="M221" s="2">
        <v>43433.642754629633</v>
      </c>
      <c r="N221" s="2">
        <v>43433.646238425928</v>
      </c>
      <c r="O221" s="3" t="s">
        <v>26</v>
      </c>
      <c r="P221" s="3" t="s">
        <v>27</v>
      </c>
      <c r="Q221" s="3" t="s">
        <v>33</v>
      </c>
      <c r="R221" s="3" t="s">
        <v>34</v>
      </c>
      <c r="S221" s="2">
        <v>43433.64267361111</v>
      </c>
      <c r="T221" s="2">
        <v>43433.64267361111</v>
      </c>
      <c r="U221" s="2">
        <v>43433.648553240739</v>
      </c>
      <c r="V221" s="2">
        <v>43433.648553240739</v>
      </c>
      <c r="W221" s="2">
        <v>43433.64267361111</v>
      </c>
      <c r="X221" s="8">
        <f t="shared" si="82"/>
        <v>43433.64267361111</v>
      </c>
      <c r="Y221" s="9">
        <f t="shared" si="83"/>
        <v>3.4837962957681157E-3</v>
      </c>
      <c r="Z221" s="9">
        <f t="shared" si="84"/>
        <v>3.4837962957681157E-3</v>
      </c>
      <c r="AA221" s="10"/>
      <c r="AB221" s="10">
        <f t="shared" si="87"/>
        <v>8.101852290565148E-5</v>
      </c>
      <c r="AC221" s="10">
        <f t="shared" si="88"/>
        <v>8.101852290565148E-5</v>
      </c>
      <c r="AD221" s="10"/>
      <c r="AE221" s="10"/>
    </row>
    <row r="222" spans="1:34" s="7" customFormat="1" x14ac:dyDescent="0.4">
      <c r="A222" s="16" t="str">
        <f t="shared" si="95"/>
        <v>-</v>
      </c>
      <c r="B222" s="16" t="str">
        <f t="shared" si="96"/>
        <v>-</v>
      </c>
      <c r="C222" s="7">
        <v>15</v>
      </c>
      <c r="D222" s="2">
        <v>43433.63590277778</v>
      </c>
      <c r="E222" s="3" t="s">
        <v>2215</v>
      </c>
      <c r="F222" s="3">
        <v>21750</v>
      </c>
      <c r="G222" s="3" t="s">
        <v>18</v>
      </c>
      <c r="H222" s="3">
        <v>7722</v>
      </c>
      <c r="I222" s="3">
        <v>432</v>
      </c>
      <c r="J222" s="3">
        <v>6</v>
      </c>
      <c r="K222" s="3">
        <v>2</v>
      </c>
      <c r="L222" s="3"/>
      <c r="M222" s="2">
        <v>43433.639143518521</v>
      </c>
      <c r="N222" s="2">
        <v>43433.651342592595</v>
      </c>
      <c r="O222" s="3" t="s">
        <v>43</v>
      </c>
      <c r="P222" s="3" t="s">
        <v>89</v>
      </c>
      <c r="Q222" s="3" t="s">
        <v>36</v>
      </c>
      <c r="R222" s="3" t="s">
        <v>37</v>
      </c>
      <c r="S222" s="2">
        <v>43433.642361111109</v>
      </c>
      <c r="T222" s="2">
        <v>43433.642361111109</v>
      </c>
      <c r="U222" s="2">
        <v>43433.656377314815</v>
      </c>
      <c r="V222" s="2">
        <v>43433.656377314815</v>
      </c>
      <c r="W222" s="3"/>
      <c r="X222" s="8">
        <f t="shared" si="82"/>
        <v>43433.63590277778</v>
      </c>
      <c r="Y222" s="9">
        <f t="shared" si="83"/>
        <v>1.2199074073578231E-2</v>
      </c>
      <c r="Z222" s="9">
        <f t="shared" si="84"/>
        <v>2.4398148147156462E-2</v>
      </c>
      <c r="AA222" s="10"/>
      <c r="AB222" s="10">
        <f t="shared" si="87"/>
        <v>0</v>
      </c>
      <c r="AC222" s="10">
        <f t="shared" si="88"/>
        <v>3.2407407416030765E-3</v>
      </c>
      <c r="AD222" s="10"/>
      <c r="AE222" s="10"/>
    </row>
    <row r="223" spans="1:34" s="7" customFormat="1" x14ac:dyDescent="0.4">
      <c r="A223" s="16" t="str">
        <f t="shared" si="95"/>
        <v>-</v>
      </c>
      <c r="B223" s="16" t="str">
        <f t="shared" si="96"/>
        <v>-</v>
      </c>
      <c r="C223" s="7">
        <v>15</v>
      </c>
      <c r="D223" s="2">
        <v>43433.63857638889</v>
      </c>
      <c r="E223" s="3" t="s">
        <v>2274</v>
      </c>
      <c r="F223" s="3">
        <v>21751</v>
      </c>
      <c r="G223" s="3" t="s">
        <v>18</v>
      </c>
      <c r="H223" s="3">
        <v>962</v>
      </c>
      <c r="I223" s="3">
        <v>465</v>
      </c>
      <c r="J223" s="3">
        <v>5</v>
      </c>
      <c r="K223" s="3">
        <v>2</v>
      </c>
      <c r="L223" s="3"/>
      <c r="M223" s="2">
        <v>43433.646585648145</v>
      </c>
      <c r="N223" s="2">
        <v>43433.659594907411</v>
      </c>
      <c r="O223" s="3" t="s">
        <v>53</v>
      </c>
      <c r="P223" s="3" t="s">
        <v>54</v>
      </c>
      <c r="Q223" s="3" t="s">
        <v>30</v>
      </c>
      <c r="R223" s="3" t="s">
        <v>31</v>
      </c>
      <c r="S223" s="2">
        <v>43433.647962962961</v>
      </c>
      <c r="T223" s="2">
        <v>43433.647962962961</v>
      </c>
      <c r="U223" s="2">
        <v>43433.66</v>
      </c>
      <c r="V223" s="2">
        <v>43433.66</v>
      </c>
      <c r="W223" s="3"/>
      <c r="X223" s="8">
        <f t="shared" si="82"/>
        <v>43433.63857638889</v>
      </c>
      <c r="Y223" s="9">
        <f t="shared" si="83"/>
        <v>1.3009259266254958E-2</v>
      </c>
      <c r="Z223" s="9">
        <f t="shared" si="84"/>
        <v>2.6018518532509916E-2</v>
      </c>
      <c r="AA223" s="10"/>
      <c r="AB223" s="10">
        <f t="shared" si="87"/>
        <v>0</v>
      </c>
      <c r="AC223" s="10">
        <f t="shared" si="88"/>
        <v>8.0092592543223873E-3</v>
      </c>
      <c r="AD223" s="10"/>
      <c r="AE223" s="10"/>
    </row>
    <row r="224" spans="1:34" s="7" customFormat="1" x14ac:dyDescent="0.4">
      <c r="A224" s="16" t="str">
        <f t="shared" si="95"/>
        <v>-</v>
      </c>
      <c r="B224" s="16" t="str">
        <f t="shared" si="96"/>
        <v>-</v>
      </c>
      <c r="C224" s="7">
        <v>15</v>
      </c>
      <c r="D224" s="2">
        <v>43433.640127314815</v>
      </c>
      <c r="E224" s="3" t="s">
        <v>2260</v>
      </c>
      <c r="F224" s="3">
        <v>21753</v>
      </c>
      <c r="G224" s="3" t="s">
        <v>32</v>
      </c>
      <c r="H224" s="3">
        <v>3175</v>
      </c>
      <c r="I224" s="3">
        <v>741</v>
      </c>
      <c r="J224" s="3">
        <v>6</v>
      </c>
      <c r="K224" s="3">
        <v>2</v>
      </c>
      <c r="L224" s="3"/>
      <c r="M224" s="2">
        <v>43433.646527777775</v>
      </c>
      <c r="N224" s="2">
        <v>43433.655821759261</v>
      </c>
      <c r="O224" s="3" t="s">
        <v>26</v>
      </c>
      <c r="P224" s="3" t="s">
        <v>27</v>
      </c>
      <c r="Q224" s="3" t="s">
        <v>22</v>
      </c>
      <c r="R224" s="3" t="s">
        <v>23</v>
      </c>
      <c r="S224" s="2">
        <v>43433.645613425928</v>
      </c>
      <c r="T224" s="2">
        <v>43433.645613425928</v>
      </c>
      <c r="U224" s="2">
        <v>43433.659791666665</v>
      </c>
      <c r="V224" s="2">
        <v>43433.659791666665</v>
      </c>
      <c r="W224" s="3"/>
      <c r="X224" s="8">
        <f t="shared" si="82"/>
        <v>43433.640127314815</v>
      </c>
      <c r="Y224" s="9">
        <f t="shared" si="83"/>
        <v>9.2939814858254977E-3</v>
      </c>
      <c r="Z224" s="9">
        <f t="shared" si="84"/>
        <v>1.8587962971650995E-2</v>
      </c>
      <c r="AA224" s="10"/>
      <c r="AB224" s="10">
        <f t="shared" si="87"/>
        <v>9.1435184731381014E-4</v>
      </c>
      <c r="AC224" s="10">
        <f t="shared" si="88"/>
        <v>6.4004629603005014E-3</v>
      </c>
      <c r="AD224" s="10"/>
      <c r="AE224" s="10"/>
    </row>
    <row r="225" spans="1:34" s="7" customFormat="1" x14ac:dyDescent="0.4">
      <c r="A225" s="16" t="str">
        <f t="shared" si="95"/>
        <v>-</v>
      </c>
      <c r="B225" s="16" t="str">
        <f t="shared" si="96"/>
        <v>-</v>
      </c>
      <c r="C225" s="7">
        <v>15</v>
      </c>
      <c r="D225" s="2">
        <v>43433.640428240738</v>
      </c>
      <c r="E225" s="3" t="s">
        <v>2277</v>
      </c>
      <c r="F225" s="3">
        <v>21755</v>
      </c>
      <c r="G225" s="3" t="s">
        <v>95</v>
      </c>
      <c r="H225" s="3">
        <v>0</v>
      </c>
      <c r="I225" s="3">
        <v>91</v>
      </c>
      <c r="J225" s="3">
        <v>15</v>
      </c>
      <c r="K225" s="3">
        <v>2</v>
      </c>
      <c r="L225" s="3"/>
      <c r="M225" s="2">
        <v>43433.642708333333</v>
      </c>
      <c r="N225" s="2">
        <v>43433.647592592592</v>
      </c>
      <c r="O225" s="3" t="s">
        <v>104</v>
      </c>
      <c r="P225" s="3" t="s">
        <v>19</v>
      </c>
      <c r="Q225" s="3" t="s">
        <v>30</v>
      </c>
      <c r="R225" s="3" t="s">
        <v>31</v>
      </c>
      <c r="S225" s="2">
        <v>43433.644201388888</v>
      </c>
      <c r="T225" s="2">
        <v>43433.644201388888</v>
      </c>
      <c r="U225" s="2">
        <v>43433.655763888892</v>
      </c>
      <c r="V225" s="2">
        <v>43433.655104166668</v>
      </c>
      <c r="W225" s="3"/>
      <c r="X225" s="8">
        <f t="shared" si="82"/>
        <v>43433.640428240738</v>
      </c>
      <c r="Y225" s="9">
        <f t="shared" si="83"/>
        <v>4.8842592586879618E-3</v>
      </c>
      <c r="Z225" s="9">
        <f t="shared" si="84"/>
        <v>9.7685185173759237E-3</v>
      </c>
      <c r="AA225" s="10"/>
      <c r="AB225" s="10">
        <f t="shared" si="87"/>
        <v>0</v>
      </c>
      <c r="AC225" s="10">
        <f t="shared" si="88"/>
        <v>2.2800925944466144E-3</v>
      </c>
      <c r="AD225" s="10"/>
      <c r="AE225" s="10"/>
    </row>
    <row r="226" spans="1:34" s="7" customFormat="1" x14ac:dyDescent="0.4">
      <c r="A226" s="16" t="str">
        <f t="shared" si="95"/>
        <v>-</v>
      </c>
      <c r="B226" s="16" t="str">
        <f t="shared" si="96"/>
        <v>-</v>
      </c>
      <c r="C226" s="7">
        <v>15</v>
      </c>
      <c r="D226" s="2">
        <v>43433.641053240739</v>
      </c>
      <c r="E226" s="3" t="s">
        <v>2142</v>
      </c>
      <c r="F226" s="3">
        <v>21756</v>
      </c>
      <c r="G226" s="3" t="s">
        <v>18</v>
      </c>
      <c r="H226" s="3">
        <v>96</v>
      </c>
      <c r="I226" s="3">
        <v>111</v>
      </c>
      <c r="J226" s="3">
        <v>3</v>
      </c>
      <c r="K226" s="3">
        <v>1</v>
      </c>
      <c r="L226" s="3"/>
      <c r="M226" s="2">
        <v>43433.645358796297</v>
      </c>
      <c r="N226" s="2">
        <v>43433.650648148148</v>
      </c>
      <c r="O226" s="3" t="s">
        <v>66</v>
      </c>
      <c r="P226" s="3" t="s">
        <v>67</v>
      </c>
      <c r="Q226" s="3" t="s">
        <v>39</v>
      </c>
      <c r="R226" s="3" t="s">
        <v>40</v>
      </c>
      <c r="S226" s="2">
        <v>43433.649722222224</v>
      </c>
      <c r="T226" s="2">
        <v>43433.650185185186</v>
      </c>
      <c r="U226" s="2">
        <v>43433.655416666668</v>
      </c>
      <c r="V226" s="2">
        <v>43433.65587962963</v>
      </c>
      <c r="W226" s="3"/>
      <c r="X226" s="8">
        <f t="shared" si="82"/>
        <v>43433.641053240739</v>
      </c>
      <c r="Y226" s="9">
        <f t="shared" si="83"/>
        <v>5.2893518513883464E-3</v>
      </c>
      <c r="Z226" s="9">
        <f t="shared" si="84"/>
        <v>5.2893518513883464E-3</v>
      </c>
      <c r="AA226" s="10"/>
      <c r="AB226" s="10">
        <f t="shared" si="87"/>
        <v>0</v>
      </c>
      <c r="AC226" s="10">
        <f t="shared" si="88"/>
        <v>4.3055555579485372E-3</v>
      </c>
      <c r="AD226" s="10"/>
      <c r="AE226" s="10"/>
    </row>
    <row r="227" spans="1:34" s="7" customFormat="1" x14ac:dyDescent="0.4">
      <c r="A227" s="16" t="str">
        <f t="shared" si="95"/>
        <v>-</v>
      </c>
      <c r="B227" s="16" t="str">
        <f t="shared" si="96"/>
        <v>-</v>
      </c>
      <c r="C227" s="7">
        <v>15</v>
      </c>
      <c r="D227" s="2">
        <v>43433.641168981485</v>
      </c>
      <c r="E227" s="3" t="s">
        <v>2278</v>
      </c>
      <c r="F227" s="3">
        <v>21757</v>
      </c>
      <c r="G227" s="3" t="s">
        <v>32</v>
      </c>
      <c r="H227" s="3">
        <v>4624</v>
      </c>
      <c r="I227" s="3">
        <v>642</v>
      </c>
      <c r="J227" s="3">
        <v>6</v>
      </c>
      <c r="K227" s="3">
        <v>1</v>
      </c>
      <c r="L227" s="3"/>
      <c r="M227" s="2">
        <v>43433.656076388892</v>
      </c>
      <c r="N227" s="2">
        <v>43433.663958333331</v>
      </c>
      <c r="O227" s="3" t="s">
        <v>22</v>
      </c>
      <c r="P227" s="3" t="s">
        <v>23</v>
      </c>
      <c r="Q227" s="3" t="s">
        <v>43</v>
      </c>
      <c r="R227" s="3" t="s">
        <v>89</v>
      </c>
      <c r="S227" s="2">
        <v>43433.659791666665</v>
      </c>
      <c r="T227" s="2">
        <v>43433.659791666665</v>
      </c>
      <c r="U227" s="2">
        <v>43433.67224537037</v>
      </c>
      <c r="V227" s="2">
        <v>43433.67224537037</v>
      </c>
      <c r="W227" s="3"/>
      <c r="X227" s="8">
        <f t="shared" si="82"/>
        <v>43433.641168981485</v>
      </c>
      <c r="Y227" s="9">
        <f t="shared" si="83"/>
        <v>7.8819444388500415E-3</v>
      </c>
      <c r="Z227" s="9">
        <f t="shared" si="84"/>
        <v>7.8819444388500415E-3</v>
      </c>
      <c r="AA227" s="10"/>
      <c r="AB227" s="10">
        <f t="shared" si="87"/>
        <v>0</v>
      </c>
      <c r="AC227" s="10">
        <f t="shared" si="88"/>
        <v>1.4907407407008577E-2</v>
      </c>
      <c r="AD227" s="10"/>
      <c r="AE227" s="10"/>
    </row>
    <row r="228" spans="1:34" s="3" customFormat="1" x14ac:dyDescent="0.4">
      <c r="A228" s="16" t="str">
        <f t="shared" ref="A228:A242" si="97">IF(W228&gt;0, "★", "-")</f>
        <v>-</v>
      </c>
      <c r="B228" s="16" t="str">
        <f t="shared" ref="B228:B242" si="98">IF(L228&gt;0, "☆", "-")</f>
        <v>-</v>
      </c>
      <c r="C228" s="7">
        <v>15</v>
      </c>
      <c r="D228" s="2">
        <v>43433.64203703704</v>
      </c>
      <c r="E228" s="3" t="s">
        <v>2257</v>
      </c>
      <c r="F228" s="3">
        <v>21759</v>
      </c>
      <c r="G228" s="3" t="s">
        <v>18</v>
      </c>
      <c r="H228" s="3">
        <v>938</v>
      </c>
      <c r="I228" s="3">
        <v>118</v>
      </c>
      <c r="J228" s="3">
        <v>2</v>
      </c>
      <c r="K228" s="3">
        <v>1</v>
      </c>
      <c r="M228" s="2">
        <v>43433.643553240741</v>
      </c>
      <c r="N228" s="2">
        <v>43433.650810185187</v>
      </c>
      <c r="O228" s="3" t="s">
        <v>77</v>
      </c>
      <c r="P228" s="3" t="s">
        <v>78</v>
      </c>
      <c r="Q228" s="3" t="s">
        <v>63</v>
      </c>
      <c r="R228" s="3" t="s">
        <v>64</v>
      </c>
      <c r="S228" s="2">
        <v>43433.643831018519</v>
      </c>
      <c r="T228" s="2">
        <v>43433.643831018519</v>
      </c>
      <c r="U228" s="2">
        <v>43433.656064814815</v>
      </c>
      <c r="V228" s="2">
        <v>43433.656064814815</v>
      </c>
      <c r="X228" s="8">
        <f t="shared" si="82"/>
        <v>43433.64203703704</v>
      </c>
      <c r="Y228" s="9">
        <f t="shared" si="83"/>
        <v>7.2569444455439225E-3</v>
      </c>
      <c r="Z228" s="9">
        <f t="shared" si="84"/>
        <v>7.2569444455439225E-3</v>
      </c>
      <c r="AA228" s="10"/>
      <c r="AB228" s="10">
        <f t="shared" si="87"/>
        <v>0</v>
      </c>
      <c r="AC228" s="10">
        <f t="shared" si="88"/>
        <v>1.5162037016125396E-3</v>
      </c>
      <c r="AD228" s="10"/>
      <c r="AE228" s="10"/>
    </row>
    <row r="229" spans="1:34" s="3" customFormat="1" x14ac:dyDescent="0.4">
      <c r="A229" s="16" t="str">
        <f t="shared" si="97"/>
        <v>-</v>
      </c>
      <c r="B229" s="16" t="str">
        <f t="shared" si="98"/>
        <v>-</v>
      </c>
      <c r="C229" s="7">
        <v>15</v>
      </c>
      <c r="D229" s="2">
        <v>43433.642754629633</v>
      </c>
      <c r="E229" s="3" t="s">
        <v>2156</v>
      </c>
      <c r="F229" s="3">
        <v>21761</v>
      </c>
      <c r="G229" s="3" t="s">
        <v>95</v>
      </c>
      <c r="H229" s="3">
        <v>0</v>
      </c>
      <c r="I229" s="3">
        <v>800</v>
      </c>
      <c r="J229" s="3">
        <v>15</v>
      </c>
      <c r="K229" s="3">
        <v>1</v>
      </c>
      <c r="M229" s="2">
        <v>43433.647766203707</v>
      </c>
      <c r="N229" s="2">
        <v>43433.656805555554</v>
      </c>
      <c r="O229" s="3" t="s">
        <v>30</v>
      </c>
      <c r="P229" s="3" t="s">
        <v>31</v>
      </c>
      <c r="Q229" s="3" t="s">
        <v>38</v>
      </c>
      <c r="R229" s="3" t="s">
        <v>108</v>
      </c>
      <c r="S229" s="2">
        <v>43433.655104166668</v>
      </c>
      <c r="T229" s="2">
        <v>43433.655104166668</v>
      </c>
      <c r="U229" s="2">
        <v>43433.662789351853</v>
      </c>
      <c r="V229" s="2">
        <v>43433.662789351853</v>
      </c>
      <c r="X229" s="8">
        <f t="shared" si="82"/>
        <v>43433.642754629633</v>
      </c>
      <c r="Y229" s="9">
        <f t="shared" si="83"/>
        <v>9.0393518476048484E-3</v>
      </c>
      <c r="Z229" s="9">
        <f t="shared" si="84"/>
        <v>9.0393518476048484E-3</v>
      </c>
      <c r="AA229" s="10"/>
      <c r="AB229" s="10">
        <f t="shared" si="87"/>
        <v>0</v>
      </c>
      <c r="AC229" s="10">
        <f t="shared" si="88"/>
        <v>5.0115740741603076E-3</v>
      </c>
      <c r="AD229" s="10"/>
      <c r="AE229" s="10"/>
    </row>
    <row r="230" spans="1:34" s="3" customFormat="1" x14ac:dyDescent="0.4">
      <c r="A230" s="16" t="str">
        <f t="shared" ref="A230" si="99">IF(W230&gt;0, "★", "-")</f>
        <v>★</v>
      </c>
      <c r="B230" s="16" t="str">
        <f t="shared" ref="B230" si="100">IF(L230&gt;0, "☆", "-")</f>
        <v>-</v>
      </c>
      <c r="C230" s="7">
        <v>15</v>
      </c>
      <c r="D230" s="2">
        <v>43433.64398148148</v>
      </c>
      <c r="E230" s="3" t="s">
        <v>2160</v>
      </c>
      <c r="F230" s="3">
        <v>21763</v>
      </c>
      <c r="G230" s="3" t="s">
        <v>32</v>
      </c>
      <c r="H230" s="3">
        <v>5458</v>
      </c>
      <c r="I230" s="3">
        <v>526</v>
      </c>
      <c r="J230" s="3">
        <v>9</v>
      </c>
      <c r="K230" s="3">
        <v>1</v>
      </c>
      <c r="M230" s="2">
        <v>43433.656678240739</v>
      </c>
      <c r="N230" s="2">
        <v>43433.664444444446</v>
      </c>
      <c r="O230" s="3" t="s">
        <v>63</v>
      </c>
      <c r="P230" s="3" t="s">
        <v>64</v>
      </c>
      <c r="Q230" s="3" t="s">
        <v>41</v>
      </c>
      <c r="R230" s="3" t="s">
        <v>42</v>
      </c>
      <c r="S230" s="2">
        <v>43433.65829861111</v>
      </c>
      <c r="T230" s="2">
        <v>43433.65829861111</v>
      </c>
      <c r="U230" s="2">
        <v>43433.67114583333</v>
      </c>
      <c r="V230" s="2">
        <v>43433.674884259257</v>
      </c>
      <c r="W230" s="2">
        <v>43433.650914351849</v>
      </c>
      <c r="X230" s="8">
        <f t="shared" si="82"/>
        <v>43433.650914351849</v>
      </c>
      <c r="Y230" s="9">
        <f t="shared" si="83"/>
        <v>7.7662037074333057E-3</v>
      </c>
      <c r="Z230" s="9">
        <f t="shared" si="84"/>
        <v>7.7662037074333057E-3</v>
      </c>
      <c r="AA230" s="10"/>
      <c r="AB230" s="10">
        <f t="shared" si="87"/>
        <v>0</v>
      </c>
      <c r="AC230" s="10">
        <f t="shared" si="88"/>
        <v>5.7638888902147301E-3</v>
      </c>
      <c r="AD230" s="10"/>
      <c r="AE230" s="10"/>
    </row>
    <row r="231" spans="1:34" s="7" customFormat="1" x14ac:dyDescent="0.4">
      <c r="A231" s="16" t="str">
        <f t="shared" ref="A231:A237" si="101">IF(W231&gt;0, "★", "-")</f>
        <v>-</v>
      </c>
      <c r="B231" s="16" t="str">
        <f t="shared" ref="B231:B237" si="102">IF(L231&gt;0, "☆", "-")</f>
        <v>-</v>
      </c>
      <c r="C231" s="7">
        <v>15</v>
      </c>
      <c r="D231" s="2">
        <v>43433.647719907407</v>
      </c>
      <c r="E231" s="3" t="s">
        <v>2236</v>
      </c>
      <c r="F231" s="3">
        <v>21766</v>
      </c>
      <c r="G231" s="3" t="s">
        <v>32</v>
      </c>
      <c r="H231" s="3">
        <v>7733</v>
      </c>
      <c r="I231" s="3">
        <v>900</v>
      </c>
      <c r="J231" s="3">
        <v>3</v>
      </c>
      <c r="K231" s="3">
        <v>2</v>
      </c>
      <c r="L231" s="3"/>
      <c r="M231" s="2">
        <v>43433.653611111113</v>
      </c>
      <c r="N231" s="2">
        <v>43433.660393518519</v>
      </c>
      <c r="O231" s="3" t="s">
        <v>59</v>
      </c>
      <c r="P231" s="3" t="s">
        <v>60</v>
      </c>
      <c r="Q231" s="3" t="s">
        <v>46</v>
      </c>
      <c r="R231" s="3" t="s">
        <v>47</v>
      </c>
      <c r="S231" s="2">
        <v>43433.656666666669</v>
      </c>
      <c r="T231" s="2">
        <v>43433.656666666669</v>
      </c>
      <c r="U231" s="2">
        <v>43433.670763888891</v>
      </c>
      <c r="V231" s="2">
        <v>43433.667048611111</v>
      </c>
      <c r="W231" s="3"/>
      <c r="X231" s="8">
        <f t="shared" si="82"/>
        <v>43433.647719907407</v>
      </c>
      <c r="Y231" s="9">
        <f t="shared" si="83"/>
        <v>6.7824074067175388E-3</v>
      </c>
      <c r="Z231" s="9">
        <f t="shared" si="84"/>
        <v>1.3564814813435078E-2</v>
      </c>
      <c r="AA231" s="10"/>
      <c r="AB231" s="10">
        <f t="shared" si="87"/>
        <v>0</v>
      </c>
      <c r="AC231" s="10">
        <f t="shared" si="88"/>
        <v>5.8912037056870759E-3</v>
      </c>
      <c r="AD231" s="10"/>
      <c r="AE231" s="10"/>
    </row>
    <row r="232" spans="1:34" s="7" customFormat="1" x14ac:dyDescent="0.4">
      <c r="A232" s="16" t="str">
        <f t="shared" si="101"/>
        <v>-</v>
      </c>
      <c r="B232" s="16" t="str">
        <f t="shared" si="102"/>
        <v>-</v>
      </c>
      <c r="C232" s="7">
        <v>15</v>
      </c>
      <c r="D232" s="2">
        <v>43433.648263888892</v>
      </c>
      <c r="E232" s="3" t="s">
        <v>2267</v>
      </c>
      <c r="F232" s="3">
        <v>21767</v>
      </c>
      <c r="G232" s="3" t="s">
        <v>32</v>
      </c>
      <c r="H232" s="3">
        <v>2526</v>
      </c>
      <c r="I232" s="3">
        <v>236</v>
      </c>
      <c r="J232" s="3">
        <v>8</v>
      </c>
      <c r="K232" s="3">
        <v>1</v>
      </c>
      <c r="L232" s="3"/>
      <c r="M232" s="2">
        <v>43433.652719907404</v>
      </c>
      <c r="N232" s="2">
        <v>43433.66133101852</v>
      </c>
      <c r="O232" s="3" t="s">
        <v>55</v>
      </c>
      <c r="P232" s="3" t="s">
        <v>56</v>
      </c>
      <c r="Q232" s="3" t="s">
        <v>46</v>
      </c>
      <c r="R232" s="3" t="s">
        <v>47</v>
      </c>
      <c r="S232" s="2">
        <v>43433.655231481483</v>
      </c>
      <c r="T232" s="2">
        <v>43433.655231481483</v>
      </c>
      <c r="U232" s="2">
        <v>43433.666400462964</v>
      </c>
      <c r="V232" s="2">
        <v>43433.672152777777</v>
      </c>
      <c r="W232" s="3"/>
      <c r="X232" s="8">
        <f t="shared" si="82"/>
        <v>43433.648263888892</v>
      </c>
      <c r="Y232" s="9">
        <f t="shared" si="83"/>
        <v>8.6111111158970743E-3</v>
      </c>
      <c r="Z232" s="9">
        <f t="shared" si="84"/>
        <v>8.6111111158970743E-3</v>
      </c>
      <c r="AA232" s="10"/>
      <c r="AB232" s="10">
        <f t="shared" si="87"/>
        <v>0</v>
      </c>
      <c r="AC232" s="10">
        <f t="shared" si="88"/>
        <v>4.4560185124282725E-3</v>
      </c>
      <c r="AD232" s="10"/>
      <c r="AE232" s="10"/>
    </row>
    <row r="233" spans="1:34" s="3" customFormat="1" x14ac:dyDescent="0.4">
      <c r="A233" s="16" t="str">
        <f t="shared" si="101"/>
        <v>-</v>
      </c>
      <c r="B233" s="16" t="str">
        <f t="shared" si="102"/>
        <v>-</v>
      </c>
      <c r="C233" s="7">
        <v>15</v>
      </c>
      <c r="D233" s="2">
        <v>43433.648333333331</v>
      </c>
      <c r="E233" s="3" t="s">
        <v>1943</v>
      </c>
      <c r="F233" s="3">
        <v>21768</v>
      </c>
      <c r="G233" s="3" t="s">
        <v>96</v>
      </c>
      <c r="H233" s="3">
        <v>0</v>
      </c>
      <c r="I233" s="3">
        <v>129</v>
      </c>
      <c r="J233" s="3">
        <v>15</v>
      </c>
      <c r="K233" s="3">
        <v>1</v>
      </c>
      <c r="M233" s="2">
        <v>43433.65184027778</v>
      </c>
      <c r="N233" s="2">
        <v>43433.659930555557</v>
      </c>
      <c r="O233" s="3" t="s">
        <v>39</v>
      </c>
      <c r="P233" s="3" t="s">
        <v>40</v>
      </c>
      <c r="Q233" s="3" t="s">
        <v>68</v>
      </c>
      <c r="R233" s="3" t="s">
        <v>69</v>
      </c>
      <c r="S233" s="2">
        <v>43433.65283564815</v>
      </c>
      <c r="T233" s="2">
        <v>43433.65283564815</v>
      </c>
      <c r="U233" s="2">
        <v>43433.660439814812</v>
      </c>
      <c r="V233" s="2">
        <v>43433.660439814812</v>
      </c>
      <c r="X233" s="8">
        <f t="shared" si="82"/>
        <v>43433.648333333331</v>
      </c>
      <c r="Y233" s="9">
        <f t="shared" si="83"/>
        <v>8.0902777772280388E-3</v>
      </c>
      <c r="Z233" s="9">
        <f t="shared" si="84"/>
        <v>8.0902777772280388E-3</v>
      </c>
      <c r="AA233" s="10"/>
      <c r="AB233" s="10">
        <f t="shared" si="87"/>
        <v>0</v>
      </c>
      <c r="AC233" s="10">
        <f t="shared" si="88"/>
        <v>3.5069444493274204E-3</v>
      </c>
      <c r="AD233" s="10"/>
      <c r="AE233" s="10"/>
      <c r="AH233" s="7"/>
    </row>
    <row r="234" spans="1:34" s="3" customFormat="1" x14ac:dyDescent="0.4">
      <c r="A234" s="16" t="str">
        <f t="shared" si="101"/>
        <v>-</v>
      </c>
      <c r="B234" s="16" t="str">
        <f t="shared" si="102"/>
        <v>-</v>
      </c>
      <c r="C234" s="7">
        <v>15</v>
      </c>
      <c r="D234" s="2">
        <v>43433.648611111108</v>
      </c>
      <c r="E234" s="3" t="s">
        <v>2254</v>
      </c>
      <c r="F234" s="3">
        <v>21769</v>
      </c>
      <c r="G234" s="3" t="s">
        <v>32</v>
      </c>
      <c r="H234" s="3">
        <v>6661</v>
      </c>
      <c r="I234" s="3">
        <v>83</v>
      </c>
      <c r="J234" s="3">
        <v>5</v>
      </c>
      <c r="K234" s="3">
        <v>1</v>
      </c>
      <c r="M234" s="2">
        <v>43433.655231481483</v>
      </c>
      <c r="N234" s="2">
        <v>43433.662094907406</v>
      </c>
      <c r="O234" s="3" t="s">
        <v>26</v>
      </c>
      <c r="P234" s="3" t="s">
        <v>27</v>
      </c>
      <c r="Q234" s="3" t="s">
        <v>73</v>
      </c>
      <c r="R234" s="3" t="s">
        <v>74</v>
      </c>
      <c r="S234" s="2">
        <v>43433.655347222222</v>
      </c>
      <c r="T234" s="2">
        <v>43433.655682870369</v>
      </c>
      <c r="U234" s="2">
        <v>43433.670219907406</v>
      </c>
      <c r="V234" s="2">
        <v>43433.670555555553</v>
      </c>
      <c r="X234" s="8">
        <f t="shared" si="82"/>
        <v>43433.648611111108</v>
      </c>
      <c r="Y234" s="9">
        <f t="shared" si="83"/>
        <v>6.8634259223472327E-3</v>
      </c>
      <c r="Z234" s="9">
        <f t="shared" si="84"/>
        <v>6.8634259223472327E-3</v>
      </c>
      <c r="AA234" s="10"/>
      <c r="AB234" s="10">
        <f t="shared" si="87"/>
        <v>0</v>
      </c>
      <c r="AC234" s="10">
        <f t="shared" si="88"/>
        <v>6.6203703754581511E-3</v>
      </c>
      <c r="AD234" s="10"/>
      <c r="AE234" s="10"/>
      <c r="AH234" s="7"/>
    </row>
    <row r="235" spans="1:34" s="3" customFormat="1" x14ac:dyDescent="0.4">
      <c r="A235" s="16" t="str">
        <f t="shared" si="101"/>
        <v>-</v>
      </c>
      <c r="B235" s="16" t="str">
        <f t="shared" si="102"/>
        <v>-</v>
      </c>
      <c r="C235" s="7">
        <v>15</v>
      </c>
      <c r="D235" s="2">
        <v>43433.649108796293</v>
      </c>
      <c r="E235" s="3" t="s">
        <v>2241</v>
      </c>
      <c r="F235" s="3">
        <v>21770</v>
      </c>
      <c r="G235" s="3" t="s">
        <v>96</v>
      </c>
      <c r="H235" s="3">
        <v>0</v>
      </c>
      <c r="I235" s="3">
        <v>867</v>
      </c>
      <c r="J235" s="3">
        <v>10</v>
      </c>
      <c r="K235" s="3">
        <v>1</v>
      </c>
      <c r="M235" s="2">
        <v>43433.661504629628</v>
      </c>
      <c r="N235" s="2">
        <v>43433.668182870373</v>
      </c>
      <c r="O235" s="3" t="s">
        <v>66</v>
      </c>
      <c r="P235" s="3" t="s">
        <v>67</v>
      </c>
      <c r="Q235" s="3" t="s">
        <v>41</v>
      </c>
      <c r="R235" s="3" t="s">
        <v>42</v>
      </c>
      <c r="S235" s="2">
        <v>43433.660844907405</v>
      </c>
      <c r="T235" s="2">
        <v>43433.660844907405</v>
      </c>
      <c r="U235" s="2">
        <v>43433.667754629627</v>
      </c>
      <c r="V235" s="2">
        <v>43433.667754629627</v>
      </c>
      <c r="X235" s="8">
        <f t="shared" si="82"/>
        <v>43433.649108796293</v>
      </c>
      <c r="Y235" s="9">
        <f t="shared" si="83"/>
        <v>6.6782407448044978E-3</v>
      </c>
      <c r="Z235" s="9">
        <f t="shared" si="84"/>
        <v>6.6782407448044978E-3</v>
      </c>
      <c r="AA235" s="10"/>
      <c r="AB235" s="10">
        <f t="shared" si="87"/>
        <v>6.5972222364507616E-4</v>
      </c>
      <c r="AC235" s="10">
        <f t="shared" si="88"/>
        <v>1.2395833335176576E-2</v>
      </c>
      <c r="AD235" s="10"/>
      <c r="AE235" s="10"/>
    </row>
    <row r="236" spans="1:34" s="3" customFormat="1" x14ac:dyDescent="0.4">
      <c r="A236" s="16" t="str">
        <f t="shared" si="101"/>
        <v>-</v>
      </c>
      <c r="B236" s="16" t="str">
        <f t="shared" si="102"/>
        <v>-</v>
      </c>
      <c r="C236" s="7">
        <v>15</v>
      </c>
      <c r="D236" s="2">
        <v>43433.650648148148</v>
      </c>
      <c r="E236" s="3" t="s">
        <v>2051</v>
      </c>
      <c r="F236" s="3">
        <v>21771</v>
      </c>
      <c r="G236" s="3" t="s">
        <v>95</v>
      </c>
      <c r="H236" s="3">
        <v>0</v>
      </c>
      <c r="I236" s="3">
        <v>796</v>
      </c>
      <c r="J236" s="3">
        <v>1</v>
      </c>
      <c r="K236" s="3">
        <v>2</v>
      </c>
      <c r="M236" s="2">
        <v>43433.656597222223</v>
      </c>
      <c r="N236" s="2">
        <v>43433.661956018521</v>
      </c>
      <c r="O236" s="3" t="s">
        <v>44</v>
      </c>
      <c r="P236" s="3" t="s">
        <v>45</v>
      </c>
      <c r="Q236" s="3" t="s">
        <v>104</v>
      </c>
      <c r="R236" s="3" t="s">
        <v>19</v>
      </c>
      <c r="S236" s="2">
        <v>43433.658495370371</v>
      </c>
      <c r="T236" s="2">
        <v>43433.658495370371</v>
      </c>
      <c r="U236" s="2">
        <v>43433.666701388887</v>
      </c>
      <c r="V236" s="2">
        <v>43433.666701388887</v>
      </c>
      <c r="X236" s="8">
        <f t="shared" si="82"/>
        <v>43433.650648148148</v>
      </c>
      <c r="Y236" s="9">
        <f t="shared" si="83"/>
        <v>5.3587962975143455E-3</v>
      </c>
      <c r="Z236" s="9">
        <f t="shared" si="84"/>
        <v>1.0717592595028691E-2</v>
      </c>
      <c r="AA236" s="10"/>
      <c r="AB236" s="10">
        <f t="shared" si="87"/>
        <v>0</v>
      </c>
      <c r="AC236" s="10">
        <f t="shared" si="88"/>
        <v>5.9490740750334226E-3</v>
      </c>
      <c r="AD236" s="10"/>
      <c r="AE236" s="10"/>
      <c r="AH236" s="7"/>
    </row>
    <row r="237" spans="1:34" s="3" customFormat="1" x14ac:dyDescent="0.4">
      <c r="A237" s="16" t="str">
        <f t="shared" si="101"/>
        <v>-</v>
      </c>
      <c r="B237" s="16" t="str">
        <f t="shared" si="102"/>
        <v>-</v>
      </c>
      <c r="C237" s="7">
        <v>15</v>
      </c>
      <c r="D237" s="2">
        <v>43433.651701388888</v>
      </c>
      <c r="E237" s="3" t="s">
        <v>2281</v>
      </c>
      <c r="F237" s="3">
        <v>21772</v>
      </c>
      <c r="G237" s="3" t="s">
        <v>32</v>
      </c>
      <c r="H237" s="3">
        <v>1162</v>
      </c>
      <c r="I237" s="3">
        <v>78</v>
      </c>
      <c r="J237" s="3">
        <v>8</v>
      </c>
      <c r="K237" s="3">
        <v>1</v>
      </c>
      <c r="M237" s="2">
        <v>43433.654513888891</v>
      </c>
      <c r="N237" s="2">
        <v>43433.658715277779</v>
      </c>
      <c r="O237" s="3" t="s">
        <v>51</v>
      </c>
      <c r="P237" s="3" t="s">
        <v>52</v>
      </c>
      <c r="Q237" s="3" t="s">
        <v>24</v>
      </c>
      <c r="R237" s="3" t="s">
        <v>25</v>
      </c>
      <c r="S237" s="2">
        <v>43433.657997685186</v>
      </c>
      <c r="T237" s="2">
        <v>43433.657997685186</v>
      </c>
      <c r="U237" s="2">
        <v>43433.665717592594</v>
      </c>
      <c r="V237" s="2">
        <v>43433.665717592594</v>
      </c>
      <c r="X237" s="8">
        <f t="shared" si="82"/>
        <v>43433.651701388888</v>
      </c>
      <c r="Y237" s="9">
        <f t="shared" si="83"/>
        <v>4.2013888887595385E-3</v>
      </c>
      <c r="Z237" s="9">
        <f t="shared" si="84"/>
        <v>4.2013888887595385E-3</v>
      </c>
      <c r="AA237" s="10"/>
      <c r="AB237" s="10">
        <f t="shared" si="87"/>
        <v>0</v>
      </c>
      <c r="AC237" s="10">
        <f t="shared" si="88"/>
        <v>2.8125000026193447E-3</v>
      </c>
      <c r="AD237" s="10"/>
      <c r="AE237" s="10"/>
      <c r="AH237" s="7"/>
    </row>
    <row r="238" spans="1:34" s="7" customFormat="1" x14ac:dyDescent="0.4">
      <c r="A238" s="16" t="str">
        <f t="shared" ref="A238" si="103">IF(W238&gt;0, "★", "-")</f>
        <v>-</v>
      </c>
      <c r="B238" s="16" t="str">
        <f>IF(L238&gt;0, "☆", "-")</f>
        <v>-</v>
      </c>
      <c r="C238" s="7">
        <v>15</v>
      </c>
      <c r="D238" s="2">
        <v>43433.653229166666</v>
      </c>
      <c r="E238" s="3" t="s">
        <v>2282</v>
      </c>
      <c r="F238" s="3">
        <v>21774</v>
      </c>
      <c r="G238" s="3" t="s">
        <v>32</v>
      </c>
      <c r="H238" s="3">
        <v>4956</v>
      </c>
      <c r="I238" s="3">
        <v>991</v>
      </c>
      <c r="J238" s="3">
        <v>2</v>
      </c>
      <c r="K238" s="3">
        <v>1</v>
      </c>
      <c r="L238" s="3"/>
      <c r="M238" s="2">
        <v>43433.655821759261</v>
      </c>
      <c r="N238" s="2">
        <v>43433.663854166669</v>
      </c>
      <c r="O238" s="3" t="s">
        <v>104</v>
      </c>
      <c r="P238" s="3" t="s">
        <v>19</v>
      </c>
      <c r="Q238" s="3" t="s">
        <v>51</v>
      </c>
      <c r="R238" s="3" t="s">
        <v>52</v>
      </c>
      <c r="S238" s="2">
        <v>43433.656574074077</v>
      </c>
      <c r="T238" s="2">
        <v>43433.656574074077</v>
      </c>
      <c r="U238" s="2">
        <v>43433.66746527778</v>
      </c>
      <c r="V238" s="2">
        <v>43433.66746527778</v>
      </c>
      <c r="W238" s="3"/>
      <c r="X238" s="8">
        <f t="shared" si="82"/>
        <v>43433.653229166666</v>
      </c>
      <c r="Y238" s="9">
        <f t="shared" si="83"/>
        <v>8.0324074078816921E-3</v>
      </c>
      <c r="Z238" s="9">
        <f t="shared" si="84"/>
        <v>8.0324074078816921E-3</v>
      </c>
      <c r="AA238" s="10"/>
      <c r="AB238" s="10">
        <f t="shared" si="87"/>
        <v>0</v>
      </c>
      <c r="AC238" s="10">
        <f t="shared" si="88"/>
        <v>2.5925925947376527E-3</v>
      </c>
      <c r="AD238" s="10"/>
      <c r="AE238" s="10"/>
    </row>
    <row r="239" spans="1:34" s="3" customFormat="1" x14ac:dyDescent="0.4">
      <c r="A239" s="16" t="str">
        <f t="shared" ref="A239" si="104">IF(W239&gt;0, "★", "-")</f>
        <v>-</v>
      </c>
      <c r="B239" s="16" t="str">
        <f t="shared" ref="B239" si="105">IF(L239&gt;0, "☆", "-")</f>
        <v>-</v>
      </c>
      <c r="C239" s="7">
        <v>15</v>
      </c>
      <c r="D239" s="2">
        <v>43433.664826388886</v>
      </c>
      <c r="E239" s="3" t="s">
        <v>2284</v>
      </c>
      <c r="F239" s="3">
        <v>21783</v>
      </c>
      <c r="G239" s="3" t="s">
        <v>18</v>
      </c>
      <c r="H239" s="3">
        <v>1312</v>
      </c>
      <c r="I239" s="3">
        <v>712</v>
      </c>
      <c r="J239" s="3">
        <v>1</v>
      </c>
      <c r="K239" s="3">
        <v>1</v>
      </c>
      <c r="M239" s="2">
        <v>43433.669444444444</v>
      </c>
      <c r="N239" s="2">
        <v>43433.672106481485</v>
      </c>
      <c r="O239" s="3" t="s">
        <v>36</v>
      </c>
      <c r="P239" s="3" t="s">
        <v>37</v>
      </c>
      <c r="Q239" s="3" t="s">
        <v>20</v>
      </c>
      <c r="R239" s="3" t="s">
        <v>21</v>
      </c>
      <c r="S239" s="2">
        <v>43433.670798611114</v>
      </c>
      <c r="T239" s="2">
        <v>43433.670798611114</v>
      </c>
      <c r="U239" s="2">
        <v>43433.675625000003</v>
      </c>
      <c r="V239" s="2">
        <v>43433.675625000003</v>
      </c>
      <c r="X239" s="8">
        <f t="shared" si="82"/>
        <v>43433.664826388886</v>
      </c>
      <c r="Y239" s="9">
        <f t="shared" si="83"/>
        <v>2.6620370408636518E-3</v>
      </c>
      <c r="Z239" s="9">
        <f t="shared" si="84"/>
        <v>2.6620370408636518E-3</v>
      </c>
      <c r="AA239" s="10"/>
      <c r="AB239" s="10">
        <f t="shared" si="87"/>
        <v>0</v>
      </c>
      <c r="AC239" s="10">
        <f t="shared" si="88"/>
        <v>4.6180555582395755E-3</v>
      </c>
      <c r="AD239" s="10"/>
      <c r="AE239" s="10"/>
    </row>
    <row r="240" spans="1:34" s="3" customFormat="1" x14ac:dyDescent="0.4">
      <c r="A240" s="16" t="str">
        <f t="shared" si="97"/>
        <v>-</v>
      </c>
      <c r="B240" s="16" t="str">
        <f t="shared" si="98"/>
        <v>-</v>
      </c>
      <c r="C240" s="7">
        <v>15</v>
      </c>
      <c r="D240" s="2">
        <v>43433.664918981478</v>
      </c>
      <c r="E240" s="3" t="s">
        <v>1943</v>
      </c>
      <c r="F240" s="3">
        <v>21784</v>
      </c>
      <c r="G240" s="3" t="s">
        <v>96</v>
      </c>
      <c r="H240" s="3">
        <v>0</v>
      </c>
      <c r="I240" s="3">
        <v>745</v>
      </c>
      <c r="J240" s="3">
        <v>6</v>
      </c>
      <c r="K240" s="3">
        <v>1</v>
      </c>
      <c r="M240" s="2">
        <v>43433.669560185182</v>
      </c>
      <c r="N240" s="2">
        <v>43433.678067129629</v>
      </c>
      <c r="O240" s="3" t="s">
        <v>53</v>
      </c>
      <c r="P240" s="3" t="s">
        <v>54</v>
      </c>
      <c r="Q240" s="3" t="s">
        <v>39</v>
      </c>
      <c r="R240" s="3" t="s">
        <v>40</v>
      </c>
      <c r="S240" s="2">
        <v>43433.66710648148</v>
      </c>
      <c r="T240" s="2">
        <v>43433.66710648148</v>
      </c>
      <c r="U240" s="2">
        <v>43433.67391203704</v>
      </c>
      <c r="V240" s="2">
        <v>43433.67391203704</v>
      </c>
      <c r="X240" s="8">
        <f t="shared" si="82"/>
        <v>43433.664918981478</v>
      </c>
      <c r="Y240" s="9">
        <f t="shared" si="83"/>
        <v>8.5069444467080757E-3</v>
      </c>
      <c r="Z240" s="9">
        <f t="shared" si="84"/>
        <v>8.5069444467080757E-3</v>
      </c>
      <c r="AA240" s="10"/>
      <c r="AB240" s="10">
        <f t="shared" si="87"/>
        <v>2.4537037024856545E-3</v>
      </c>
      <c r="AC240" s="10">
        <f t="shared" si="88"/>
        <v>4.6412037045229226E-3</v>
      </c>
      <c r="AD240" s="10"/>
      <c r="AE240" s="10"/>
    </row>
    <row r="241" spans="1:34" s="3" customFormat="1" x14ac:dyDescent="0.4">
      <c r="A241" s="16" t="str">
        <f t="shared" si="97"/>
        <v>-</v>
      </c>
      <c r="B241" s="16" t="str">
        <f t="shared" si="98"/>
        <v>-</v>
      </c>
      <c r="C241" s="7">
        <v>15</v>
      </c>
      <c r="D241" s="2">
        <v>43433.666215277779</v>
      </c>
      <c r="E241" s="3" t="s">
        <v>2287</v>
      </c>
      <c r="F241" s="3">
        <v>21785</v>
      </c>
      <c r="G241" s="3" t="s">
        <v>95</v>
      </c>
      <c r="H241" s="3">
        <v>0</v>
      </c>
      <c r="I241" s="3">
        <v>706</v>
      </c>
      <c r="J241" s="3">
        <v>8</v>
      </c>
      <c r="K241" s="3">
        <v>2</v>
      </c>
      <c r="M241" s="2">
        <v>43433.668587962966</v>
      </c>
      <c r="N241" s="2">
        <v>43433.673402777778</v>
      </c>
      <c r="O241" s="3" t="s">
        <v>30</v>
      </c>
      <c r="P241" s="3" t="s">
        <v>31</v>
      </c>
      <c r="Q241" s="3" t="s">
        <v>68</v>
      </c>
      <c r="R241" s="3" t="s">
        <v>69</v>
      </c>
      <c r="S241" s="2">
        <v>43433.668217592596</v>
      </c>
      <c r="T241" s="2">
        <v>43433.668217592596</v>
      </c>
      <c r="U241" s="2">
        <v>43433.676898148151</v>
      </c>
      <c r="V241" s="2">
        <v>43433.676898148151</v>
      </c>
      <c r="X241" s="8">
        <f t="shared" si="82"/>
        <v>43433.666215277779</v>
      </c>
      <c r="Y241" s="9">
        <f t="shared" si="83"/>
        <v>4.8148148125619628E-3</v>
      </c>
      <c r="Z241" s="9">
        <f t="shared" si="84"/>
        <v>9.6296296251239255E-3</v>
      </c>
      <c r="AA241" s="10"/>
      <c r="AB241" s="10">
        <f t="shared" si="87"/>
        <v>3.7037036963738501E-4</v>
      </c>
      <c r="AC241" s="10">
        <f t="shared" si="88"/>
        <v>2.3726851868559606E-3</v>
      </c>
      <c r="AD241" s="10"/>
      <c r="AE241" s="10"/>
    </row>
    <row r="242" spans="1:34" s="3" customFormat="1" x14ac:dyDescent="0.4">
      <c r="A242" s="16" t="str">
        <f t="shared" si="97"/>
        <v>-</v>
      </c>
      <c r="B242" s="16" t="str">
        <f t="shared" si="98"/>
        <v>-</v>
      </c>
      <c r="C242" s="7">
        <v>15</v>
      </c>
      <c r="D242" s="2">
        <v>43433.666585648149</v>
      </c>
      <c r="E242" s="3" t="s">
        <v>2288</v>
      </c>
      <c r="F242" s="3">
        <v>21786</v>
      </c>
      <c r="G242" s="3" t="s">
        <v>95</v>
      </c>
      <c r="H242" s="3">
        <v>0</v>
      </c>
      <c r="I242" s="3">
        <v>369</v>
      </c>
      <c r="J242" s="3">
        <v>2</v>
      </c>
      <c r="K242" s="3">
        <v>2</v>
      </c>
      <c r="M242" s="2">
        <v>43433.672037037039</v>
      </c>
      <c r="N242" s="2">
        <v>43433.677731481483</v>
      </c>
      <c r="O242" s="3" t="s">
        <v>36</v>
      </c>
      <c r="P242" s="3" t="s">
        <v>37</v>
      </c>
      <c r="Q242" s="3" t="s">
        <v>63</v>
      </c>
      <c r="R242" s="3" t="s">
        <v>64</v>
      </c>
      <c r="S242" s="2">
        <v>43433.678807870368</v>
      </c>
      <c r="T242" s="2">
        <v>43433.678807870368</v>
      </c>
      <c r="U242" s="2">
        <v>43433.684594907405</v>
      </c>
      <c r="V242" s="2">
        <v>43433.684594907405</v>
      </c>
      <c r="X242" s="8">
        <f t="shared" si="82"/>
        <v>43433.666585648149</v>
      </c>
      <c r="Y242" s="9">
        <f t="shared" si="83"/>
        <v>5.694444444088731E-3</v>
      </c>
      <c r="Z242" s="9">
        <f t="shared" si="84"/>
        <v>1.1388888888177462E-2</v>
      </c>
      <c r="AA242" s="10"/>
      <c r="AB242" s="10">
        <f t="shared" si="87"/>
        <v>0</v>
      </c>
      <c r="AC242" s="10">
        <f t="shared" si="88"/>
        <v>5.4513888899236917E-3</v>
      </c>
      <c r="AD242" s="10"/>
      <c r="AE242" s="10"/>
    </row>
    <row r="243" spans="1:34" s="7" customFormat="1" x14ac:dyDescent="0.4">
      <c r="A243" s="16" t="str">
        <f>IF(W243&gt;0, "★", "-")</f>
        <v>-</v>
      </c>
      <c r="B243" s="16" t="str">
        <f>IF(L243&gt;0, "☆", "-")</f>
        <v>☆</v>
      </c>
      <c r="C243" s="7">
        <v>15</v>
      </c>
      <c r="D243" s="2">
        <v>43433.63077546296</v>
      </c>
      <c r="E243" s="3" t="s">
        <v>1941</v>
      </c>
      <c r="F243" s="3">
        <v>21735</v>
      </c>
      <c r="G243" s="3" t="s">
        <v>32</v>
      </c>
      <c r="H243" s="3">
        <v>7626</v>
      </c>
      <c r="I243" s="3">
        <v>466</v>
      </c>
      <c r="J243" s="3">
        <v>13</v>
      </c>
      <c r="K243" s="3">
        <v>1</v>
      </c>
      <c r="L243" s="2">
        <v>43433.631180555552</v>
      </c>
      <c r="M243" s="3"/>
      <c r="N243" s="3"/>
      <c r="O243" s="3" t="s">
        <v>71</v>
      </c>
      <c r="P243" s="3" t="s">
        <v>72</v>
      </c>
      <c r="Q243" s="3" t="s">
        <v>28</v>
      </c>
      <c r="R243" s="3" t="s">
        <v>29</v>
      </c>
      <c r="S243" s="2">
        <v>43433.638344907406</v>
      </c>
      <c r="T243" s="3"/>
      <c r="U243" s="2">
        <v>43433.649293981478</v>
      </c>
      <c r="V243" s="3"/>
      <c r="W243" s="3"/>
      <c r="X243" s="8">
        <f t="shared" si="82"/>
        <v>43433.63077546296</v>
      </c>
      <c r="Y243" s="9">
        <f t="shared" si="83"/>
        <v>0</v>
      </c>
      <c r="Z243" s="9">
        <f t="shared" si="84"/>
        <v>0</v>
      </c>
      <c r="AA243" s="10"/>
      <c r="AB243" s="10">
        <f t="shared" si="87"/>
        <v>0</v>
      </c>
      <c r="AC243" s="10"/>
      <c r="AD243" s="10"/>
      <c r="AE243" s="10"/>
      <c r="AH243" s="7" t="s">
        <v>2448</v>
      </c>
    </row>
    <row r="244" spans="1:34" s="7" customFormat="1" x14ac:dyDescent="0.4">
      <c r="A244" s="16" t="str">
        <f>IF(W244&gt;0, "★", "-")</f>
        <v>-</v>
      </c>
      <c r="B244" s="16" t="str">
        <f>IF(L244&gt;0, "☆", "-")</f>
        <v>☆</v>
      </c>
      <c r="C244" s="7">
        <v>15</v>
      </c>
      <c r="D244" s="2">
        <v>43433.631284722222</v>
      </c>
      <c r="E244" s="3" t="s">
        <v>1943</v>
      </c>
      <c r="F244" s="3">
        <v>21736</v>
      </c>
      <c r="G244" s="3" t="s">
        <v>95</v>
      </c>
      <c r="H244" s="3">
        <v>0</v>
      </c>
      <c r="I244" s="3">
        <v>313</v>
      </c>
      <c r="J244" s="3">
        <v>11</v>
      </c>
      <c r="K244" s="3">
        <v>1</v>
      </c>
      <c r="L244" s="2">
        <v>43433.631620370368</v>
      </c>
      <c r="M244" s="3"/>
      <c r="N244" s="3"/>
      <c r="O244" s="3" t="s">
        <v>104</v>
      </c>
      <c r="P244" s="3" t="s">
        <v>19</v>
      </c>
      <c r="Q244" s="3" t="s">
        <v>39</v>
      </c>
      <c r="R244" s="3" t="s">
        <v>40</v>
      </c>
      <c r="S244" s="2">
        <v>43433.639409722222</v>
      </c>
      <c r="T244" s="3"/>
      <c r="U244" s="2">
        <v>43433.651770833334</v>
      </c>
      <c r="V244" s="3"/>
      <c r="W244" s="3"/>
      <c r="X244" s="8">
        <f t="shared" si="82"/>
        <v>43433.631284722222</v>
      </c>
      <c r="Y244" s="9">
        <f t="shared" si="83"/>
        <v>0</v>
      </c>
      <c r="Z244" s="9">
        <f t="shared" si="84"/>
        <v>0</v>
      </c>
      <c r="AA244" s="10"/>
      <c r="AB244" s="10">
        <f t="shared" si="87"/>
        <v>0</v>
      </c>
      <c r="AC244" s="10">
        <f t="shared" si="88"/>
        <v>8.1250000002910383E-3</v>
      </c>
      <c r="AD244" s="10"/>
      <c r="AE244" s="10"/>
    </row>
    <row r="245" spans="1:34" s="7" customFormat="1" x14ac:dyDescent="0.4">
      <c r="A245" s="16" t="str">
        <f>IF(W245&gt;0, "★", "-")</f>
        <v>-</v>
      </c>
      <c r="B245" s="16" t="str">
        <f>IF(L245&gt;0, "☆", "-")</f>
        <v>☆</v>
      </c>
      <c r="C245" s="7">
        <v>15</v>
      </c>
      <c r="D245" s="2">
        <v>43433.631655092591</v>
      </c>
      <c r="E245" s="3" t="s">
        <v>1941</v>
      </c>
      <c r="F245" s="3">
        <v>21738</v>
      </c>
      <c r="G245" s="3" t="s">
        <v>32</v>
      </c>
      <c r="H245" s="3">
        <v>7626</v>
      </c>
      <c r="I245" s="3">
        <v>350</v>
      </c>
      <c r="J245" s="3">
        <v>13</v>
      </c>
      <c r="K245" s="3">
        <v>1</v>
      </c>
      <c r="L245" s="2">
        <v>43433.632476851853</v>
      </c>
      <c r="M245" s="3"/>
      <c r="N245" s="3"/>
      <c r="O245" s="3" t="s">
        <v>71</v>
      </c>
      <c r="P245" s="3" t="s">
        <v>72</v>
      </c>
      <c r="Q245" s="3" t="s">
        <v>28</v>
      </c>
      <c r="R245" s="3" t="s">
        <v>29</v>
      </c>
      <c r="S245" s="2">
        <v>43433.638773148145</v>
      </c>
      <c r="T245" s="3"/>
      <c r="U245" s="2">
        <v>43433.649722222224</v>
      </c>
      <c r="V245" s="3"/>
      <c r="W245" s="3"/>
      <c r="X245" s="8">
        <f t="shared" si="82"/>
        <v>43433.631655092591</v>
      </c>
      <c r="Y245" s="9">
        <f t="shared" si="83"/>
        <v>0</v>
      </c>
      <c r="Z245" s="9">
        <f t="shared" si="84"/>
        <v>0</v>
      </c>
      <c r="AA245" s="10"/>
      <c r="AB245" s="10">
        <f t="shared" si="87"/>
        <v>0</v>
      </c>
      <c r="AC245" s="10"/>
      <c r="AD245" s="10"/>
      <c r="AE245" s="10"/>
      <c r="AH245" s="7" t="s">
        <v>2449</v>
      </c>
    </row>
    <row r="246" spans="1:34" s="7" customFormat="1" x14ac:dyDescent="0.4">
      <c r="A246" s="16" t="str">
        <f>IF(W246&gt;0, "★", "-")</f>
        <v>-</v>
      </c>
      <c r="B246" s="16" t="str">
        <f>IF(L246&gt;0, "☆", "-")</f>
        <v>☆</v>
      </c>
      <c r="C246" s="7">
        <v>15</v>
      </c>
      <c r="D246" s="2">
        <v>43433.633217592593</v>
      </c>
      <c r="E246" s="3" t="s">
        <v>2271</v>
      </c>
      <c r="F246" s="3">
        <v>21741</v>
      </c>
      <c r="G246" s="3" t="s">
        <v>143</v>
      </c>
      <c r="H246" s="3">
        <v>6658</v>
      </c>
      <c r="I246" s="3">
        <v>348</v>
      </c>
      <c r="J246" s="3">
        <v>3</v>
      </c>
      <c r="K246" s="3">
        <v>3</v>
      </c>
      <c r="L246" s="2">
        <v>43433.633344907408</v>
      </c>
      <c r="M246" s="3"/>
      <c r="N246" s="3"/>
      <c r="O246" s="3" t="s">
        <v>63</v>
      </c>
      <c r="P246" s="3" t="s">
        <v>64</v>
      </c>
      <c r="Q246" s="3" t="s">
        <v>66</v>
      </c>
      <c r="R246" s="3" t="s">
        <v>67</v>
      </c>
      <c r="S246" s="2">
        <v>43433.64261574074</v>
      </c>
      <c r="T246" s="3"/>
      <c r="U246" s="2">
        <v>43433.651458333334</v>
      </c>
      <c r="V246" s="3"/>
      <c r="W246" s="3"/>
      <c r="X246" s="8">
        <f t="shared" si="82"/>
        <v>43433.633217592593</v>
      </c>
      <c r="Y246" s="9">
        <f t="shared" si="83"/>
        <v>0</v>
      </c>
      <c r="Z246" s="9">
        <f t="shared" si="84"/>
        <v>0</v>
      </c>
      <c r="AA246" s="10"/>
      <c r="AB246" s="10">
        <f t="shared" si="87"/>
        <v>0</v>
      </c>
      <c r="AC246" s="10">
        <f t="shared" si="88"/>
        <v>9.3981481477385387E-3</v>
      </c>
      <c r="AD246" s="10"/>
      <c r="AE246" s="10"/>
      <c r="AH246" s="7" t="s">
        <v>2442</v>
      </c>
    </row>
    <row r="247" spans="1:34" s="7" customFormat="1" x14ac:dyDescent="0.4">
      <c r="A247" s="16" t="str">
        <f t="shared" ref="A247" si="106">IF(W247&gt;0, "★", "-")</f>
        <v>-</v>
      </c>
      <c r="B247" s="16" t="str">
        <f t="shared" ref="B247" si="107">IF(L247&gt;0, "☆", "-")</f>
        <v>☆</v>
      </c>
      <c r="C247" s="7">
        <v>15</v>
      </c>
      <c r="D247" s="2">
        <v>43433.63354166667</v>
      </c>
      <c r="E247" s="3" t="s">
        <v>1941</v>
      </c>
      <c r="F247" s="3">
        <v>21743</v>
      </c>
      <c r="G247" s="3" t="s">
        <v>32</v>
      </c>
      <c r="H247" s="3">
        <v>7626</v>
      </c>
      <c r="I247" s="3">
        <v>220</v>
      </c>
      <c r="J247" s="3">
        <v>13</v>
      </c>
      <c r="K247" s="3">
        <v>1</v>
      </c>
      <c r="L247" s="2">
        <v>43433.633703703701</v>
      </c>
      <c r="M247" s="3"/>
      <c r="N247" s="3"/>
      <c r="O247" s="3" t="s">
        <v>70</v>
      </c>
      <c r="P247" s="3" t="s">
        <v>107</v>
      </c>
      <c r="Q247" s="3" t="s">
        <v>28</v>
      </c>
      <c r="R247" s="3" t="s">
        <v>29</v>
      </c>
      <c r="S247" s="2">
        <v>43433.639849537038</v>
      </c>
      <c r="T247" s="3"/>
      <c r="U247" s="2">
        <v>43433.651863425926</v>
      </c>
      <c r="V247" s="3"/>
      <c r="W247" s="3"/>
      <c r="X247" s="8">
        <f t="shared" si="82"/>
        <v>43433.63354166667</v>
      </c>
      <c r="Y247" s="9">
        <f t="shared" si="83"/>
        <v>0</v>
      </c>
      <c r="Z247" s="9">
        <f t="shared" si="84"/>
        <v>0</v>
      </c>
      <c r="AA247" s="10"/>
      <c r="AB247" s="10">
        <f t="shared" si="87"/>
        <v>0</v>
      </c>
      <c r="AC247" s="10">
        <f t="shared" si="88"/>
        <v>6.3078703678911552E-3</v>
      </c>
      <c r="AD247" s="10"/>
      <c r="AE247" s="10"/>
      <c r="AH247" s="7" t="s">
        <v>2450</v>
      </c>
    </row>
    <row r="248" spans="1:34" s="7" customFormat="1" x14ac:dyDescent="0.4">
      <c r="A248" s="16" t="str">
        <f t="shared" ref="A248:A264" si="108">IF(W248&gt;0, "★", "-")</f>
        <v>-</v>
      </c>
      <c r="B248" s="16" t="str">
        <f t="shared" ref="B248:B262" si="109">IF(L248&gt;0, "☆", "-")</f>
        <v>☆</v>
      </c>
      <c r="C248" s="7">
        <v>15</v>
      </c>
      <c r="D248" s="2">
        <v>43433.633576388886</v>
      </c>
      <c r="E248" s="3" t="s">
        <v>2271</v>
      </c>
      <c r="F248" s="3">
        <v>21744</v>
      </c>
      <c r="G248" s="3" t="s">
        <v>143</v>
      </c>
      <c r="H248" s="3">
        <v>6658</v>
      </c>
      <c r="I248" s="3">
        <v>689</v>
      </c>
      <c r="J248" s="3">
        <v>3</v>
      </c>
      <c r="K248" s="3">
        <v>3</v>
      </c>
      <c r="L248" s="2">
        <v>43433.633969907409</v>
      </c>
      <c r="M248" s="3"/>
      <c r="N248" s="3"/>
      <c r="O248" s="3" t="s">
        <v>63</v>
      </c>
      <c r="P248" s="3" t="s">
        <v>64</v>
      </c>
      <c r="Q248" s="3" t="s">
        <v>66</v>
      </c>
      <c r="R248" s="3" t="s">
        <v>67</v>
      </c>
      <c r="S248" s="2">
        <v>43433.646481481483</v>
      </c>
      <c r="T248" s="3"/>
      <c r="U248" s="2">
        <v>43433.655324074076</v>
      </c>
      <c r="V248" s="3"/>
      <c r="W248" s="3"/>
      <c r="X248" s="8">
        <f t="shared" si="82"/>
        <v>43433.633576388886</v>
      </c>
      <c r="Y248" s="9">
        <f t="shared" si="83"/>
        <v>0</v>
      </c>
      <c r="Z248" s="9">
        <f t="shared" si="84"/>
        <v>0</v>
      </c>
      <c r="AA248" s="10"/>
      <c r="AB248" s="10">
        <f t="shared" si="87"/>
        <v>0</v>
      </c>
      <c r="AC248" s="10"/>
      <c r="AD248" s="10"/>
      <c r="AE248" s="10"/>
      <c r="AH248" s="7" t="s">
        <v>2441</v>
      </c>
    </row>
    <row r="249" spans="1:34" s="7" customFormat="1" x14ac:dyDescent="0.4">
      <c r="A249" s="16" t="str">
        <f t="shared" si="108"/>
        <v>★</v>
      </c>
      <c r="B249" s="16" t="str">
        <f t="shared" si="109"/>
        <v>☆</v>
      </c>
      <c r="C249" s="7">
        <v>15</v>
      </c>
      <c r="D249" s="2">
        <v>43433.633692129632</v>
      </c>
      <c r="E249" s="3" t="s">
        <v>2272</v>
      </c>
      <c r="F249" s="3">
        <v>21745</v>
      </c>
      <c r="G249" s="3" t="s">
        <v>95</v>
      </c>
      <c r="H249" s="3">
        <v>0</v>
      </c>
      <c r="I249" s="3">
        <v>517</v>
      </c>
      <c r="J249" s="3">
        <v>15</v>
      </c>
      <c r="K249" s="3">
        <v>3</v>
      </c>
      <c r="L249" s="2">
        <v>43433.634745370371</v>
      </c>
      <c r="M249" s="3"/>
      <c r="N249" s="3"/>
      <c r="O249" s="3" t="s">
        <v>30</v>
      </c>
      <c r="P249" s="3" t="s">
        <v>31</v>
      </c>
      <c r="Q249" s="3" t="s">
        <v>43</v>
      </c>
      <c r="R249" s="3" t="s">
        <v>89</v>
      </c>
      <c r="S249" s="2">
        <v>43433.653958333336</v>
      </c>
      <c r="T249" s="3"/>
      <c r="U249" s="2">
        <v>43433.662280092591</v>
      </c>
      <c r="V249" s="3"/>
      <c r="W249" s="2">
        <v>43433.640092592592</v>
      </c>
      <c r="X249" s="8">
        <f t="shared" si="82"/>
        <v>43433.640092592592</v>
      </c>
      <c r="Y249" s="9">
        <f t="shared" si="83"/>
        <v>0</v>
      </c>
      <c r="Z249" s="9">
        <f t="shared" si="84"/>
        <v>0</v>
      </c>
      <c r="AA249" s="10"/>
      <c r="AB249" s="10">
        <f t="shared" si="87"/>
        <v>0</v>
      </c>
      <c r="AC249" s="10">
        <f t="shared" si="88"/>
        <v>1.3865740744222421E-2</v>
      </c>
      <c r="AD249" s="10"/>
      <c r="AE249" s="10"/>
    </row>
    <row r="250" spans="1:34" s="3" customFormat="1" x14ac:dyDescent="0.4">
      <c r="A250" s="16" t="str">
        <f t="shared" si="108"/>
        <v>★</v>
      </c>
      <c r="B250" s="16" t="str">
        <f t="shared" si="109"/>
        <v>☆</v>
      </c>
      <c r="C250" s="7">
        <v>15</v>
      </c>
      <c r="D250" s="2">
        <v>43433.642222222225</v>
      </c>
      <c r="E250" s="3" t="s">
        <v>2279</v>
      </c>
      <c r="F250" s="3">
        <v>21760</v>
      </c>
      <c r="G250" s="3" t="s">
        <v>18</v>
      </c>
      <c r="H250" s="3">
        <v>5476</v>
      </c>
      <c r="I250" s="3">
        <v>835</v>
      </c>
      <c r="J250" s="3">
        <v>9</v>
      </c>
      <c r="K250" s="3">
        <v>1</v>
      </c>
      <c r="L250" s="2">
        <v>43433.643645833334</v>
      </c>
      <c r="O250" s="3" t="s">
        <v>63</v>
      </c>
      <c r="P250" s="3" t="s">
        <v>64</v>
      </c>
      <c r="Q250" s="3" t="s">
        <v>33</v>
      </c>
      <c r="R250" s="3" t="s">
        <v>34</v>
      </c>
      <c r="S250" s="2">
        <v>43433.659097222226</v>
      </c>
      <c r="U250" s="2">
        <v>43433.663831018515</v>
      </c>
      <c r="W250" s="2">
        <v>43433.649155092593</v>
      </c>
      <c r="X250" s="8">
        <f t="shared" si="82"/>
        <v>43433.649155092593</v>
      </c>
      <c r="Y250" s="9">
        <f t="shared" si="83"/>
        <v>0</v>
      </c>
      <c r="Z250" s="9">
        <f t="shared" si="84"/>
        <v>0</v>
      </c>
      <c r="AA250" s="10"/>
      <c r="AB250" s="10">
        <f t="shared" si="87"/>
        <v>0</v>
      </c>
      <c r="AC250" s="10">
        <f t="shared" si="88"/>
        <v>9.9421296326909214E-3</v>
      </c>
      <c r="AD250" s="10"/>
      <c r="AE250" s="10"/>
      <c r="AH250" s="7" t="s">
        <v>2444</v>
      </c>
    </row>
    <row r="251" spans="1:34" s="3" customFormat="1" x14ac:dyDescent="0.4">
      <c r="A251" s="16" t="str">
        <f t="shared" si="108"/>
        <v>-</v>
      </c>
      <c r="B251" s="16" t="str">
        <f t="shared" si="109"/>
        <v>☆</v>
      </c>
      <c r="C251" s="7">
        <v>15</v>
      </c>
      <c r="D251" s="2">
        <v>43433.643310185187</v>
      </c>
      <c r="E251" s="3" t="s">
        <v>2145</v>
      </c>
      <c r="F251" s="3">
        <v>21762</v>
      </c>
      <c r="G251" s="3" t="s">
        <v>143</v>
      </c>
      <c r="H251" s="3">
        <v>3394</v>
      </c>
      <c r="I251" s="3">
        <v>736</v>
      </c>
      <c r="J251" s="3">
        <v>3</v>
      </c>
      <c r="K251" s="3">
        <v>1</v>
      </c>
      <c r="L251" s="2">
        <v>43433.643541666665</v>
      </c>
      <c r="O251" s="3" t="s">
        <v>24</v>
      </c>
      <c r="P251" s="3" t="s">
        <v>25</v>
      </c>
      <c r="Q251" s="3" t="s">
        <v>53</v>
      </c>
      <c r="R251" s="3" t="s">
        <v>54</v>
      </c>
      <c r="S251" s="2">
        <v>43433.662847222222</v>
      </c>
      <c r="U251" s="2">
        <v>43433.674143518518</v>
      </c>
      <c r="X251" s="8">
        <f t="shared" si="82"/>
        <v>43433.643310185187</v>
      </c>
      <c r="Y251" s="9">
        <f t="shared" si="83"/>
        <v>0</v>
      </c>
      <c r="Z251" s="9">
        <f t="shared" si="84"/>
        <v>0</v>
      </c>
      <c r="AA251" s="10"/>
      <c r="AB251" s="10">
        <f t="shared" si="87"/>
        <v>0</v>
      </c>
      <c r="AC251" s="10">
        <f t="shared" si="88"/>
        <v>1.9537037034751847E-2</v>
      </c>
      <c r="AD251" s="10"/>
      <c r="AE251" s="10"/>
    </row>
    <row r="252" spans="1:34" s="3" customFormat="1" x14ac:dyDescent="0.4">
      <c r="A252" s="16" t="str">
        <f t="shared" si="108"/>
        <v>-</v>
      </c>
      <c r="B252" s="16" t="str">
        <f t="shared" si="109"/>
        <v>☆</v>
      </c>
      <c r="C252" s="7">
        <v>15</v>
      </c>
      <c r="D252" s="2">
        <v>43433.64403935185</v>
      </c>
      <c r="E252" s="3" t="s">
        <v>2087</v>
      </c>
      <c r="F252" s="3">
        <v>21764</v>
      </c>
      <c r="G252" s="3" t="s">
        <v>143</v>
      </c>
      <c r="H252" s="3">
        <v>5476</v>
      </c>
      <c r="I252" s="3">
        <v>716</v>
      </c>
      <c r="J252" s="3">
        <v>9</v>
      </c>
      <c r="K252" s="3">
        <v>1</v>
      </c>
      <c r="L252" s="2">
        <v>43433.644247685188</v>
      </c>
      <c r="O252" s="3" t="s">
        <v>63</v>
      </c>
      <c r="P252" s="3" t="s">
        <v>64</v>
      </c>
      <c r="Q252" s="3" t="s">
        <v>33</v>
      </c>
      <c r="R252" s="3" t="s">
        <v>34</v>
      </c>
      <c r="S252" s="2">
        <v>43433.658645833333</v>
      </c>
      <c r="U252" s="2">
        <v>43433.66337962963</v>
      </c>
      <c r="X252" s="8">
        <f t="shared" si="82"/>
        <v>43433.64403935185</v>
      </c>
      <c r="Y252" s="9">
        <f t="shared" si="83"/>
        <v>0</v>
      </c>
      <c r="Z252" s="9">
        <f t="shared" si="84"/>
        <v>0</v>
      </c>
      <c r="AA252" s="10"/>
      <c r="AB252" s="10">
        <f t="shared" si="87"/>
        <v>0</v>
      </c>
      <c r="AC252" s="10"/>
      <c r="AD252" s="10"/>
      <c r="AE252" s="10"/>
      <c r="AH252" s="7" t="s">
        <v>2443</v>
      </c>
    </row>
    <row r="253" spans="1:34" s="7" customFormat="1" x14ac:dyDescent="0.4">
      <c r="A253" s="16" t="str">
        <f t="shared" si="108"/>
        <v>-</v>
      </c>
      <c r="B253" s="16" t="str">
        <f t="shared" si="109"/>
        <v>☆</v>
      </c>
      <c r="C253" s="7">
        <v>15</v>
      </c>
      <c r="D253" s="2">
        <v>43433.647141203706</v>
      </c>
      <c r="E253" s="3" t="s">
        <v>2280</v>
      </c>
      <c r="F253" s="3">
        <v>21765</v>
      </c>
      <c r="G253" s="3" t="s">
        <v>32</v>
      </c>
      <c r="H253" s="3">
        <v>7733</v>
      </c>
      <c r="I253" s="3">
        <v>22</v>
      </c>
      <c r="J253" s="3">
        <v>3</v>
      </c>
      <c r="K253" s="3">
        <v>1</v>
      </c>
      <c r="L253" s="2">
        <v>43433.647372685184</v>
      </c>
      <c r="M253" s="3"/>
      <c r="N253" s="3"/>
      <c r="O253" s="3" t="s">
        <v>59</v>
      </c>
      <c r="P253" s="3" t="s">
        <v>60</v>
      </c>
      <c r="Q253" s="3" t="s">
        <v>46</v>
      </c>
      <c r="R253" s="3" t="s">
        <v>47</v>
      </c>
      <c r="S253" s="2">
        <v>43433.656643518516</v>
      </c>
      <c r="T253" s="3"/>
      <c r="U253" s="2">
        <v>43433.670046296298</v>
      </c>
      <c r="V253" s="3"/>
      <c r="W253" s="3"/>
      <c r="X253" s="8">
        <f t="shared" si="82"/>
        <v>43433.647141203706</v>
      </c>
      <c r="Y253" s="9">
        <f t="shared" si="83"/>
        <v>0</v>
      </c>
      <c r="Z253" s="9">
        <f t="shared" si="84"/>
        <v>0</v>
      </c>
      <c r="AA253" s="10"/>
      <c r="AB253" s="10">
        <f t="shared" si="87"/>
        <v>0</v>
      </c>
      <c r="AC253" s="10">
        <f t="shared" si="88"/>
        <v>9.5023148096515797E-3</v>
      </c>
      <c r="AD253" s="10"/>
      <c r="AE253" s="10"/>
    </row>
    <row r="254" spans="1:34" s="3" customFormat="1" x14ac:dyDescent="0.4">
      <c r="A254" s="16" t="str">
        <f t="shared" si="108"/>
        <v>-</v>
      </c>
      <c r="B254" s="16" t="str">
        <f t="shared" si="109"/>
        <v>☆</v>
      </c>
      <c r="C254" s="7">
        <v>15</v>
      </c>
      <c r="D254" s="2">
        <v>43433.653668981482</v>
      </c>
      <c r="E254" s="3" t="s">
        <v>2283</v>
      </c>
      <c r="F254" s="3">
        <v>21775</v>
      </c>
      <c r="G254" s="3" t="s">
        <v>65</v>
      </c>
      <c r="H254" s="3">
        <v>2337</v>
      </c>
      <c r="I254" s="3">
        <v>156</v>
      </c>
      <c r="J254" s="3">
        <v>3</v>
      </c>
      <c r="K254" s="3">
        <v>1</v>
      </c>
      <c r="L254" s="2">
        <v>43433.65452546296</v>
      </c>
      <c r="O254" s="3" t="s">
        <v>36</v>
      </c>
      <c r="P254" s="3" t="s">
        <v>37</v>
      </c>
      <c r="Q254" s="3" t="s">
        <v>39</v>
      </c>
      <c r="R254" s="3" t="s">
        <v>40</v>
      </c>
      <c r="S254" s="2">
        <v>43433.670567129629</v>
      </c>
      <c r="U254" s="2">
        <v>43433.6796875</v>
      </c>
      <c r="X254" s="8">
        <f t="shared" si="82"/>
        <v>43433.653668981482</v>
      </c>
      <c r="Y254" s="9">
        <f t="shared" si="83"/>
        <v>0</v>
      </c>
      <c r="Z254" s="9">
        <f t="shared" si="84"/>
        <v>0</v>
      </c>
      <c r="AA254" s="10"/>
      <c r="AB254" s="10">
        <f t="shared" si="87"/>
        <v>0</v>
      </c>
      <c r="AC254" s="10">
        <f t="shared" si="88"/>
        <v>1.68981481474475E-2</v>
      </c>
      <c r="AD254" s="10"/>
      <c r="AE254" s="10"/>
      <c r="AH254" s="7"/>
    </row>
    <row r="255" spans="1:34" s="3" customFormat="1" x14ac:dyDescent="0.4">
      <c r="A255" s="16" t="str">
        <f t="shared" si="108"/>
        <v>-</v>
      </c>
      <c r="B255" s="16" t="str">
        <f t="shared" si="109"/>
        <v>☆</v>
      </c>
      <c r="C255" s="7">
        <v>15</v>
      </c>
      <c r="D255" s="2">
        <v>43433.662037037036</v>
      </c>
      <c r="E255" s="3" t="s">
        <v>2284</v>
      </c>
      <c r="F255" s="3">
        <v>21778</v>
      </c>
      <c r="G255" s="3" t="s">
        <v>18</v>
      </c>
      <c r="H255" s="3">
        <v>1312</v>
      </c>
      <c r="I255" s="3">
        <v>74</v>
      </c>
      <c r="J255" s="3">
        <v>3</v>
      </c>
      <c r="K255" s="3">
        <v>1</v>
      </c>
      <c r="L255" s="2">
        <v>43433.662719907406</v>
      </c>
      <c r="O255" s="3" t="s">
        <v>36</v>
      </c>
      <c r="P255" s="3" t="s">
        <v>37</v>
      </c>
      <c r="Q255" s="3" t="s">
        <v>20</v>
      </c>
      <c r="R255" s="3" t="s">
        <v>21</v>
      </c>
      <c r="S255" s="2">
        <v>43433.664479166669</v>
      </c>
      <c r="U255" s="2">
        <v>43433.669305555559</v>
      </c>
      <c r="X255" s="8">
        <f t="shared" si="82"/>
        <v>43433.662037037036</v>
      </c>
      <c r="Y255" s="9">
        <f t="shared" si="83"/>
        <v>0</v>
      </c>
      <c r="Z255" s="9">
        <f t="shared" si="84"/>
        <v>0</v>
      </c>
      <c r="AA255" s="10"/>
      <c r="AB255" s="10">
        <f t="shared" si="87"/>
        <v>0</v>
      </c>
      <c r="AC255" s="10">
        <f t="shared" si="88"/>
        <v>2.4421296329819597E-3</v>
      </c>
      <c r="AD255" s="10"/>
      <c r="AE255" s="10"/>
      <c r="AH255" s="7" t="s">
        <v>2446</v>
      </c>
    </row>
    <row r="256" spans="1:34" s="7" customFormat="1" x14ac:dyDescent="0.4">
      <c r="A256" s="16" t="str">
        <f t="shared" si="108"/>
        <v>-</v>
      </c>
      <c r="B256" s="16" t="str">
        <f t="shared" si="109"/>
        <v>☆</v>
      </c>
      <c r="C256" s="7">
        <v>15</v>
      </c>
      <c r="D256" s="2">
        <v>43433.662962962961</v>
      </c>
      <c r="E256" s="3" t="s">
        <v>2284</v>
      </c>
      <c r="F256" s="3">
        <v>21780</v>
      </c>
      <c r="G256" s="3" t="s">
        <v>18</v>
      </c>
      <c r="H256" s="3">
        <v>1312</v>
      </c>
      <c r="I256" s="3">
        <v>918</v>
      </c>
      <c r="J256" s="3">
        <v>8</v>
      </c>
      <c r="K256" s="3">
        <v>1</v>
      </c>
      <c r="L256" s="2">
        <v>43433.663576388892</v>
      </c>
      <c r="M256" s="3"/>
      <c r="N256" s="3"/>
      <c r="O256" s="3" t="s">
        <v>36</v>
      </c>
      <c r="P256" s="3" t="s">
        <v>37</v>
      </c>
      <c r="Q256" s="3" t="s">
        <v>20</v>
      </c>
      <c r="R256" s="3" t="s">
        <v>21</v>
      </c>
      <c r="S256" s="2">
        <v>43433.667905092596</v>
      </c>
      <c r="T256" s="3"/>
      <c r="U256" s="2">
        <v>43433.672731481478</v>
      </c>
      <c r="V256" s="3"/>
      <c r="W256" s="3"/>
      <c r="X256" s="8">
        <f t="shared" si="82"/>
        <v>43433.662962962961</v>
      </c>
      <c r="Y256" s="9">
        <f t="shared" si="83"/>
        <v>0</v>
      </c>
      <c r="Z256" s="9">
        <f t="shared" si="84"/>
        <v>0</v>
      </c>
      <c r="AA256" s="10"/>
      <c r="AB256" s="10">
        <f t="shared" si="87"/>
        <v>0</v>
      </c>
      <c r="AC256" s="10"/>
      <c r="AD256" s="10"/>
      <c r="AE256" s="10"/>
      <c r="AH256" s="7" t="s">
        <v>2447</v>
      </c>
    </row>
    <row r="257" spans="1:34" s="7" customFormat="1" x14ac:dyDescent="0.4">
      <c r="A257" s="16" t="str">
        <f t="shared" si="108"/>
        <v>-</v>
      </c>
      <c r="B257" s="16" t="str">
        <f t="shared" si="109"/>
        <v>☆</v>
      </c>
      <c r="C257" s="7">
        <v>15</v>
      </c>
      <c r="D257" s="2">
        <v>43433.662974537037</v>
      </c>
      <c r="E257" s="3" t="s">
        <v>2286</v>
      </c>
      <c r="F257" s="3">
        <v>21781</v>
      </c>
      <c r="G257" s="3" t="s">
        <v>96</v>
      </c>
      <c r="H257" s="3">
        <v>0</v>
      </c>
      <c r="I257" s="3">
        <v>30</v>
      </c>
      <c r="J257" s="3">
        <v>3</v>
      </c>
      <c r="K257" s="3">
        <v>4</v>
      </c>
      <c r="L257" s="2">
        <v>43433.668564814812</v>
      </c>
      <c r="M257" s="3"/>
      <c r="N257" s="3"/>
      <c r="O257" s="3" t="s">
        <v>30</v>
      </c>
      <c r="P257" s="3" t="s">
        <v>31</v>
      </c>
      <c r="Q257" s="3" t="s">
        <v>68</v>
      </c>
      <c r="R257" s="3" t="s">
        <v>69</v>
      </c>
      <c r="S257" s="2">
        <v>43433.666909722226</v>
      </c>
      <c r="T257" s="3"/>
      <c r="U257" s="2">
        <v>43433.676979166667</v>
      </c>
      <c r="V257" s="3"/>
      <c r="W257" s="3"/>
      <c r="X257" s="8">
        <f t="shared" si="82"/>
        <v>43433.662974537037</v>
      </c>
      <c r="Y257" s="9">
        <f t="shared" si="83"/>
        <v>0</v>
      </c>
      <c r="Z257" s="9">
        <f t="shared" si="84"/>
        <v>0</v>
      </c>
      <c r="AA257" s="10"/>
      <c r="AB257" s="10">
        <f t="shared" si="87"/>
        <v>0</v>
      </c>
      <c r="AC257" s="10">
        <f t="shared" si="88"/>
        <v>5.5902777748997323E-3</v>
      </c>
      <c r="AD257" s="10"/>
      <c r="AE257" s="10"/>
      <c r="AH257" s="3"/>
    </row>
    <row r="258" spans="1:34" s="5" customFormat="1" x14ac:dyDescent="0.4">
      <c r="A258" s="17" t="str">
        <f t="shared" si="108"/>
        <v>-</v>
      </c>
      <c r="B258" s="17" t="str">
        <f t="shared" si="109"/>
        <v>☆</v>
      </c>
      <c r="C258" s="12">
        <v>15</v>
      </c>
      <c r="D258" s="4">
        <v>43433.664317129631</v>
      </c>
      <c r="E258" s="5" t="s">
        <v>2284</v>
      </c>
      <c r="F258" s="5">
        <v>21782</v>
      </c>
      <c r="G258" s="5" t="s">
        <v>32</v>
      </c>
      <c r="H258" s="5">
        <v>1312</v>
      </c>
      <c r="I258" s="5">
        <v>285</v>
      </c>
      <c r="J258" s="5">
        <v>8</v>
      </c>
      <c r="K258" s="5">
        <v>1</v>
      </c>
      <c r="L258" s="4">
        <v>43433.664571759262</v>
      </c>
      <c r="O258" s="5" t="s">
        <v>36</v>
      </c>
      <c r="P258" s="5" t="s">
        <v>37</v>
      </c>
      <c r="Q258" s="5" t="s">
        <v>44</v>
      </c>
      <c r="R258" s="5" t="s">
        <v>45</v>
      </c>
      <c r="S258" s="4">
        <v>43433.672118055554</v>
      </c>
      <c r="U258" s="4">
        <v>43433.675844907404</v>
      </c>
      <c r="X258" s="13">
        <f t="shared" si="82"/>
        <v>43433.664317129631</v>
      </c>
      <c r="Y258" s="18">
        <f t="shared" si="83"/>
        <v>0</v>
      </c>
      <c r="Z258" s="18">
        <f t="shared" si="84"/>
        <v>0</v>
      </c>
      <c r="AA258" s="19"/>
      <c r="AB258" s="19">
        <f t="shared" si="87"/>
        <v>0</v>
      </c>
      <c r="AC258" s="19"/>
      <c r="AD258" s="19"/>
      <c r="AE258" s="19"/>
      <c r="AH258" s="7" t="s">
        <v>2445</v>
      </c>
    </row>
    <row r="259" spans="1:34" s="23" customFormat="1" x14ac:dyDescent="0.4">
      <c r="A259" s="20" t="str">
        <f t="shared" si="108"/>
        <v>★</v>
      </c>
      <c r="B259" s="20" t="str">
        <f t="shared" si="109"/>
        <v>-</v>
      </c>
      <c r="C259" s="23">
        <v>16</v>
      </c>
      <c r="D259" s="22">
        <v>43433.633310185185</v>
      </c>
      <c r="E259" s="21" t="s">
        <v>1892</v>
      </c>
      <c r="F259" s="21">
        <v>21742</v>
      </c>
      <c r="G259" s="21" t="s">
        <v>32</v>
      </c>
      <c r="H259" s="21">
        <v>3738</v>
      </c>
      <c r="I259" s="21">
        <v>837</v>
      </c>
      <c r="J259" s="21">
        <v>7</v>
      </c>
      <c r="K259" s="21">
        <v>1</v>
      </c>
      <c r="L259" s="21"/>
      <c r="M259" s="22">
        <v>43433.669421296298</v>
      </c>
      <c r="N259" s="22">
        <v>43433.676400462966</v>
      </c>
      <c r="O259" s="21" t="s">
        <v>46</v>
      </c>
      <c r="P259" s="21" t="s">
        <v>47</v>
      </c>
      <c r="Q259" s="21" t="s">
        <v>53</v>
      </c>
      <c r="R259" s="21" t="s">
        <v>54</v>
      </c>
      <c r="S259" s="22">
        <v>43433.67496527778</v>
      </c>
      <c r="T259" s="22">
        <v>43433.67496527778</v>
      </c>
      <c r="U259" s="22">
        <v>43433.686412037037</v>
      </c>
      <c r="V259" s="22">
        <v>43433.686412037037</v>
      </c>
      <c r="W259" s="22">
        <v>43433.67496527778</v>
      </c>
      <c r="X259" s="24">
        <f t="shared" si="82"/>
        <v>43433.67496527778</v>
      </c>
      <c r="Y259" s="25">
        <f t="shared" si="83"/>
        <v>6.9791666683158837E-3</v>
      </c>
      <c r="Z259" s="25">
        <f t="shared" si="84"/>
        <v>6.9791666683158837E-3</v>
      </c>
      <c r="AA259" s="26">
        <f>SUM(Z259:Z309)</f>
        <v>0.37761574072646908</v>
      </c>
      <c r="AB259" s="26">
        <f t="shared" si="87"/>
        <v>0</v>
      </c>
      <c r="AC259" s="26">
        <f t="shared" si="88"/>
        <v>0</v>
      </c>
      <c r="AD259" s="26">
        <f>AVERAGE(AC259:AC309)</f>
        <v>2.9496650904741514E-3</v>
      </c>
      <c r="AE259" s="26">
        <f>MEDIAN(AC259:AC309)</f>
        <v>2.905092595028691E-3</v>
      </c>
    </row>
    <row r="260" spans="1:34" s="7" customFormat="1" x14ac:dyDescent="0.4">
      <c r="A260" s="16" t="str">
        <f t="shared" si="108"/>
        <v>★</v>
      </c>
      <c r="B260" s="16" t="str">
        <f t="shared" si="109"/>
        <v>-</v>
      </c>
      <c r="C260" s="7">
        <v>16</v>
      </c>
      <c r="D260" s="2">
        <v>43433.639756944445</v>
      </c>
      <c r="E260" s="3" t="s">
        <v>2275</v>
      </c>
      <c r="F260" s="3">
        <v>21752</v>
      </c>
      <c r="G260" s="3" t="s">
        <v>32</v>
      </c>
      <c r="H260" s="3">
        <v>5970</v>
      </c>
      <c r="I260" s="3">
        <v>452</v>
      </c>
      <c r="J260" s="3">
        <v>4</v>
      </c>
      <c r="K260" s="3">
        <v>2</v>
      </c>
      <c r="L260" s="3"/>
      <c r="M260" s="2">
        <v>43433.68041666667</v>
      </c>
      <c r="N260" s="2">
        <v>43433.687013888892</v>
      </c>
      <c r="O260" s="3" t="s">
        <v>61</v>
      </c>
      <c r="P260" s="3" t="s">
        <v>62</v>
      </c>
      <c r="Q260" s="3" t="s">
        <v>30</v>
      </c>
      <c r="R260" s="3" t="s">
        <v>31</v>
      </c>
      <c r="S260" s="2">
        <v>43433.68141203704</v>
      </c>
      <c r="T260" s="2">
        <v>43433.68141203704</v>
      </c>
      <c r="U260" s="2">
        <v>43433.691863425927</v>
      </c>
      <c r="V260" s="2">
        <v>43433.69390046296</v>
      </c>
      <c r="W260" s="2">
        <v>43433.68141203704</v>
      </c>
      <c r="X260" s="8">
        <f t="shared" ref="X260:X323" si="110">IF(W260&gt;0,W260,D260)</f>
        <v>43433.68141203704</v>
      </c>
      <c r="Y260" s="9">
        <f t="shared" ref="Y260:Y323" si="111">N260-M260</f>
        <v>6.5972222218988463E-3</v>
      </c>
      <c r="Z260" s="9">
        <f t="shared" ref="Z260:Z323" si="112">Y260*K260</f>
        <v>1.3194444443797693E-2</v>
      </c>
      <c r="AA260" s="10"/>
      <c r="AB260" s="10">
        <f t="shared" si="87"/>
        <v>0</v>
      </c>
      <c r="AC260" s="10">
        <f t="shared" si="88"/>
        <v>0</v>
      </c>
    </row>
    <row r="261" spans="1:34" s="7" customFormat="1" x14ac:dyDescent="0.4">
      <c r="A261" s="16" t="str">
        <f t="shared" si="108"/>
        <v>★</v>
      </c>
      <c r="B261" s="16" t="str">
        <f t="shared" si="109"/>
        <v>-</v>
      </c>
      <c r="C261" s="7">
        <v>16</v>
      </c>
      <c r="D261" s="2">
        <v>43433.641585648147</v>
      </c>
      <c r="E261" s="3" t="s">
        <v>1996</v>
      </c>
      <c r="F261" s="3">
        <v>21758</v>
      </c>
      <c r="G261" s="3" t="s">
        <v>18</v>
      </c>
      <c r="H261" s="3">
        <v>1199</v>
      </c>
      <c r="I261" s="3">
        <v>302</v>
      </c>
      <c r="J261" s="3">
        <v>5</v>
      </c>
      <c r="K261" s="3">
        <v>1</v>
      </c>
      <c r="L261" s="3"/>
      <c r="M261" s="2">
        <v>43433.683113425926</v>
      </c>
      <c r="N261" s="2">
        <v>43433.689664351848</v>
      </c>
      <c r="O261" s="3" t="s">
        <v>20</v>
      </c>
      <c r="P261" s="3" t="s">
        <v>21</v>
      </c>
      <c r="Q261" s="3" t="s">
        <v>63</v>
      </c>
      <c r="R261" s="3" t="s">
        <v>64</v>
      </c>
      <c r="S261" s="2">
        <v>43433.683240740742</v>
      </c>
      <c r="T261" s="2">
        <v>43433.683240740742</v>
      </c>
      <c r="U261" s="2">
        <v>43433.692604166667</v>
      </c>
      <c r="V261" s="2">
        <v>43433.703125</v>
      </c>
      <c r="W261" s="2">
        <v>43433.683240740742</v>
      </c>
      <c r="X261" s="8">
        <f t="shared" si="110"/>
        <v>43433.683240740742</v>
      </c>
      <c r="Y261" s="9">
        <f t="shared" si="111"/>
        <v>6.5509259220561944E-3</v>
      </c>
      <c r="Z261" s="9">
        <f t="shared" si="112"/>
        <v>6.5509259220561944E-3</v>
      </c>
      <c r="AA261" s="10"/>
      <c r="AB261" s="10">
        <f t="shared" ref="AB261:AB324" si="113">IF(IF(A261="☆",L261-S261,M261-S261)&lt;0,0,IF(A261="☆",L261-S261,M261-S261))</f>
        <v>0</v>
      </c>
      <c r="AC261" s="10">
        <f t="shared" ref="AC261:AC324" si="114">IF(IF(B261="☆",(IF(L261&gt;S261,L261-X261,S261-X261)),M261-X261)&lt;0,0,IF(B261="☆",(IF(L261&gt;S261,L261-X261,S261-X261)),M261-X261))</f>
        <v>0</v>
      </c>
      <c r="AD261" s="10"/>
      <c r="AE261" s="10"/>
      <c r="AH261" s="3"/>
    </row>
    <row r="262" spans="1:34" s="7" customFormat="1" x14ac:dyDescent="0.4">
      <c r="A262" s="16" t="str">
        <f t="shared" si="108"/>
        <v>★</v>
      </c>
      <c r="B262" s="16" t="str">
        <f t="shared" si="109"/>
        <v>-</v>
      </c>
      <c r="C262" s="7">
        <v>16</v>
      </c>
      <c r="D262" s="2">
        <v>43433.652083333334</v>
      </c>
      <c r="E262" s="3" t="s">
        <v>2153</v>
      </c>
      <c r="F262" s="3">
        <v>21773</v>
      </c>
      <c r="G262" s="3" t="s">
        <v>32</v>
      </c>
      <c r="H262" s="3">
        <v>7573</v>
      </c>
      <c r="I262" s="3">
        <v>284</v>
      </c>
      <c r="J262" s="3">
        <v>5</v>
      </c>
      <c r="K262" s="3">
        <v>1</v>
      </c>
      <c r="L262" s="3"/>
      <c r="M262" s="2">
        <v>43433.693483796298</v>
      </c>
      <c r="N262" s="2">
        <v>43433.696226851855</v>
      </c>
      <c r="O262" s="3" t="s">
        <v>30</v>
      </c>
      <c r="P262" s="3" t="s">
        <v>31</v>
      </c>
      <c r="Q262" s="3" t="s">
        <v>36</v>
      </c>
      <c r="R262" s="3" t="s">
        <v>37</v>
      </c>
      <c r="S262" s="2">
        <v>43433.693749999999</v>
      </c>
      <c r="T262" s="2">
        <v>43433.693749999999</v>
      </c>
      <c r="U262" s="2">
        <v>43433.708645833336</v>
      </c>
      <c r="V262" s="2">
        <v>43433.708645833336</v>
      </c>
      <c r="W262" s="2">
        <v>43433.693749999999</v>
      </c>
      <c r="X262" s="8">
        <f t="shared" si="110"/>
        <v>43433.693749999999</v>
      </c>
      <c r="Y262" s="9">
        <f t="shared" si="111"/>
        <v>2.7430555564933456E-3</v>
      </c>
      <c r="Z262" s="9">
        <f t="shared" si="112"/>
        <v>2.7430555564933456E-3</v>
      </c>
      <c r="AA262" s="10"/>
      <c r="AB262" s="10">
        <f t="shared" si="113"/>
        <v>0</v>
      </c>
      <c r="AC262" s="10">
        <f t="shared" si="114"/>
        <v>0</v>
      </c>
      <c r="AD262" s="10"/>
      <c r="AE262" s="10"/>
    </row>
    <row r="263" spans="1:34" s="3" customFormat="1" x14ac:dyDescent="0.4">
      <c r="A263" s="16" t="str">
        <f t="shared" si="108"/>
        <v>★</v>
      </c>
      <c r="B263" s="16" t="str">
        <f t="shared" ref="B263:B264" si="115">IF(L263&gt;0, "☆", "-")</f>
        <v>-</v>
      </c>
      <c r="C263" s="7">
        <v>16</v>
      </c>
      <c r="D263" s="2">
        <v>43433.660081018519</v>
      </c>
      <c r="E263" s="3" t="s">
        <v>1974</v>
      </c>
      <c r="F263" s="3">
        <v>21776</v>
      </c>
      <c r="G263" s="3" t="s">
        <v>18</v>
      </c>
      <c r="H263" s="3">
        <v>7646</v>
      </c>
      <c r="I263" s="3">
        <v>228</v>
      </c>
      <c r="J263" s="3">
        <v>5</v>
      </c>
      <c r="K263" s="3">
        <v>2</v>
      </c>
      <c r="M263" s="2">
        <v>43433.666064814817</v>
      </c>
      <c r="N263" s="2">
        <v>43433.67046296296</v>
      </c>
      <c r="O263" s="3" t="s">
        <v>71</v>
      </c>
      <c r="P263" s="3" t="s">
        <v>72</v>
      </c>
      <c r="Q263" s="3" t="s">
        <v>36</v>
      </c>
      <c r="R263" s="3" t="s">
        <v>37</v>
      </c>
      <c r="S263" s="2">
        <v>43433.667013888888</v>
      </c>
      <c r="T263" s="2">
        <v>43433.667013888888</v>
      </c>
      <c r="U263" s="2">
        <v>43433.676319444443</v>
      </c>
      <c r="V263" s="2">
        <v>43433.676319444443</v>
      </c>
      <c r="W263" s="2">
        <v>43433.667013888888</v>
      </c>
      <c r="X263" s="8">
        <f t="shared" si="110"/>
        <v>43433.667013888888</v>
      </c>
      <c r="Y263" s="9">
        <f t="shared" si="111"/>
        <v>4.3981481430819258E-3</v>
      </c>
      <c r="Z263" s="9">
        <f t="shared" si="112"/>
        <v>8.7962962861638516E-3</v>
      </c>
      <c r="AA263" s="10"/>
      <c r="AB263" s="10">
        <f t="shared" si="113"/>
        <v>0</v>
      </c>
      <c r="AC263" s="10">
        <f t="shared" si="114"/>
        <v>0</v>
      </c>
      <c r="AD263" s="10"/>
      <c r="AE263" s="10"/>
      <c r="AH263" s="7"/>
    </row>
    <row r="264" spans="1:34" s="7" customFormat="1" x14ac:dyDescent="0.4">
      <c r="A264" s="16" t="str">
        <f t="shared" si="108"/>
        <v>★</v>
      </c>
      <c r="B264" s="16" t="str">
        <f t="shared" si="115"/>
        <v>-</v>
      </c>
      <c r="C264" s="7">
        <v>16</v>
      </c>
      <c r="D264" s="2">
        <v>43433.66265046296</v>
      </c>
      <c r="E264" s="3" t="s">
        <v>2285</v>
      </c>
      <c r="F264" s="3">
        <v>21779</v>
      </c>
      <c r="G264" s="3" t="s">
        <v>98</v>
      </c>
      <c r="H264" s="3">
        <v>7754</v>
      </c>
      <c r="I264" s="3">
        <v>788</v>
      </c>
      <c r="J264" s="3">
        <v>15</v>
      </c>
      <c r="K264" s="3">
        <v>1</v>
      </c>
      <c r="L264" s="3"/>
      <c r="M264" s="2">
        <v>43433.668680555558</v>
      </c>
      <c r="N264" s="2">
        <v>43433.683333333334</v>
      </c>
      <c r="O264" s="3" t="s">
        <v>48</v>
      </c>
      <c r="P264" s="3" t="s">
        <v>49</v>
      </c>
      <c r="Q264" s="3" t="s">
        <v>104</v>
      </c>
      <c r="R264" s="3" t="s">
        <v>19</v>
      </c>
      <c r="S264" s="2">
        <v>43433.669583333336</v>
      </c>
      <c r="T264" s="2">
        <v>43433.669583333336</v>
      </c>
      <c r="U264" s="2">
        <v>43433.677106481482</v>
      </c>
      <c r="V264" s="2">
        <v>43433.677106481482</v>
      </c>
      <c r="W264" s="2">
        <v>43433.669583333336</v>
      </c>
      <c r="X264" s="8">
        <f t="shared" si="110"/>
        <v>43433.669583333336</v>
      </c>
      <c r="Y264" s="9">
        <f t="shared" si="111"/>
        <v>1.4652777776063886E-2</v>
      </c>
      <c r="Z264" s="9">
        <f t="shared" si="112"/>
        <v>1.4652777776063886E-2</v>
      </c>
      <c r="AA264" s="10"/>
      <c r="AB264" s="10">
        <f t="shared" si="113"/>
        <v>0</v>
      </c>
      <c r="AC264" s="10">
        <f t="shared" si="114"/>
        <v>0</v>
      </c>
      <c r="AD264" s="10"/>
      <c r="AE264" s="10"/>
    </row>
    <row r="265" spans="1:34" s="3" customFormat="1" x14ac:dyDescent="0.4">
      <c r="A265" s="16" t="str">
        <f t="shared" ref="A265:A322" si="116">IF(W265&gt;0, "★", "-")</f>
        <v>-</v>
      </c>
      <c r="B265" s="16" t="str">
        <f t="shared" ref="B265:B322" si="117">IF(L265&gt;0, "☆", "-")</f>
        <v>-</v>
      </c>
      <c r="C265" s="7">
        <v>16</v>
      </c>
      <c r="D265" s="2">
        <v>43433.666932870372</v>
      </c>
      <c r="E265" s="3" t="s">
        <v>2147</v>
      </c>
      <c r="F265" s="3">
        <v>21787</v>
      </c>
      <c r="G265" s="3" t="s">
        <v>32</v>
      </c>
      <c r="H265" s="3">
        <v>1885</v>
      </c>
      <c r="I265" s="3">
        <v>628</v>
      </c>
      <c r="J265" s="3">
        <v>9</v>
      </c>
      <c r="K265" s="3">
        <v>1</v>
      </c>
      <c r="M265" s="2">
        <v>43433.672858796293</v>
      </c>
      <c r="N265" s="2">
        <v>43433.6796875</v>
      </c>
      <c r="O265" s="3" t="s">
        <v>26</v>
      </c>
      <c r="P265" s="3" t="s">
        <v>27</v>
      </c>
      <c r="Q265" s="3" t="s">
        <v>36</v>
      </c>
      <c r="R265" s="3" t="s">
        <v>37</v>
      </c>
      <c r="S265" s="2">
        <v>43433.673854166664</v>
      </c>
      <c r="T265" s="2">
        <v>43433.673854166664</v>
      </c>
      <c r="U265" s="2">
        <v>43433.682847222219</v>
      </c>
      <c r="V265" s="2">
        <v>43433.682847222219</v>
      </c>
      <c r="X265" s="8">
        <f t="shared" si="110"/>
        <v>43433.666932870372</v>
      </c>
      <c r="Y265" s="9">
        <f t="shared" si="111"/>
        <v>6.8287037065601908E-3</v>
      </c>
      <c r="Z265" s="9">
        <f t="shared" si="112"/>
        <v>6.8287037065601908E-3</v>
      </c>
      <c r="AA265" s="10"/>
      <c r="AB265" s="10">
        <f t="shared" si="113"/>
        <v>0</v>
      </c>
      <c r="AC265" s="10">
        <f t="shared" si="114"/>
        <v>5.9259259214741178E-3</v>
      </c>
      <c r="AD265" s="30"/>
      <c r="AE265" s="30"/>
    </row>
    <row r="266" spans="1:34" s="7" customFormat="1" x14ac:dyDescent="0.4">
      <c r="A266" s="16" t="str">
        <f t="shared" ref="A266:A271" si="118">IF(W266&gt;0, "★", "-")</f>
        <v>-</v>
      </c>
      <c r="B266" s="16" t="str">
        <f>IF(L266&gt;0, "☆", "-")</f>
        <v>-</v>
      </c>
      <c r="C266" s="7">
        <v>16</v>
      </c>
      <c r="D266" s="2">
        <v>43433.668761574074</v>
      </c>
      <c r="E266" s="3" t="s">
        <v>2260</v>
      </c>
      <c r="F266" s="3">
        <v>21790</v>
      </c>
      <c r="G266" s="3" t="s">
        <v>32</v>
      </c>
      <c r="H266" s="3">
        <v>3175</v>
      </c>
      <c r="I266" s="3">
        <v>263</v>
      </c>
      <c r="J266" s="3">
        <v>11</v>
      </c>
      <c r="K266" s="3">
        <v>2</v>
      </c>
      <c r="L266" s="3"/>
      <c r="M266" s="2">
        <v>43433.674583333333</v>
      </c>
      <c r="N266" s="2">
        <v>43433.679074074076</v>
      </c>
      <c r="O266" s="3" t="s">
        <v>22</v>
      </c>
      <c r="P266" s="3" t="s">
        <v>23</v>
      </c>
      <c r="Q266" s="3" t="s">
        <v>33</v>
      </c>
      <c r="R266" s="3" t="s">
        <v>34</v>
      </c>
      <c r="S266" s="2">
        <v>43433.67564814815</v>
      </c>
      <c r="T266" s="2">
        <v>43433.67564814815</v>
      </c>
      <c r="U266" s="2">
        <v>43433.683796296296</v>
      </c>
      <c r="V266" s="2">
        <v>43433.683796296296</v>
      </c>
      <c r="W266" s="3"/>
      <c r="X266" s="8">
        <f t="shared" si="110"/>
        <v>43433.668761574074</v>
      </c>
      <c r="Y266" s="9">
        <f t="shared" si="111"/>
        <v>4.4907407427672297E-3</v>
      </c>
      <c r="Z266" s="9">
        <f t="shared" si="112"/>
        <v>8.9814814855344594E-3</v>
      </c>
      <c r="AA266" s="10"/>
      <c r="AB266" s="10">
        <f t="shared" si="113"/>
        <v>0</v>
      </c>
      <c r="AC266" s="10">
        <f t="shared" si="114"/>
        <v>5.8217592595610768E-3</v>
      </c>
      <c r="AD266" s="10"/>
      <c r="AE266" s="10"/>
    </row>
    <row r="267" spans="1:34" s="7" customFormat="1" x14ac:dyDescent="0.4">
      <c r="A267" s="16" t="str">
        <f t="shared" si="118"/>
        <v>-</v>
      </c>
      <c r="B267" s="16" t="str">
        <f t="shared" ref="B267" si="119">IF(L267&gt;0, "☆", "-")</f>
        <v>-</v>
      </c>
      <c r="C267" s="7">
        <v>16</v>
      </c>
      <c r="D267" s="2">
        <v>43433.669027777774</v>
      </c>
      <c r="E267" s="3" t="s">
        <v>2016</v>
      </c>
      <c r="F267" s="3">
        <v>21792</v>
      </c>
      <c r="G267" s="3" t="s">
        <v>97</v>
      </c>
      <c r="H267" s="3">
        <v>7660</v>
      </c>
      <c r="I267" s="3">
        <v>7</v>
      </c>
      <c r="J267" s="3">
        <v>15</v>
      </c>
      <c r="K267" s="3">
        <v>1</v>
      </c>
      <c r="L267" s="3"/>
      <c r="M267" s="2">
        <v>43433.674189814818</v>
      </c>
      <c r="N267" s="2">
        <v>43433.687800925924</v>
      </c>
      <c r="O267" s="3" t="s">
        <v>55</v>
      </c>
      <c r="P267" s="3" t="s">
        <v>56</v>
      </c>
      <c r="Q267" s="3" t="s">
        <v>61</v>
      </c>
      <c r="R267" s="3" t="s">
        <v>62</v>
      </c>
      <c r="S267" s="2">
        <v>43433.670787037037</v>
      </c>
      <c r="T267" s="2">
        <v>43433.673622685186</v>
      </c>
      <c r="U267" s="2">
        <v>43433.685740740744</v>
      </c>
      <c r="V267" s="2">
        <v>43433.69363425926</v>
      </c>
      <c r="W267" s="3"/>
      <c r="X267" s="8">
        <f t="shared" si="110"/>
        <v>43433.669027777774</v>
      </c>
      <c r="Y267" s="9">
        <f t="shared" si="111"/>
        <v>1.3611111106001772E-2</v>
      </c>
      <c r="Z267" s="9">
        <f t="shared" si="112"/>
        <v>1.3611111106001772E-2</v>
      </c>
      <c r="AA267" s="10"/>
      <c r="AB267" s="10">
        <f t="shared" si="113"/>
        <v>3.4027777801384218E-3</v>
      </c>
      <c r="AC267" s="10">
        <f t="shared" si="114"/>
        <v>5.1620370431919582E-3</v>
      </c>
      <c r="AD267" s="10"/>
      <c r="AE267" s="10"/>
    </row>
    <row r="268" spans="1:34" s="7" customFormat="1" x14ac:dyDescent="0.4">
      <c r="A268" s="16" t="str">
        <f t="shared" si="118"/>
        <v>-</v>
      </c>
      <c r="B268" s="16" t="str">
        <f>IF(L268&gt;0, "☆", "-")</f>
        <v>-</v>
      </c>
      <c r="C268" s="7">
        <v>16</v>
      </c>
      <c r="D268" s="2">
        <v>43433.670451388891</v>
      </c>
      <c r="E268" s="3" t="s">
        <v>2289</v>
      </c>
      <c r="F268" s="3">
        <v>21793</v>
      </c>
      <c r="G268" s="3" t="s">
        <v>96</v>
      </c>
      <c r="H268" s="3">
        <v>0</v>
      </c>
      <c r="I268" s="3">
        <v>450</v>
      </c>
      <c r="J268" s="3">
        <v>10</v>
      </c>
      <c r="K268" s="3">
        <v>2</v>
      </c>
      <c r="L268" s="3"/>
      <c r="M268" s="2">
        <v>43433.674803240741</v>
      </c>
      <c r="N268" s="2">
        <v>43433.681944444441</v>
      </c>
      <c r="O268" s="3" t="s">
        <v>53</v>
      </c>
      <c r="P268" s="3" t="s">
        <v>54</v>
      </c>
      <c r="Q268" s="3" t="s">
        <v>104</v>
      </c>
      <c r="R268" s="3" t="s">
        <v>19</v>
      </c>
      <c r="S268" s="2">
        <v>43433.673680555556</v>
      </c>
      <c r="T268" s="2">
        <v>43433.673680555556</v>
      </c>
      <c r="U268" s="2">
        <v>43433.685115740744</v>
      </c>
      <c r="V268" s="2">
        <v>43433.685717592591</v>
      </c>
      <c r="W268" s="3"/>
      <c r="X268" s="8">
        <f t="shared" si="110"/>
        <v>43433.670451388891</v>
      </c>
      <c r="Y268" s="9">
        <f t="shared" si="111"/>
        <v>7.1412036995752715E-3</v>
      </c>
      <c r="Z268" s="9">
        <f t="shared" si="112"/>
        <v>1.4282407399150543E-2</v>
      </c>
      <c r="AA268" s="10"/>
      <c r="AB268" s="10">
        <f t="shared" si="113"/>
        <v>1.1226851856918074E-3</v>
      </c>
      <c r="AC268" s="10">
        <f t="shared" si="114"/>
        <v>4.3518518505152315E-3</v>
      </c>
      <c r="AD268" s="10"/>
      <c r="AE268" s="10"/>
    </row>
    <row r="269" spans="1:34" s="3" customFormat="1" x14ac:dyDescent="0.4">
      <c r="A269" s="16" t="str">
        <f t="shared" si="118"/>
        <v>★</v>
      </c>
      <c r="B269" s="16" t="str">
        <f>IF(L269&gt;0, "☆", "-")</f>
        <v>-</v>
      </c>
      <c r="C269" s="7">
        <v>16</v>
      </c>
      <c r="D269" s="2">
        <v>43433.671053240738</v>
      </c>
      <c r="E269" s="3" t="s">
        <v>2290</v>
      </c>
      <c r="F269" s="3">
        <v>21794</v>
      </c>
      <c r="G269" s="3" t="s">
        <v>95</v>
      </c>
      <c r="H269" s="3">
        <v>0</v>
      </c>
      <c r="I269" s="3">
        <v>813</v>
      </c>
      <c r="J269" s="3">
        <v>15</v>
      </c>
      <c r="K269" s="3">
        <v>1</v>
      </c>
      <c r="M269" s="2">
        <v>43433.677708333336</v>
      </c>
      <c r="N269" s="2">
        <v>43433.689074074071</v>
      </c>
      <c r="O269" s="3" t="s">
        <v>43</v>
      </c>
      <c r="P269" s="3" t="s">
        <v>89</v>
      </c>
      <c r="Q269" s="3" t="s">
        <v>63</v>
      </c>
      <c r="R269" s="3" t="s">
        <v>64</v>
      </c>
      <c r="S269" s="2">
        <v>43433.677789351852</v>
      </c>
      <c r="T269" s="2">
        <v>43433.677789351852</v>
      </c>
      <c r="U269" s="2">
        <v>43433.6955787037</v>
      </c>
      <c r="V269" s="2">
        <v>43433.6955787037</v>
      </c>
      <c r="W269" s="2">
        <v>43433.677789351852</v>
      </c>
      <c r="X269" s="8">
        <f t="shared" si="110"/>
        <v>43433.677789351852</v>
      </c>
      <c r="Y269" s="9">
        <f t="shared" si="111"/>
        <v>1.1365740734618157E-2</v>
      </c>
      <c r="Z269" s="9">
        <f t="shared" si="112"/>
        <v>1.1365740734618157E-2</v>
      </c>
      <c r="AA269" s="10"/>
      <c r="AB269" s="10">
        <f t="shared" si="113"/>
        <v>0</v>
      </c>
      <c r="AC269" s="10">
        <f t="shared" si="114"/>
        <v>0</v>
      </c>
      <c r="AD269" s="10"/>
      <c r="AE269" s="10"/>
    </row>
    <row r="270" spans="1:34" s="3" customFormat="1" x14ac:dyDescent="0.4">
      <c r="A270" s="16" t="str">
        <f t="shared" si="118"/>
        <v>-</v>
      </c>
      <c r="B270" s="16" t="str">
        <f>IF(L270&gt;0, "☆", "-")</f>
        <v>-</v>
      </c>
      <c r="C270" s="7">
        <v>16</v>
      </c>
      <c r="D270" s="2">
        <v>43433.671284722222</v>
      </c>
      <c r="E270" s="3" t="s">
        <v>2270</v>
      </c>
      <c r="F270" s="3">
        <v>21795</v>
      </c>
      <c r="G270" s="3" t="s">
        <v>32</v>
      </c>
      <c r="H270" s="3">
        <v>6535</v>
      </c>
      <c r="I270" s="3">
        <v>403</v>
      </c>
      <c r="J270" s="3">
        <v>13</v>
      </c>
      <c r="K270" s="3">
        <v>1</v>
      </c>
      <c r="M270" s="2">
        <v>43433.675381944442</v>
      </c>
      <c r="N270" s="2">
        <v>43433.682708333334</v>
      </c>
      <c r="O270" s="3" t="s">
        <v>53</v>
      </c>
      <c r="P270" s="3" t="s">
        <v>54</v>
      </c>
      <c r="Q270" s="3" t="s">
        <v>71</v>
      </c>
      <c r="R270" s="3" t="s">
        <v>72</v>
      </c>
      <c r="S270" s="2">
        <v>43433.674710648149</v>
      </c>
      <c r="T270" s="2">
        <v>43433.674710648149</v>
      </c>
      <c r="U270" s="2">
        <v>43433.682546296295</v>
      </c>
      <c r="V270" s="2">
        <v>43433.682546296295</v>
      </c>
      <c r="X270" s="8">
        <f t="shared" si="110"/>
        <v>43433.671284722222</v>
      </c>
      <c r="Y270" s="9">
        <f t="shared" si="111"/>
        <v>7.3263888916699216E-3</v>
      </c>
      <c r="Z270" s="9">
        <f t="shared" si="112"/>
        <v>7.3263888916699216E-3</v>
      </c>
      <c r="AA270" s="10"/>
      <c r="AB270" s="10">
        <f t="shared" si="113"/>
        <v>6.7129629314877093E-4</v>
      </c>
      <c r="AC270" s="10">
        <f t="shared" si="114"/>
        <v>4.0972222195705399E-3</v>
      </c>
      <c r="AD270" s="10"/>
      <c r="AE270" s="10"/>
    </row>
    <row r="271" spans="1:34" s="3" customFormat="1" x14ac:dyDescent="0.4">
      <c r="A271" s="16" t="str">
        <f t="shared" si="118"/>
        <v>-</v>
      </c>
      <c r="B271" s="16" t="str">
        <f>IF(L271&gt;0, "☆", "-")</f>
        <v>-</v>
      </c>
      <c r="C271" s="7">
        <v>16</v>
      </c>
      <c r="D271" s="2">
        <v>43433.672071759262</v>
      </c>
      <c r="E271" s="3" t="s">
        <v>2106</v>
      </c>
      <c r="F271" s="3">
        <v>21796</v>
      </c>
      <c r="G271" s="3" t="s">
        <v>18</v>
      </c>
      <c r="H271" s="3">
        <v>3162</v>
      </c>
      <c r="I271" s="3">
        <v>458</v>
      </c>
      <c r="J271" s="3">
        <v>8</v>
      </c>
      <c r="K271" s="3">
        <v>1</v>
      </c>
      <c r="M271" s="2">
        <v>43433.673564814817</v>
      </c>
      <c r="N271" s="2">
        <v>43433.688854166663</v>
      </c>
      <c r="O271" s="3" t="s">
        <v>68</v>
      </c>
      <c r="P271" s="3" t="s">
        <v>69</v>
      </c>
      <c r="Q271" s="3" t="s">
        <v>36</v>
      </c>
      <c r="R271" s="3" t="s">
        <v>37</v>
      </c>
      <c r="S271" s="2">
        <v>43433.673807870371</v>
      </c>
      <c r="T271" s="2">
        <v>43433.673807870371</v>
      </c>
      <c r="U271" s="2">
        <v>43433.687939814816</v>
      </c>
      <c r="V271" s="2">
        <v>43433.687939814816</v>
      </c>
      <c r="X271" s="8">
        <f t="shared" si="110"/>
        <v>43433.672071759262</v>
      </c>
      <c r="Y271" s="9">
        <f t="shared" si="111"/>
        <v>1.5289351846149657E-2</v>
      </c>
      <c r="Z271" s="9">
        <f t="shared" si="112"/>
        <v>1.5289351846149657E-2</v>
      </c>
      <c r="AA271" s="10"/>
      <c r="AB271" s="10">
        <f t="shared" si="113"/>
        <v>0</v>
      </c>
      <c r="AC271" s="10">
        <f t="shared" si="114"/>
        <v>1.4930555553291924E-3</v>
      </c>
      <c r="AD271" s="10"/>
      <c r="AE271" s="10"/>
    </row>
    <row r="272" spans="1:34" s="3" customFormat="1" x14ac:dyDescent="0.4">
      <c r="A272" s="16" t="str">
        <f t="shared" si="116"/>
        <v>-</v>
      </c>
      <c r="B272" s="16" t="str">
        <f t="shared" si="117"/>
        <v>-</v>
      </c>
      <c r="C272" s="7">
        <v>16</v>
      </c>
      <c r="D272" s="2">
        <v>43433.672418981485</v>
      </c>
      <c r="E272" s="3" t="s">
        <v>2291</v>
      </c>
      <c r="F272" s="3">
        <v>21797</v>
      </c>
      <c r="G272" s="3" t="s">
        <v>95</v>
      </c>
      <c r="H272" s="3">
        <v>0</v>
      </c>
      <c r="I272" s="3">
        <v>608</v>
      </c>
      <c r="J272" s="3">
        <v>10</v>
      </c>
      <c r="K272" s="3">
        <v>1</v>
      </c>
      <c r="M272" s="2">
        <v>43433.674907407411</v>
      </c>
      <c r="N272" s="2">
        <v>43433.676782407405</v>
      </c>
      <c r="O272" s="3" t="s">
        <v>53</v>
      </c>
      <c r="P272" s="3" t="s">
        <v>54</v>
      </c>
      <c r="Q272" s="3" t="s">
        <v>68</v>
      </c>
      <c r="R272" s="3" t="s">
        <v>69</v>
      </c>
      <c r="S272" s="2">
        <v>43433.674375000002</v>
      </c>
      <c r="T272" s="2">
        <v>43433.674375000002</v>
      </c>
      <c r="U272" s="2">
        <v>43433.676412037035</v>
      </c>
      <c r="V272" s="2">
        <v>43433.676412037035</v>
      </c>
      <c r="X272" s="8">
        <f t="shared" si="110"/>
        <v>43433.672418981485</v>
      </c>
      <c r="Y272" s="9">
        <f t="shared" si="111"/>
        <v>1.8749999944702722E-3</v>
      </c>
      <c r="Z272" s="9">
        <f t="shared" si="112"/>
        <v>1.8749999944702722E-3</v>
      </c>
      <c r="AA272" s="10"/>
      <c r="AB272" s="10">
        <f t="shared" si="113"/>
        <v>5.3240740817273036E-4</v>
      </c>
      <c r="AC272" s="10">
        <f t="shared" si="114"/>
        <v>2.488425925548654E-3</v>
      </c>
      <c r="AD272" s="30"/>
      <c r="AE272" s="30"/>
    </row>
    <row r="273" spans="1:34" s="3" customFormat="1" x14ac:dyDescent="0.4">
      <c r="A273" s="16" t="str">
        <f t="shared" si="116"/>
        <v>-</v>
      </c>
      <c r="B273" s="16" t="str">
        <f t="shared" si="117"/>
        <v>-</v>
      </c>
      <c r="C273" s="7">
        <v>16</v>
      </c>
      <c r="D273" s="2">
        <v>43433.673275462963</v>
      </c>
      <c r="E273" s="3" t="s">
        <v>2292</v>
      </c>
      <c r="F273" s="3">
        <v>21798</v>
      </c>
      <c r="G273" s="3" t="s">
        <v>95</v>
      </c>
      <c r="H273" s="3">
        <v>0</v>
      </c>
      <c r="I273" s="3">
        <v>697</v>
      </c>
      <c r="J273" s="3">
        <v>1</v>
      </c>
      <c r="K273" s="3">
        <v>3</v>
      </c>
      <c r="M273" s="2">
        <v>43433.675706018519</v>
      </c>
      <c r="N273" s="2">
        <v>43433.680219907408</v>
      </c>
      <c r="O273" s="3" t="s">
        <v>30</v>
      </c>
      <c r="P273" s="3" t="s">
        <v>31</v>
      </c>
      <c r="Q273" s="3" t="s">
        <v>63</v>
      </c>
      <c r="R273" s="3" t="s">
        <v>64</v>
      </c>
      <c r="S273" s="2">
        <v>43433.674432870372</v>
      </c>
      <c r="T273" s="2">
        <v>43433.674432870372</v>
      </c>
      <c r="U273" s="2">
        <v>43433.685196759259</v>
      </c>
      <c r="V273" s="2">
        <v>43433.685196759259</v>
      </c>
      <c r="X273" s="8">
        <f t="shared" si="110"/>
        <v>43433.673275462963</v>
      </c>
      <c r="Y273" s="9">
        <f t="shared" si="111"/>
        <v>4.5138888890505768E-3</v>
      </c>
      <c r="Z273" s="9">
        <f t="shared" si="112"/>
        <v>1.3541666667151731E-2</v>
      </c>
      <c r="AA273" s="10"/>
      <c r="AB273" s="10">
        <f t="shared" si="113"/>
        <v>1.2731481474475004E-3</v>
      </c>
      <c r="AC273" s="10">
        <f t="shared" si="114"/>
        <v>2.4305555562023073E-3</v>
      </c>
      <c r="AD273" s="30"/>
      <c r="AE273" s="30"/>
    </row>
    <row r="274" spans="1:34" s="3" customFormat="1" x14ac:dyDescent="0.4">
      <c r="A274" s="16" t="str">
        <f t="shared" si="116"/>
        <v>★</v>
      </c>
      <c r="B274" s="16" t="str">
        <f t="shared" si="117"/>
        <v>-</v>
      </c>
      <c r="C274" s="7">
        <v>16</v>
      </c>
      <c r="D274" s="2">
        <v>43433.674513888887</v>
      </c>
      <c r="E274" s="3" t="s">
        <v>2269</v>
      </c>
      <c r="F274" s="3">
        <v>21799</v>
      </c>
      <c r="G274" s="3" t="s">
        <v>32</v>
      </c>
      <c r="H274" s="3">
        <v>7737</v>
      </c>
      <c r="I274" s="3">
        <v>645</v>
      </c>
      <c r="J274" s="3">
        <v>8</v>
      </c>
      <c r="K274" s="3">
        <v>2</v>
      </c>
      <c r="M274" s="2">
        <v>43433.677777777775</v>
      </c>
      <c r="N274" s="2">
        <v>43433.688946759263</v>
      </c>
      <c r="O274" s="3" t="s">
        <v>43</v>
      </c>
      <c r="P274" s="3" t="s">
        <v>89</v>
      </c>
      <c r="Q274" s="3" t="s">
        <v>36</v>
      </c>
      <c r="R274" s="3" t="s">
        <v>37</v>
      </c>
      <c r="S274" s="2">
        <v>43433.681446759256</v>
      </c>
      <c r="T274" s="2">
        <v>43433.681446759256</v>
      </c>
      <c r="U274" s="2">
        <v>43433.695810185185</v>
      </c>
      <c r="V274" s="2">
        <v>43433.695810185185</v>
      </c>
      <c r="W274" s="2">
        <v>43433.681446759256</v>
      </c>
      <c r="X274" s="8">
        <f t="shared" si="110"/>
        <v>43433.681446759256</v>
      </c>
      <c r="Y274" s="9">
        <f t="shared" si="111"/>
        <v>1.1168981487571727E-2</v>
      </c>
      <c r="Z274" s="9">
        <f t="shared" si="112"/>
        <v>2.2337962975143455E-2</v>
      </c>
      <c r="AA274" s="10"/>
      <c r="AB274" s="10">
        <f t="shared" si="113"/>
        <v>0</v>
      </c>
      <c r="AC274" s="10">
        <f t="shared" si="114"/>
        <v>0</v>
      </c>
      <c r="AD274" s="30"/>
      <c r="AE274" s="30"/>
    </row>
    <row r="275" spans="1:34" s="7" customFormat="1" x14ac:dyDescent="0.4">
      <c r="A275" s="16" t="str">
        <f t="shared" ref="A275:A279" si="120">IF(W275&gt;0, "★", "-")</f>
        <v>-</v>
      </c>
      <c r="B275" s="16" t="str">
        <f t="shared" ref="B275:B279" si="121">IF(L275&gt;0, "☆", "-")</f>
        <v>-</v>
      </c>
      <c r="C275" s="7">
        <v>16</v>
      </c>
      <c r="D275" s="2">
        <v>43433.676215277781</v>
      </c>
      <c r="E275" s="3" t="s">
        <v>2293</v>
      </c>
      <c r="F275" s="3">
        <v>21801</v>
      </c>
      <c r="G275" s="3" t="s">
        <v>96</v>
      </c>
      <c r="H275" s="3">
        <v>0</v>
      </c>
      <c r="I275" s="3">
        <v>98</v>
      </c>
      <c r="J275" s="3">
        <v>3</v>
      </c>
      <c r="K275" s="3">
        <v>1</v>
      </c>
      <c r="L275" s="3"/>
      <c r="M275" s="2">
        <v>43433.679479166669</v>
      </c>
      <c r="N275" s="2">
        <v>43433.686979166669</v>
      </c>
      <c r="O275" s="3" t="s">
        <v>38</v>
      </c>
      <c r="P275" s="3" t="s">
        <v>108</v>
      </c>
      <c r="Q275" s="3" t="s">
        <v>61</v>
      </c>
      <c r="R275" s="3" t="s">
        <v>62</v>
      </c>
      <c r="S275" s="2">
        <v>43433.680231481485</v>
      </c>
      <c r="T275" s="2">
        <v>43433.680231481485</v>
      </c>
      <c r="U275" s="2">
        <v>43433.694594907407</v>
      </c>
      <c r="V275" s="2">
        <v>43433.694594907407</v>
      </c>
      <c r="W275" s="3"/>
      <c r="X275" s="8">
        <f t="shared" si="110"/>
        <v>43433.676215277781</v>
      </c>
      <c r="Y275" s="9">
        <f t="shared" si="111"/>
        <v>7.4999999997089617E-3</v>
      </c>
      <c r="Z275" s="9">
        <f t="shared" si="112"/>
        <v>7.4999999997089617E-3</v>
      </c>
      <c r="AA275" s="10"/>
      <c r="AB275" s="10">
        <f t="shared" si="113"/>
        <v>0</v>
      </c>
      <c r="AC275" s="10">
        <f t="shared" si="114"/>
        <v>3.2638888878864236E-3</v>
      </c>
      <c r="AD275" s="10"/>
      <c r="AE275" s="10"/>
    </row>
    <row r="276" spans="1:34" s="3" customFormat="1" x14ac:dyDescent="0.4">
      <c r="A276" s="16" t="str">
        <f t="shared" si="120"/>
        <v>-</v>
      </c>
      <c r="B276" s="16" t="str">
        <f t="shared" si="121"/>
        <v>-</v>
      </c>
      <c r="C276" s="7">
        <v>16</v>
      </c>
      <c r="D276" s="2">
        <v>43433.676423611112</v>
      </c>
      <c r="E276" s="3" t="s">
        <v>2152</v>
      </c>
      <c r="F276" s="3">
        <v>21802</v>
      </c>
      <c r="G276" s="3" t="s">
        <v>32</v>
      </c>
      <c r="H276" s="3">
        <v>5385</v>
      </c>
      <c r="I276" s="3">
        <v>715</v>
      </c>
      <c r="J276" s="3">
        <v>6</v>
      </c>
      <c r="K276" s="3">
        <v>1</v>
      </c>
      <c r="M276" s="2">
        <v>43433.679328703707</v>
      </c>
      <c r="N276" s="2">
        <v>43433.685682870368</v>
      </c>
      <c r="O276" s="3" t="s">
        <v>39</v>
      </c>
      <c r="P276" s="3" t="s">
        <v>40</v>
      </c>
      <c r="Q276" s="3" t="s">
        <v>46</v>
      </c>
      <c r="R276" s="3" t="s">
        <v>47</v>
      </c>
      <c r="S276" s="2">
        <v>43433.680439814816</v>
      </c>
      <c r="T276" s="2">
        <v>43433.680439814816</v>
      </c>
      <c r="U276" s="2">
        <v>43433.692673611113</v>
      </c>
      <c r="V276" s="2">
        <v>43433.692673611113</v>
      </c>
      <c r="X276" s="8">
        <f t="shared" si="110"/>
        <v>43433.676423611112</v>
      </c>
      <c r="Y276" s="9">
        <f t="shared" si="111"/>
        <v>6.3541666604578495E-3</v>
      </c>
      <c r="Z276" s="9">
        <f t="shared" si="112"/>
        <v>6.3541666604578495E-3</v>
      </c>
      <c r="AA276" s="10"/>
      <c r="AB276" s="10">
        <f t="shared" si="113"/>
        <v>0</v>
      </c>
      <c r="AC276" s="10">
        <f t="shared" si="114"/>
        <v>2.905092595028691E-3</v>
      </c>
      <c r="AD276" s="10"/>
      <c r="AE276" s="10"/>
    </row>
    <row r="277" spans="1:34" s="7" customFormat="1" x14ac:dyDescent="0.4">
      <c r="A277" s="16" t="str">
        <f t="shared" si="120"/>
        <v>-</v>
      </c>
      <c r="B277" s="16" t="str">
        <f t="shared" si="121"/>
        <v>-</v>
      </c>
      <c r="C277" s="7">
        <v>16</v>
      </c>
      <c r="D277" s="2">
        <v>43433.677210648151</v>
      </c>
      <c r="E277" s="3" t="s">
        <v>2294</v>
      </c>
      <c r="F277" s="3">
        <v>21803</v>
      </c>
      <c r="G277" s="3" t="s">
        <v>95</v>
      </c>
      <c r="H277" s="3">
        <v>0</v>
      </c>
      <c r="I277" s="3">
        <v>582</v>
      </c>
      <c r="J277" s="3">
        <v>2</v>
      </c>
      <c r="K277" s="3">
        <v>2</v>
      </c>
      <c r="L277" s="3"/>
      <c r="M277" s="2">
        <v>43433.67869212963</v>
      </c>
      <c r="N277" s="2">
        <v>43433.685335648152</v>
      </c>
      <c r="O277" s="3" t="s">
        <v>63</v>
      </c>
      <c r="P277" s="3" t="s">
        <v>64</v>
      </c>
      <c r="Q277" s="3" t="s">
        <v>39</v>
      </c>
      <c r="R277" s="3" t="s">
        <v>40</v>
      </c>
      <c r="S277" s="2">
        <v>43433.679328703707</v>
      </c>
      <c r="T277" s="2">
        <v>43433.679328703707</v>
      </c>
      <c r="U277" s="2">
        <v>43433.691620370373</v>
      </c>
      <c r="V277" s="2">
        <v>43433.691620370373</v>
      </c>
      <c r="W277" s="3"/>
      <c r="X277" s="8">
        <f t="shared" si="110"/>
        <v>43433.677210648151</v>
      </c>
      <c r="Y277" s="9">
        <f t="shared" si="111"/>
        <v>6.6435185217414983E-3</v>
      </c>
      <c r="Z277" s="9">
        <f t="shared" si="112"/>
        <v>1.3287037043482997E-2</v>
      </c>
      <c r="AA277" s="10"/>
      <c r="AB277" s="10">
        <f t="shared" si="113"/>
        <v>0</v>
      </c>
      <c r="AC277" s="10">
        <f t="shared" si="114"/>
        <v>1.48148147854954E-3</v>
      </c>
      <c r="AD277" s="10"/>
      <c r="AE277" s="10"/>
    </row>
    <row r="278" spans="1:34" s="3" customFormat="1" x14ac:dyDescent="0.4">
      <c r="A278" s="16" t="str">
        <f t="shared" si="120"/>
        <v>-</v>
      </c>
      <c r="B278" s="16" t="str">
        <f t="shared" si="121"/>
        <v>-</v>
      </c>
      <c r="C278" s="7">
        <v>16</v>
      </c>
      <c r="D278" s="2">
        <v>43433.677754629629</v>
      </c>
      <c r="E278" s="3" t="s">
        <v>2226</v>
      </c>
      <c r="F278" s="3">
        <v>21805</v>
      </c>
      <c r="G278" s="3" t="s">
        <v>97</v>
      </c>
      <c r="H278" s="3">
        <v>7732</v>
      </c>
      <c r="I278" s="3">
        <v>209</v>
      </c>
      <c r="J278" s="3">
        <v>7</v>
      </c>
      <c r="K278" s="3">
        <v>2</v>
      </c>
      <c r="M278" s="2">
        <v>43433.685219907406</v>
      </c>
      <c r="N278" s="2">
        <v>43433.69023148148</v>
      </c>
      <c r="O278" s="3" t="s">
        <v>24</v>
      </c>
      <c r="P278" s="3" t="s">
        <v>25</v>
      </c>
      <c r="Q278" s="3" t="s">
        <v>26</v>
      </c>
      <c r="R278" s="3" t="s">
        <v>27</v>
      </c>
      <c r="S278" s="2">
        <v>43433.686469907407</v>
      </c>
      <c r="T278" s="2">
        <v>43433.686469907407</v>
      </c>
      <c r="U278" s="2">
        <v>43433.696192129632</v>
      </c>
      <c r="V278" s="2">
        <v>43433.696192129632</v>
      </c>
      <c r="X278" s="8">
        <f t="shared" si="110"/>
        <v>43433.677754629629</v>
      </c>
      <c r="Y278" s="9">
        <f t="shared" si="111"/>
        <v>5.0115740741603076E-3</v>
      </c>
      <c r="Z278" s="9">
        <f t="shared" si="112"/>
        <v>1.0023148148320615E-2</v>
      </c>
      <c r="AA278" s="10"/>
      <c r="AB278" s="10">
        <f t="shared" si="113"/>
        <v>0</v>
      </c>
      <c r="AC278" s="10">
        <f t="shared" si="114"/>
        <v>7.4652777766459621E-3</v>
      </c>
      <c r="AD278" s="10"/>
      <c r="AE278" s="10"/>
    </row>
    <row r="279" spans="1:34" s="3" customFormat="1" x14ac:dyDescent="0.4">
      <c r="A279" s="16" t="str">
        <f t="shared" si="120"/>
        <v>-</v>
      </c>
      <c r="B279" s="16" t="str">
        <f t="shared" si="121"/>
        <v>-</v>
      </c>
      <c r="C279" s="7">
        <v>16</v>
      </c>
      <c r="D279" s="2">
        <v>43433.678182870368</v>
      </c>
      <c r="E279" s="3" t="s">
        <v>2295</v>
      </c>
      <c r="F279" s="3">
        <v>21806</v>
      </c>
      <c r="G279" s="3" t="s">
        <v>32</v>
      </c>
      <c r="H279" s="3">
        <v>5522</v>
      </c>
      <c r="I279" s="3">
        <v>913</v>
      </c>
      <c r="J279" s="3">
        <v>4</v>
      </c>
      <c r="K279" s="3">
        <v>1</v>
      </c>
      <c r="M279" s="2">
        <v>43433.67863425926</v>
      </c>
      <c r="N279" s="2">
        <v>43433.685011574074</v>
      </c>
      <c r="O279" s="3" t="s">
        <v>61</v>
      </c>
      <c r="P279" s="3" t="s">
        <v>62</v>
      </c>
      <c r="Q279" s="3" t="s">
        <v>36</v>
      </c>
      <c r="R279" s="3" t="s">
        <v>37</v>
      </c>
      <c r="S279" s="2">
        <v>43433.682106481479</v>
      </c>
      <c r="T279" s="2">
        <v>43433.682106481479</v>
      </c>
      <c r="U279" s="2">
        <v>43433.688819444447</v>
      </c>
      <c r="V279" s="2">
        <v>43433.688819444447</v>
      </c>
      <c r="X279" s="8">
        <f t="shared" si="110"/>
        <v>43433.678182870368</v>
      </c>
      <c r="Y279" s="9">
        <f t="shared" si="111"/>
        <v>6.3773148140171543E-3</v>
      </c>
      <c r="Z279" s="9">
        <f t="shared" si="112"/>
        <v>6.3773148140171543E-3</v>
      </c>
      <c r="AA279" s="10"/>
      <c r="AB279" s="10">
        <f t="shared" si="113"/>
        <v>0</v>
      </c>
      <c r="AC279" s="10">
        <f t="shared" si="114"/>
        <v>4.5138889254303649E-4</v>
      </c>
      <c r="AD279" s="10"/>
      <c r="AE279" s="10"/>
      <c r="AH279" s="7"/>
    </row>
    <row r="280" spans="1:34" s="3" customFormat="1" x14ac:dyDescent="0.4">
      <c r="A280" s="16" t="str">
        <f t="shared" ref="A280:A317" si="122">IF(W280&gt;0, "★", "-")</f>
        <v>-</v>
      </c>
      <c r="B280" s="16" t="str">
        <f t="shared" ref="B280:B317" si="123">IF(L280&gt;0, "☆", "-")</f>
        <v>-</v>
      </c>
      <c r="C280" s="7">
        <v>16</v>
      </c>
      <c r="D280" s="2">
        <v>43433.678877314815</v>
      </c>
      <c r="E280" s="3" t="s">
        <v>2297</v>
      </c>
      <c r="F280" s="3">
        <v>21808</v>
      </c>
      <c r="G280" s="3" t="s">
        <v>32</v>
      </c>
      <c r="H280" s="3">
        <v>5964</v>
      </c>
      <c r="I280" s="3">
        <v>32</v>
      </c>
      <c r="J280" s="3">
        <v>8</v>
      </c>
      <c r="K280" s="3">
        <v>1</v>
      </c>
      <c r="M280" s="2">
        <v>43433.680798611109</v>
      </c>
      <c r="N280" s="2">
        <v>43433.692812499998</v>
      </c>
      <c r="O280" s="3" t="s">
        <v>48</v>
      </c>
      <c r="P280" s="3" t="s">
        <v>49</v>
      </c>
      <c r="Q280" s="3" t="s">
        <v>22</v>
      </c>
      <c r="R280" s="3" t="s">
        <v>23</v>
      </c>
      <c r="S280" s="2">
        <v>43433.681168981479</v>
      </c>
      <c r="T280" s="2">
        <v>43433.681168981479</v>
      </c>
      <c r="U280" s="2">
        <v>43433.697685185187</v>
      </c>
      <c r="V280" s="2">
        <v>43433.697685185187</v>
      </c>
      <c r="X280" s="8">
        <f t="shared" si="110"/>
        <v>43433.678877314815</v>
      </c>
      <c r="Y280" s="9">
        <f t="shared" si="111"/>
        <v>1.2013888888759539E-2</v>
      </c>
      <c r="Z280" s="9">
        <f t="shared" si="112"/>
        <v>1.2013888888759539E-2</v>
      </c>
      <c r="AA280" s="10"/>
      <c r="AB280" s="10">
        <f t="shared" si="113"/>
        <v>0</v>
      </c>
      <c r="AC280" s="10">
        <f t="shared" si="114"/>
        <v>1.9212962943129241E-3</v>
      </c>
      <c r="AD280" s="10"/>
      <c r="AE280" s="10"/>
    </row>
    <row r="281" spans="1:34" s="3" customFormat="1" x14ac:dyDescent="0.4">
      <c r="A281" s="16" t="str">
        <f t="shared" ref="A281:A291" si="124">IF(W281&gt;0, "★", "-")</f>
        <v>-</v>
      </c>
      <c r="B281" s="16" t="str">
        <f t="shared" ref="B281:B291" si="125">IF(L281&gt;0, "☆", "-")</f>
        <v>-</v>
      </c>
      <c r="C281" s="7">
        <v>16</v>
      </c>
      <c r="D281" s="2">
        <v>43433.682430555556</v>
      </c>
      <c r="E281" s="3" t="s">
        <v>2215</v>
      </c>
      <c r="F281" s="3">
        <v>21811</v>
      </c>
      <c r="G281" s="3" t="s">
        <v>18</v>
      </c>
      <c r="H281" s="3">
        <v>7722</v>
      </c>
      <c r="I281" s="3">
        <v>766</v>
      </c>
      <c r="J281" s="3">
        <v>9</v>
      </c>
      <c r="K281" s="3">
        <v>2</v>
      </c>
      <c r="M281" s="2">
        <v>43433.685752314814</v>
      </c>
      <c r="N281" s="2">
        <v>43433.690752314818</v>
      </c>
      <c r="O281" s="3" t="s">
        <v>36</v>
      </c>
      <c r="P281" s="3" t="s">
        <v>37</v>
      </c>
      <c r="Q281" s="3" t="s">
        <v>39</v>
      </c>
      <c r="R281" s="3" t="s">
        <v>40</v>
      </c>
      <c r="S281" s="2">
        <v>43433.687326388892</v>
      </c>
      <c r="T281" s="2">
        <v>43433.687326388892</v>
      </c>
      <c r="U281" s="2">
        <v>43433.697141203702</v>
      </c>
      <c r="V281" s="2">
        <v>43433.697141203702</v>
      </c>
      <c r="X281" s="8">
        <f t="shared" si="110"/>
        <v>43433.682430555556</v>
      </c>
      <c r="Y281" s="9">
        <f t="shared" si="111"/>
        <v>5.0000000046566129E-3</v>
      </c>
      <c r="Z281" s="9">
        <f t="shared" si="112"/>
        <v>1.0000000009313226E-2</v>
      </c>
      <c r="AA281" s="10"/>
      <c r="AB281" s="10">
        <f t="shared" si="113"/>
        <v>0</v>
      </c>
      <c r="AC281" s="10">
        <f t="shared" si="114"/>
        <v>3.3217592572327703E-3</v>
      </c>
      <c r="AD281" s="10"/>
      <c r="AE281" s="10"/>
      <c r="AH281" s="7"/>
    </row>
    <row r="282" spans="1:34" s="3" customFormat="1" x14ac:dyDescent="0.4">
      <c r="A282" s="16" t="str">
        <f t="shared" si="124"/>
        <v>-</v>
      </c>
      <c r="B282" s="16" t="str">
        <f t="shared" si="125"/>
        <v>-</v>
      </c>
      <c r="C282" s="7">
        <v>16</v>
      </c>
      <c r="D282" s="2">
        <v>43433.683194444442</v>
      </c>
      <c r="E282" s="3" t="s">
        <v>2258</v>
      </c>
      <c r="F282" s="3">
        <v>21813</v>
      </c>
      <c r="G282" s="3" t="s">
        <v>32</v>
      </c>
      <c r="H282" s="3">
        <v>3720</v>
      </c>
      <c r="I282" s="3">
        <v>968</v>
      </c>
      <c r="J282" s="3">
        <v>1</v>
      </c>
      <c r="K282" s="3">
        <v>2</v>
      </c>
      <c r="M282" s="2">
        <v>43433.685983796298</v>
      </c>
      <c r="N282" s="2">
        <v>43433.691967592589</v>
      </c>
      <c r="O282" s="3" t="s">
        <v>73</v>
      </c>
      <c r="P282" s="3" t="s">
        <v>74</v>
      </c>
      <c r="Q282" s="3" t="s">
        <v>33</v>
      </c>
      <c r="R282" s="3" t="s">
        <v>34</v>
      </c>
      <c r="S282" s="2">
        <v>43433.6877662037</v>
      </c>
      <c r="T282" s="2">
        <v>43433.6877662037</v>
      </c>
      <c r="U282" s="2">
        <v>43433.695011574076</v>
      </c>
      <c r="V282" s="2">
        <v>43433.695011574076</v>
      </c>
      <c r="X282" s="8">
        <f t="shared" si="110"/>
        <v>43433.683194444442</v>
      </c>
      <c r="Y282" s="9">
        <f t="shared" si="111"/>
        <v>5.9837962908204645E-3</v>
      </c>
      <c r="Z282" s="9">
        <f t="shared" si="112"/>
        <v>1.1967592581640929E-2</v>
      </c>
      <c r="AA282" s="10"/>
      <c r="AB282" s="10">
        <f t="shared" si="113"/>
        <v>0</v>
      </c>
      <c r="AC282" s="10">
        <f t="shared" si="114"/>
        <v>2.7893518563359976E-3</v>
      </c>
      <c r="AD282" s="30"/>
      <c r="AE282" s="30"/>
    </row>
    <row r="283" spans="1:34" s="3" customFormat="1" x14ac:dyDescent="0.4">
      <c r="A283" s="16" t="str">
        <f t="shared" si="124"/>
        <v>-</v>
      </c>
      <c r="B283" s="16" t="str">
        <f t="shared" si="125"/>
        <v>-</v>
      </c>
      <c r="C283" s="7">
        <v>16</v>
      </c>
      <c r="D283" s="2">
        <v>43433.688194444447</v>
      </c>
      <c r="E283" s="3" t="s">
        <v>1992</v>
      </c>
      <c r="F283" s="3">
        <v>21818</v>
      </c>
      <c r="G283" s="3" t="s">
        <v>50</v>
      </c>
      <c r="H283" s="3">
        <v>59</v>
      </c>
      <c r="I283" s="3">
        <v>772</v>
      </c>
      <c r="J283" s="3">
        <v>3</v>
      </c>
      <c r="K283" s="3">
        <v>2</v>
      </c>
      <c r="M283" s="2">
        <v>43433.69127314815</v>
      </c>
      <c r="N283" s="2">
        <v>43433.696574074071</v>
      </c>
      <c r="O283" s="3" t="s">
        <v>36</v>
      </c>
      <c r="P283" s="3" t="s">
        <v>37</v>
      </c>
      <c r="Q283" s="3" t="s">
        <v>51</v>
      </c>
      <c r="R283" s="3" t="s">
        <v>52</v>
      </c>
      <c r="S283" s="2">
        <v>43433.693333333336</v>
      </c>
      <c r="T283" s="2">
        <v>43433.693333333336</v>
      </c>
      <c r="U283" s="2">
        <v>43433.701770833337</v>
      </c>
      <c r="V283" s="2">
        <v>43433.701770833337</v>
      </c>
      <c r="X283" s="8">
        <f t="shared" si="110"/>
        <v>43433.688194444447</v>
      </c>
      <c r="Y283" s="9">
        <f t="shared" si="111"/>
        <v>5.3009259208920412E-3</v>
      </c>
      <c r="Z283" s="9">
        <f t="shared" si="112"/>
        <v>1.0601851841784082E-2</v>
      </c>
      <c r="AA283" s="10"/>
      <c r="AB283" s="10">
        <f t="shared" si="113"/>
        <v>0</v>
      </c>
      <c r="AC283" s="10">
        <f t="shared" si="114"/>
        <v>3.0787037030677311E-3</v>
      </c>
      <c r="AD283" s="10"/>
      <c r="AE283" s="10"/>
      <c r="AH283" s="7"/>
    </row>
    <row r="284" spans="1:34" s="3" customFormat="1" x14ac:dyDescent="0.4">
      <c r="A284" s="16" t="str">
        <f t="shared" si="124"/>
        <v>-</v>
      </c>
      <c r="B284" s="16" t="str">
        <f t="shared" si="125"/>
        <v>-</v>
      </c>
      <c r="C284" s="7">
        <v>16</v>
      </c>
      <c r="D284" s="2">
        <v>43433.691180555557</v>
      </c>
      <c r="E284" s="3" t="s">
        <v>2300</v>
      </c>
      <c r="F284" s="3">
        <v>21819</v>
      </c>
      <c r="G284" s="3" t="s">
        <v>95</v>
      </c>
      <c r="H284" s="3">
        <v>0</v>
      </c>
      <c r="I284" s="3">
        <v>313</v>
      </c>
      <c r="J284" s="3">
        <v>4</v>
      </c>
      <c r="K284" s="3">
        <v>2</v>
      </c>
      <c r="M284" s="2">
        <v>43433.696284722224</v>
      </c>
      <c r="N284" s="2">
        <v>43433.7031712963</v>
      </c>
      <c r="O284" s="3" t="s">
        <v>38</v>
      </c>
      <c r="P284" s="3" t="s">
        <v>108</v>
      </c>
      <c r="Q284" s="3" t="s">
        <v>46</v>
      </c>
      <c r="R284" s="3" t="s">
        <v>47</v>
      </c>
      <c r="S284" s="2">
        <v>43433.695625</v>
      </c>
      <c r="T284" s="2">
        <v>43433.695625</v>
      </c>
      <c r="U284" s="2">
        <v>43433.709201388891</v>
      </c>
      <c r="V284" s="2">
        <v>43433.709201388891</v>
      </c>
      <c r="X284" s="8">
        <f t="shared" si="110"/>
        <v>43433.691180555557</v>
      </c>
      <c r="Y284" s="9">
        <f t="shared" si="111"/>
        <v>6.8865740759065375E-3</v>
      </c>
      <c r="Z284" s="9">
        <f t="shared" si="112"/>
        <v>1.3773148151813075E-2</v>
      </c>
      <c r="AA284" s="10"/>
      <c r="AB284" s="10">
        <f t="shared" si="113"/>
        <v>6.5972222364507616E-4</v>
      </c>
      <c r="AC284" s="10">
        <f t="shared" si="114"/>
        <v>5.1041666665696539E-3</v>
      </c>
      <c r="AD284" s="10"/>
      <c r="AE284" s="10"/>
    </row>
    <row r="285" spans="1:34" s="3" customFormat="1" x14ac:dyDescent="0.4">
      <c r="A285" s="16" t="str">
        <f t="shared" si="124"/>
        <v>-</v>
      </c>
      <c r="B285" s="16" t="str">
        <f t="shared" si="125"/>
        <v>-</v>
      </c>
      <c r="C285" s="7">
        <v>16</v>
      </c>
      <c r="D285" s="2">
        <v>43433.691493055558</v>
      </c>
      <c r="E285" s="3" t="s">
        <v>2262</v>
      </c>
      <c r="F285" s="3">
        <v>21820</v>
      </c>
      <c r="G285" s="3" t="s">
        <v>143</v>
      </c>
      <c r="H285" s="3">
        <v>4745</v>
      </c>
      <c r="I285" s="3">
        <v>447</v>
      </c>
      <c r="J285" s="3">
        <v>13</v>
      </c>
      <c r="K285" s="3">
        <v>2</v>
      </c>
      <c r="M285" s="2">
        <v>43433.693113425928</v>
      </c>
      <c r="N285" s="2">
        <v>43433.698310185187</v>
      </c>
      <c r="O285" s="3" t="s">
        <v>24</v>
      </c>
      <c r="P285" s="3" t="s">
        <v>25</v>
      </c>
      <c r="Q285" s="3" t="s">
        <v>53</v>
      </c>
      <c r="R285" s="3" t="s">
        <v>54</v>
      </c>
      <c r="S285" s="2">
        <v>43433.694039351853</v>
      </c>
      <c r="T285" s="2">
        <v>43433.694039351853</v>
      </c>
      <c r="U285" s="2">
        <v>43433.706030092595</v>
      </c>
      <c r="V285" s="2">
        <v>43433.704062500001</v>
      </c>
      <c r="X285" s="8">
        <f t="shared" si="110"/>
        <v>43433.691493055558</v>
      </c>
      <c r="Y285" s="9">
        <f t="shared" si="111"/>
        <v>5.1967592589790002E-3</v>
      </c>
      <c r="Z285" s="9">
        <f t="shared" si="112"/>
        <v>1.0393518517958E-2</v>
      </c>
      <c r="AA285" s="10"/>
      <c r="AB285" s="10">
        <f t="shared" si="113"/>
        <v>0</v>
      </c>
      <c r="AC285" s="10">
        <f t="shared" si="114"/>
        <v>1.6203703708015382E-3</v>
      </c>
      <c r="AD285" s="30"/>
      <c r="AE285" s="30"/>
    </row>
    <row r="286" spans="1:34" s="3" customFormat="1" x14ac:dyDescent="0.4">
      <c r="A286" s="16" t="str">
        <f t="shared" si="124"/>
        <v>-</v>
      </c>
      <c r="B286" s="16" t="str">
        <f t="shared" si="125"/>
        <v>-</v>
      </c>
      <c r="C286" s="7">
        <v>16</v>
      </c>
      <c r="D286" s="2">
        <v>43433.693136574075</v>
      </c>
      <c r="E286" s="3" t="s">
        <v>2301</v>
      </c>
      <c r="F286" s="3">
        <v>21821</v>
      </c>
      <c r="G286" s="3" t="s">
        <v>95</v>
      </c>
      <c r="H286" s="3">
        <v>0</v>
      </c>
      <c r="I286" s="3">
        <v>444</v>
      </c>
      <c r="J286" s="3">
        <v>7</v>
      </c>
      <c r="K286" s="3">
        <v>2</v>
      </c>
      <c r="M286" s="2">
        <v>43433.69667824074</v>
      </c>
      <c r="N286" s="2">
        <v>43433.701840277776</v>
      </c>
      <c r="O286" s="3" t="s">
        <v>104</v>
      </c>
      <c r="P286" s="3" t="s">
        <v>19</v>
      </c>
      <c r="Q286" s="3" t="s">
        <v>39</v>
      </c>
      <c r="R286" s="3" t="s">
        <v>40</v>
      </c>
      <c r="S286" s="2">
        <v>43433.697152777779</v>
      </c>
      <c r="T286" s="2">
        <v>43433.697152777779</v>
      </c>
      <c r="U286" s="2">
        <v>43433.705787037034</v>
      </c>
      <c r="V286" s="2">
        <v>43433.705787037034</v>
      </c>
      <c r="X286" s="8">
        <f t="shared" si="110"/>
        <v>43433.693136574075</v>
      </c>
      <c r="Y286" s="9">
        <f t="shared" si="111"/>
        <v>5.1620370359160006E-3</v>
      </c>
      <c r="Z286" s="9">
        <f t="shared" si="112"/>
        <v>1.0324074071832001E-2</v>
      </c>
      <c r="AA286" s="10"/>
      <c r="AB286" s="10">
        <f t="shared" si="113"/>
        <v>0</v>
      </c>
      <c r="AC286" s="10">
        <f t="shared" si="114"/>
        <v>3.5416666651144624E-3</v>
      </c>
      <c r="AD286" s="30"/>
      <c r="AE286" s="30"/>
    </row>
    <row r="287" spans="1:34" s="3" customFormat="1" x14ac:dyDescent="0.4">
      <c r="A287" s="16" t="str">
        <f t="shared" si="124"/>
        <v>★</v>
      </c>
      <c r="B287" s="16" t="str">
        <f t="shared" si="125"/>
        <v>-</v>
      </c>
      <c r="C287" s="7">
        <v>16</v>
      </c>
      <c r="D287" s="2">
        <v>43433.693495370368</v>
      </c>
      <c r="E287" s="3" t="s">
        <v>2286</v>
      </c>
      <c r="F287" s="3">
        <v>21822</v>
      </c>
      <c r="G287" s="3" t="s">
        <v>96</v>
      </c>
      <c r="H287" s="3">
        <v>0</v>
      </c>
      <c r="I287" s="3">
        <v>189</v>
      </c>
      <c r="J287" s="3">
        <v>2</v>
      </c>
      <c r="K287" s="3">
        <v>4</v>
      </c>
      <c r="M287" s="2">
        <v>43433.696643518517</v>
      </c>
      <c r="N287" s="2">
        <v>43433.702280092592</v>
      </c>
      <c r="O287" s="3" t="s">
        <v>30</v>
      </c>
      <c r="P287" s="3" t="s">
        <v>31</v>
      </c>
      <c r="Q287" s="3" t="s">
        <v>68</v>
      </c>
      <c r="R287" s="3" t="s">
        <v>69</v>
      </c>
      <c r="S287" s="2">
        <v>43433.700127314813</v>
      </c>
      <c r="T287" s="2">
        <v>43433.700127314813</v>
      </c>
      <c r="U287" s="2">
        <v>43433.710196759261</v>
      </c>
      <c r="V287" s="2">
        <v>43433.710196759261</v>
      </c>
      <c r="W287" s="2">
        <v>43433.700127314813</v>
      </c>
      <c r="X287" s="8">
        <f t="shared" si="110"/>
        <v>43433.700127314813</v>
      </c>
      <c r="Y287" s="9">
        <f t="shared" si="111"/>
        <v>5.6365740747423843E-3</v>
      </c>
      <c r="Z287" s="9">
        <f t="shared" si="112"/>
        <v>2.2546296298969537E-2</v>
      </c>
      <c r="AA287" s="10"/>
      <c r="AB287" s="10">
        <f t="shared" si="113"/>
        <v>0</v>
      </c>
      <c r="AC287" s="10">
        <f t="shared" si="114"/>
        <v>0</v>
      </c>
      <c r="AD287" s="10"/>
      <c r="AE287" s="10"/>
      <c r="AH287" s="7"/>
    </row>
    <row r="288" spans="1:34" s="3" customFormat="1" x14ac:dyDescent="0.4">
      <c r="A288" s="16" t="str">
        <f t="shared" si="124"/>
        <v>-</v>
      </c>
      <c r="B288" s="16" t="str">
        <f t="shared" si="125"/>
        <v>-</v>
      </c>
      <c r="C288" s="7">
        <v>16</v>
      </c>
      <c r="D288" s="2">
        <v>43433.693969907406</v>
      </c>
      <c r="E288" s="3" t="s">
        <v>2302</v>
      </c>
      <c r="F288" s="3">
        <v>21824</v>
      </c>
      <c r="G288" s="3" t="s">
        <v>32</v>
      </c>
      <c r="H288" s="3">
        <v>7730</v>
      </c>
      <c r="I288" s="3">
        <v>676</v>
      </c>
      <c r="J288" s="3">
        <v>1</v>
      </c>
      <c r="K288" s="3">
        <v>2</v>
      </c>
      <c r="M288" s="2">
        <v>43433.698425925926</v>
      </c>
      <c r="N288" s="2">
        <v>43433.705497685187</v>
      </c>
      <c r="O288" s="3" t="s">
        <v>36</v>
      </c>
      <c r="P288" s="3" t="s">
        <v>37</v>
      </c>
      <c r="Q288" s="3" t="s">
        <v>48</v>
      </c>
      <c r="R288" s="3" t="s">
        <v>49</v>
      </c>
      <c r="S288" s="2">
        <v>43433.69940972222</v>
      </c>
      <c r="T288" s="2">
        <v>43433.69940972222</v>
      </c>
      <c r="U288" s="2">
        <v>43433.709490740737</v>
      </c>
      <c r="V288" s="2">
        <v>43433.709490740737</v>
      </c>
      <c r="X288" s="8">
        <f t="shared" si="110"/>
        <v>43433.693969907406</v>
      </c>
      <c r="Y288" s="9">
        <f t="shared" si="111"/>
        <v>7.07175926072523E-3</v>
      </c>
      <c r="Z288" s="9">
        <f t="shared" si="112"/>
        <v>1.414351852145046E-2</v>
      </c>
      <c r="AA288" s="10"/>
      <c r="AB288" s="10">
        <f t="shared" si="113"/>
        <v>0</v>
      </c>
      <c r="AC288" s="10">
        <f t="shared" si="114"/>
        <v>4.4560185197042301E-3</v>
      </c>
      <c r="AD288" s="10"/>
      <c r="AE288" s="10"/>
      <c r="AH288" s="7"/>
    </row>
    <row r="289" spans="1:34" s="3" customFormat="1" x14ac:dyDescent="0.4">
      <c r="A289" s="16" t="str">
        <f t="shared" si="124"/>
        <v>-</v>
      </c>
      <c r="B289" s="16" t="str">
        <f t="shared" si="125"/>
        <v>-</v>
      </c>
      <c r="C289" s="7">
        <v>16</v>
      </c>
      <c r="D289" s="2">
        <v>43433.697013888886</v>
      </c>
      <c r="E289" s="3" t="s">
        <v>2220</v>
      </c>
      <c r="F289" s="3">
        <v>21825</v>
      </c>
      <c r="G289" s="3" t="s">
        <v>65</v>
      </c>
      <c r="H289" s="3">
        <v>7724</v>
      </c>
      <c r="I289" s="3">
        <v>102</v>
      </c>
      <c r="J289" s="3">
        <v>15</v>
      </c>
      <c r="K289" s="3">
        <v>2</v>
      </c>
      <c r="M289" s="2">
        <v>43433.700960648152</v>
      </c>
      <c r="N289" s="2">
        <v>43433.706030092595</v>
      </c>
      <c r="O289" s="3" t="s">
        <v>28</v>
      </c>
      <c r="P289" s="3" t="s">
        <v>29</v>
      </c>
      <c r="Q289" s="3" t="s">
        <v>104</v>
      </c>
      <c r="R289" s="3" t="s">
        <v>19</v>
      </c>
      <c r="S289" s="2">
        <v>43433.699363425927</v>
      </c>
      <c r="T289" s="2">
        <v>43433.699363425927</v>
      </c>
      <c r="U289" s="2">
        <v>43433.706932870373</v>
      </c>
      <c r="V289" s="2">
        <v>43433.706932870373</v>
      </c>
      <c r="X289" s="8">
        <f t="shared" si="110"/>
        <v>43433.697013888886</v>
      </c>
      <c r="Y289" s="9">
        <f t="shared" si="111"/>
        <v>5.0694444435066544E-3</v>
      </c>
      <c r="Z289" s="9">
        <f t="shared" si="112"/>
        <v>1.0138888887013309E-2</v>
      </c>
      <c r="AA289" s="10"/>
      <c r="AB289" s="10">
        <f t="shared" si="113"/>
        <v>1.5972222245181911E-3</v>
      </c>
      <c r="AC289" s="10">
        <f t="shared" si="114"/>
        <v>3.9467592650908045E-3</v>
      </c>
      <c r="AD289" s="10"/>
      <c r="AE289" s="10"/>
      <c r="AH289" s="7"/>
    </row>
    <row r="290" spans="1:34" s="3" customFormat="1" x14ac:dyDescent="0.4">
      <c r="A290" s="16" t="str">
        <f t="shared" si="124"/>
        <v>-</v>
      </c>
      <c r="B290" s="16" t="str">
        <f t="shared" si="125"/>
        <v>-</v>
      </c>
      <c r="C290" s="7">
        <v>16</v>
      </c>
      <c r="D290" s="2">
        <v>43433.697141203702</v>
      </c>
      <c r="E290" s="3" t="s">
        <v>2154</v>
      </c>
      <c r="F290" s="3">
        <v>21826</v>
      </c>
      <c r="G290" s="3" t="s">
        <v>32</v>
      </c>
      <c r="H290" s="3">
        <v>2306</v>
      </c>
      <c r="I290" s="3">
        <v>326</v>
      </c>
      <c r="J290" s="3">
        <v>8</v>
      </c>
      <c r="K290" s="3">
        <v>1</v>
      </c>
      <c r="M290" s="2">
        <v>43433.698425925926</v>
      </c>
      <c r="N290" s="2">
        <v>43433.702303240738</v>
      </c>
      <c r="O290" s="3" t="s">
        <v>104</v>
      </c>
      <c r="P290" s="3" t="s">
        <v>19</v>
      </c>
      <c r="Q290" s="3" t="s">
        <v>36</v>
      </c>
      <c r="R290" s="3" t="s">
        <v>37</v>
      </c>
      <c r="S290" s="2">
        <v>43433.699004629627</v>
      </c>
      <c r="T290" s="2">
        <v>43433.699004629627</v>
      </c>
      <c r="U290" s="2">
        <v>43433.706666666665</v>
      </c>
      <c r="V290" s="2">
        <v>43433.706666666665</v>
      </c>
      <c r="X290" s="8">
        <f t="shared" si="110"/>
        <v>43433.697141203702</v>
      </c>
      <c r="Y290" s="9">
        <f t="shared" si="111"/>
        <v>3.8773148116888478E-3</v>
      </c>
      <c r="Z290" s="9">
        <f t="shared" si="112"/>
        <v>3.8773148116888478E-3</v>
      </c>
      <c r="AA290" s="10"/>
      <c r="AB290" s="10">
        <f t="shared" si="113"/>
        <v>0</v>
      </c>
      <c r="AC290" s="10">
        <f t="shared" si="114"/>
        <v>1.2847222242271528E-3</v>
      </c>
      <c r="AD290" s="10"/>
      <c r="AE290" s="10"/>
    </row>
    <row r="291" spans="1:34" s="3" customFormat="1" x14ac:dyDescent="0.4">
      <c r="A291" s="16" t="str">
        <f t="shared" si="124"/>
        <v>-</v>
      </c>
      <c r="B291" s="16" t="str">
        <f t="shared" si="125"/>
        <v>-</v>
      </c>
      <c r="C291" s="7">
        <v>16</v>
      </c>
      <c r="D291" s="2">
        <v>43433.701249999998</v>
      </c>
      <c r="E291" s="3" t="s">
        <v>2304</v>
      </c>
      <c r="F291" s="3">
        <v>21828</v>
      </c>
      <c r="G291" s="3" t="s">
        <v>32</v>
      </c>
      <c r="H291" s="3">
        <v>2584</v>
      </c>
      <c r="I291" s="3">
        <v>982</v>
      </c>
      <c r="J291" s="3">
        <v>9</v>
      </c>
      <c r="K291" s="3">
        <v>1</v>
      </c>
      <c r="M291" s="2">
        <v>43433.705949074072</v>
      </c>
      <c r="N291" s="2">
        <v>43433.70989583333</v>
      </c>
      <c r="O291" s="3" t="s">
        <v>104</v>
      </c>
      <c r="P291" s="3" t="s">
        <v>19</v>
      </c>
      <c r="Q291" s="3" t="s">
        <v>30</v>
      </c>
      <c r="R291" s="3" t="s">
        <v>31</v>
      </c>
      <c r="S291" s="2">
        <v>43433.706979166665</v>
      </c>
      <c r="T291" s="2">
        <v>43433.706979166665</v>
      </c>
      <c r="U291" s="2">
        <v>43433.714548611111</v>
      </c>
      <c r="V291" s="2">
        <v>43433.714548611111</v>
      </c>
      <c r="X291" s="8">
        <f t="shared" si="110"/>
        <v>43433.701249999998</v>
      </c>
      <c r="Y291" s="9">
        <f t="shared" si="111"/>
        <v>3.9467592578148469E-3</v>
      </c>
      <c r="Z291" s="9">
        <f t="shared" si="112"/>
        <v>3.9467592578148469E-3</v>
      </c>
      <c r="AA291" s="10"/>
      <c r="AB291" s="10">
        <f t="shared" si="113"/>
        <v>0</v>
      </c>
      <c r="AC291" s="10">
        <f t="shared" si="114"/>
        <v>4.6990740738692693E-3</v>
      </c>
      <c r="AD291" s="10"/>
      <c r="AE291" s="10"/>
    </row>
    <row r="292" spans="1:34" s="7" customFormat="1" x14ac:dyDescent="0.4">
      <c r="A292" s="16" t="str">
        <f t="shared" ref="A292:A316" si="126">IF(W292&gt;0, "★", "-")</f>
        <v>-</v>
      </c>
      <c r="B292" s="16" t="str">
        <f t="shared" ref="B292:B316" si="127">IF(L292&gt;0, "☆", "-")</f>
        <v>-</v>
      </c>
      <c r="C292" s="7">
        <v>16</v>
      </c>
      <c r="D292" s="2">
        <v>43433.701874999999</v>
      </c>
      <c r="E292" s="3" t="s">
        <v>2156</v>
      </c>
      <c r="F292" s="3">
        <v>21829</v>
      </c>
      <c r="G292" s="3" t="s">
        <v>96</v>
      </c>
      <c r="H292" s="3">
        <v>0</v>
      </c>
      <c r="I292" s="3">
        <v>271</v>
      </c>
      <c r="J292" s="3">
        <v>8</v>
      </c>
      <c r="K292" s="3">
        <v>1</v>
      </c>
      <c r="L292" s="3"/>
      <c r="M292" s="2">
        <v>43433.707604166666</v>
      </c>
      <c r="N292" s="2">
        <v>43433.726550925923</v>
      </c>
      <c r="O292" s="3" t="s">
        <v>61</v>
      </c>
      <c r="P292" s="3" t="s">
        <v>62</v>
      </c>
      <c r="Q292" s="3" t="s">
        <v>24</v>
      </c>
      <c r="R292" s="3" t="s">
        <v>25</v>
      </c>
      <c r="S292" s="2">
        <v>43433.707881944443</v>
      </c>
      <c r="T292" s="2">
        <v>43433.707881944443</v>
      </c>
      <c r="U292" s="2">
        <v>43433.717766203707</v>
      </c>
      <c r="V292" s="2">
        <v>43433.725474537037</v>
      </c>
      <c r="W292" s="3"/>
      <c r="X292" s="8">
        <f t="shared" si="110"/>
        <v>43433.701874999999</v>
      </c>
      <c r="Y292" s="9">
        <f t="shared" si="111"/>
        <v>1.894675925723277E-2</v>
      </c>
      <c r="Z292" s="9">
        <f t="shared" si="112"/>
        <v>1.894675925723277E-2</v>
      </c>
      <c r="AA292" s="10"/>
      <c r="AB292" s="10">
        <f t="shared" si="113"/>
        <v>0</v>
      </c>
      <c r="AC292" s="10">
        <f t="shared" si="114"/>
        <v>5.7291666671517305E-3</v>
      </c>
      <c r="AD292" s="10"/>
      <c r="AE292" s="10"/>
    </row>
    <row r="293" spans="1:34" s="3" customFormat="1" x14ac:dyDescent="0.4">
      <c r="A293" s="16" t="str">
        <f t="shared" si="126"/>
        <v>-</v>
      </c>
      <c r="B293" s="16" t="str">
        <f t="shared" si="127"/>
        <v>-</v>
      </c>
      <c r="C293" s="7">
        <v>16</v>
      </c>
      <c r="D293" s="2">
        <v>43433.702766203707</v>
      </c>
      <c r="E293" s="3" t="s">
        <v>2035</v>
      </c>
      <c r="F293" s="3">
        <v>21830</v>
      </c>
      <c r="G293" s="3" t="s">
        <v>97</v>
      </c>
      <c r="H293" s="3">
        <v>7741</v>
      </c>
      <c r="I293" s="3">
        <v>874</v>
      </c>
      <c r="J293" s="3">
        <v>11</v>
      </c>
      <c r="K293" s="3">
        <v>3</v>
      </c>
      <c r="M293" s="2">
        <v>43433.706319444442</v>
      </c>
      <c r="N293" s="2">
        <v>43433.708831018521</v>
      </c>
      <c r="O293" s="3" t="s">
        <v>20</v>
      </c>
      <c r="P293" s="3" t="s">
        <v>21</v>
      </c>
      <c r="Q293" s="3" t="s">
        <v>36</v>
      </c>
      <c r="R293" s="3" t="s">
        <v>37</v>
      </c>
      <c r="S293" s="2">
        <v>43433.70653935185</v>
      </c>
      <c r="T293" s="2">
        <v>43433.706597222219</v>
      </c>
      <c r="U293" s="2">
        <v>43433.718229166669</v>
      </c>
      <c r="V293" s="2">
        <v>43433.718287037038</v>
      </c>
      <c r="X293" s="8">
        <f t="shared" si="110"/>
        <v>43433.702766203707</v>
      </c>
      <c r="Y293" s="9">
        <f t="shared" si="111"/>
        <v>2.5115740791079588E-3</v>
      </c>
      <c r="Z293" s="9">
        <f t="shared" si="112"/>
        <v>7.5347222373238765E-3</v>
      </c>
      <c r="AA293" s="10"/>
      <c r="AB293" s="10">
        <f t="shared" si="113"/>
        <v>0</v>
      </c>
      <c r="AC293" s="10">
        <f t="shared" si="114"/>
        <v>3.5532407346181571E-3</v>
      </c>
      <c r="AD293" s="10"/>
      <c r="AE293" s="10"/>
      <c r="AH293" s="7"/>
    </row>
    <row r="294" spans="1:34" s="3" customFormat="1" x14ac:dyDescent="0.4">
      <c r="A294" s="16" t="str">
        <f t="shared" si="126"/>
        <v>-</v>
      </c>
      <c r="B294" s="16" t="str">
        <f t="shared" si="127"/>
        <v>-</v>
      </c>
      <c r="C294" s="7">
        <v>16</v>
      </c>
      <c r="D294" s="2">
        <v>43433.703159722223</v>
      </c>
      <c r="E294" s="3" t="s">
        <v>2169</v>
      </c>
      <c r="F294" s="3">
        <v>21831</v>
      </c>
      <c r="G294" s="3" t="s">
        <v>143</v>
      </c>
      <c r="H294" s="3">
        <v>7705</v>
      </c>
      <c r="I294" s="3">
        <v>92</v>
      </c>
      <c r="J294" s="3">
        <v>5</v>
      </c>
      <c r="K294" s="3">
        <v>2</v>
      </c>
      <c r="M294" s="2">
        <v>43433.703576388885</v>
      </c>
      <c r="N294" s="2">
        <v>43433.706331018519</v>
      </c>
      <c r="O294" s="3" t="s">
        <v>73</v>
      </c>
      <c r="P294" s="3" t="s">
        <v>74</v>
      </c>
      <c r="Q294" s="3" t="s">
        <v>30</v>
      </c>
      <c r="R294" s="3" t="s">
        <v>31</v>
      </c>
      <c r="S294" s="2">
        <v>43433.704201388886</v>
      </c>
      <c r="T294" s="2">
        <v>43433.704201388886</v>
      </c>
      <c r="U294" s="2">
        <v>43433.70857638889</v>
      </c>
      <c r="V294" s="2">
        <v>43433.70857638889</v>
      </c>
      <c r="X294" s="8">
        <f t="shared" si="110"/>
        <v>43433.703159722223</v>
      </c>
      <c r="Y294" s="9">
        <f t="shared" si="111"/>
        <v>2.754629633272998E-3</v>
      </c>
      <c r="Z294" s="9">
        <f t="shared" si="112"/>
        <v>5.5092592665459961E-3</v>
      </c>
      <c r="AA294" s="10"/>
      <c r="AB294" s="10">
        <f t="shared" si="113"/>
        <v>0</v>
      </c>
      <c r="AC294" s="10">
        <f t="shared" si="114"/>
        <v>4.1666666220407933E-4</v>
      </c>
      <c r="AD294" s="10"/>
      <c r="AE294" s="10"/>
    </row>
    <row r="295" spans="1:34" s="7" customFormat="1" x14ac:dyDescent="0.4">
      <c r="A295" s="16" t="str">
        <f t="shared" ref="A295:A312" si="128">IF(W295&gt;0, "★", "-")</f>
        <v>★</v>
      </c>
      <c r="B295" s="16" t="str">
        <f t="shared" ref="B295:B312" si="129">IF(L295&gt;0, "☆", "-")</f>
        <v>☆</v>
      </c>
      <c r="C295" s="7">
        <v>16</v>
      </c>
      <c r="D295" s="2">
        <v>43433.640324074076</v>
      </c>
      <c r="E295" s="3" t="s">
        <v>2276</v>
      </c>
      <c r="F295" s="3">
        <v>21754</v>
      </c>
      <c r="G295" s="3" t="s">
        <v>95</v>
      </c>
      <c r="H295" s="3">
        <v>0</v>
      </c>
      <c r="I295" s="3">
        <v>961</v>
      </c>
      <c r="J295" s="3">
        <v>2</v>
      </c>
      <c r="K295" s="3">
        <v>1</v>
      </c>
      <c r="L295" s="2">
        <v>43433.640659722223</v>
      </c>
      <c r="M295" s="3"/>
      <c r="N295" s="3"/>
      <c r="O295" s="3" t="s">
        <v>77</v>
      </c>
      <c r="P295" s="3" t="s">
        <v>78</v>
      </c>
      <c r="Q295" s="3" t="s">
        <v>43</v>
      </c>
      <c r="R295" s="3" t="s">
        <v>89</v>
      </c>
      <c r="S295" s="2">
        <v>43433.681886574072</v>
      </c>
      <c r="T295" s="3"/>
      <c r="U295" s="2">
        <v>43433.683738425927</v>
      </c>
      <c r="V295" s="3"/>
      <c r="W295" s="2">
        <v>43433.681886574072</v>
      </c>
      <c r="X295" s="8">
        <f t="shared" si="110"/>
        <v>43433.681886574072</v>
      </c>
      <c r="Y295" s="9">
        <f t="shared" si="111"/>
        <v>0</v>
      </c>
      <c r="Z295" s="9">
        <f t="shared" si="112"/>
        <v>0</v>
      </c>
      <c r="AA295" s="10"/>
      <c r="AB295" s="10">
        <f t="shared" si="113"/>
        <v>0</v>
      </c>
      <c r="AC295" s="10">
        <f t="shared" si="114"/>
        <v>0</v>
      </c>
      <c r="AD295" s="10"/>
      <c r="AE295" s="10"/>
    </row>
    <row r="296" spans="1:34" s="7" customFormat="1" x14ac:dyDescent="0.4">
      <c r="A296" s="16" t="str">
        <f t="shared" si="128"/>
        <v>★</v>
      </c>
      <c r="B296" s="16" t="str">
        <f t="shared" si="129"/>
        <v>☆</v>
      </c>
      <c r="C296" s="7">
        <v>16</v>
      </c>
      <c r="D296" s="2">
        <v>43433.661111111112</v>
      </c>
      <c r="E296" s="3" t="s">
        <v>2284</v>
      </c>
      <c r="F296" s="3">
        <v>21777</v>
      </c>
      <c r="G296" s="3" t="s">
        <v>18</v>
      </c>
      <c r="H296" s="3">
        <v>1312</v>
      </c>
      <c r="I296" s="3">
        <v>201</v>
      </c>
      <c r="J296" s="3">
        <v>3</v>
      </c>
      <c r="K296" s="3">
        <v>1</v>
      </c>
      <c r="L296" s="2">
        <v>43433.661643518521</v>
      </c>
      <c r="M296" s="3"/>
      <c r="N296" s="3"/>
      <c r="O296" s="3" t="s">
        <v>36</v>
      </c>
      <c r="P296" s="3" t="s">
        <v>37</v>
      </c>
      <c r="Q296" s="3" t="s">
        <v>20</v>
      </c>
      <c r="R296" s="3" t="s">
        <v>21</v>
      </c>
      <c r="S296" s="2">
        <v>43433.668055555558</v>
      </c>
      <c r="T296" s="3"/>
      <c r="U296" s="2">
        <v>43433.672881944447</v>
      </c>
      <c r="V296" s="3"/>
      <c r="W296" s="2">
        <v>43433.668055555558</v>
      </c>
      <c r="X296" s="8">
        <f t="shared" si="110"/>
        <v>43433.668055555558</v>
      </c>
      <c r="Y296" s="9">
        <f t="shared" si="111"/>
        <v>0</v>
      </c>
      <c r="Z296" s="9">
        <f t="shared" si="112"/>
        <v>0</v>
      </c>
      <c r="AA296" s="10"/>
      <c r="AB296" s="10">
        <f t="shared" si="113"/>
        <v>0</v>
      </c>
      <c r="AC296" s="10">
        <f t="shared" si="114"/>
        <v>0</v>
      </c>
      <c r="AD296" s="10"/>
      <c r="AE296" s="10"/>
    </row>
    <row r="297" spans="1:34" s="7" customFormat="1" x14ac:dyDescent="0.4">
      <c r="A297" s="16" t="str">
        <f t="shared" si="128"/>
        <v>-</v>
      </c>
      <c r="B297" s="16" t="str">
        <f t="shared" si="129"/>
        <v>☆</v>
      </c>
      <c r="C297" s="7">
        <v>16</v>
      </c>
      <c r="D297" s="2">
        <v>43433.666956018518</v>
      </c>
      <c r="E297" s="3" t="s">
        <v>2260</v>
      </c>
      <c r="F297" s="3">
        <v>21788</v>
      </c>
      <c r="G297" s="3" t="s">
        <v>32</v>
      </c>
      <c r="H297" s="3">
        <v>3175</v>
      </c>
      <c r="I297" s="3">
        <v>912</v>
      </c>
      <c r="J297" s="3">
        <v>11</v>
      </c>
      <c r="K297" s="3">
        <v>2</v>
      </c>
      <c r="L297" s="2">
        <v>43433.667384259257</v>
      </c>
      <c r="M297" s="3"/>
      <c r="N297" s="3"/>
      <c r="O297" s="3" t="s">
        <v>22</v>
      </c>
      <c r="P297" s="3" t="s">
        <v>23</v>
      </c>
      <c r="Q297" s="3" t="s">
        <v>53</v>
      </c>
      <c r="R297" s="3" t="s">
        <v>54</v>
      </c>
      <c r="S297" s="2">
        <v>43433.673831018517</v>
      </c>
      <c r="T297" s="3"/>
      <c r="U297" s="2">
        <v>43433.688599537039</v>
      </c>
      <c r="V297" s="3"/>
      <c r="W297" s="3"/>
      <c r="X297" s="8">
        <f t="shared" si="110"/>
        <v>43433.666956018518</v>
      </c>
      <c r="Y297" s="9">
        <f t="shared" si="111"/>
        <v>0</v>
      </c>
      <c r="Z297" s="9">
        <f t="shared" si="112"/>
        <v>0</v>
      </c>
      <c r="AA297" s="10"/>
      <c r="AB297" s="10">
        <f t="shared" si="113"/>
        <v>0</v>
      </c>
      <c r="AC297" s="10">
        <f t="shared" si="114"/>
        <v>6.8749999991268851E-3</v>
      </c>
      <c r="AD297" s="10"/>
      <c r="AE297" s="10"/>
    </row>
    <row r="298" spans="1:34" s="7" customFormat="1" x14ac:dyDescent="0.4">
      <c r="A298" s="16" t="str">
        <f t="shared" si="128"/>
        <v>-</v>
      </c>
      <c r="B298" s="16" t="str">
        <f t="shared" si="129"/>
        <v>☆</v>
      </c>
      <c r="C298" s="7">
        <v>16</v>
      </c>
      <c r="D298" s="2">
        <v>43433.668425925927</v>
      </c>
      <c r="E298" s="3" t="s">
        <v>2270</v>
      </c>
      <c r="F298" s="3">
        <v>21789</v>
      </c>
      <c r="G298" s="3" t="s">
        <v>32</v>
      </c>
      <c r="H298" s="3">
        <v>6535</v>
      </c>
      <c r="I298" s="3">
        <v>758</v>
      </c>
      <c r="J298" s="3">
        <v>10</v>
      </c>
      <c r="K298" s="3">
        <v>1</v>
      </c>
      <c r="L298" s="2">
        <v>43433.671041666668</v>
      </c>
      <c r="M298" s="3"/>
      <c r="N298" s="3"/>
      <c r="O298" s="3" t="s">
        <v>53</v>
      </c>
      <c r="P298" s="3" t="s">
        <v>54</v>
      </c>
      <c r="Q298" s="3" t="s">
        <v>104</v>
      </c>
      <c r="R298" s="3" t="s">
        <v>19</v>
      </c>
      <c r="S298" s="2">
        <v>43433.670428240737</v>
      </c>
      <c r="T298" s="3"/>
      <c r="U298" s="2">
        <v>43433.680821759262</v>
      </c>
      <c r="V298" s="3"/>
      <c r="W298" s="3"/>
      <c r="X298" s="8">
        <f t="shared" si="110"/>
        <v>43433.668425925927</v>
      </c>
      <c r="Y298" s="9">
        <f t="shared" si="111"/>
        <v>0</v>
      </c>
      <c r="Z298" s="9">
        <f t="shared" si="112"/>
        <v>0</v>
      </c>
      <c r="AA298" s="10"/>
      <c r="AB298" s="10">
        <f t="shared" si="113"/>
        <v>0</v>
      </c>
      <c r="AC298" s="10">
        <f t="shared" si="114"/>
        <v>2.6157407410209998E-3</v>
      </c>
      <c r="AD298" s="10"/>
      <c r="AE298" s="10"/>
    </row>
    <row r="299" spans="1:34" s="7" customFormat="1" x14ac:dyDescent="0.4">
      <c r="A299" s="16" t="str">
        <f t="shared" si="128"/>
        <v>-</v>
      </c>
      <c r="B299" s="16" t="str">
        <f t="shared" si="129"/>
        <v>☆</v>
      </c>
      <c r="C299" s="7">
        <v>16</v>
      </c>
      <c r="D299" s="2">
        <v>43433.668946759259</v>
      </c>
      <c r="E299" s="3" t="s">
        <v>2253</v>
      </c>
      <c r="F299" s="3">
        <v>21791</v>
      </c>
      <c r="G299" s="3" t="s">
        <v>32</v>
      </c>
      <c r="H299" s="3">
        <v>6649</v>
      </c>
      <c r="I299" s="3">
        <v>891</v>
      </c>
      <c r="J299" s="3">
        <v>3</v>
      </c>
      <c r="K299" s="3">
        <v>1</v>
      </c>
      <c r="L299" s="2">
        <v>43433.669236111113</v>
      </c>
      <c r="M299" s="3"/>
      <c r="N299" s="3"/>
      <c r="O299" s="3" t="s">
        <v>48</v>
      </c>
      <c r="P299" s="3" t="s">
        <v>49</v>
      </c>
      <c r="Q299" s="3" t="s">
        <v>26</v>
      </c>
      <c r="R299" s="3" t="s">
        <v>27</v>
      </c>
      <c r="S299" s="2">
        <v>43433.674502314818</v>
      </c>
      <c r="T299" s="3"/>
      <c r="U299" s="2">
        <v>43433.678518518522</v>
      </c>
      <c r="V299" s="3"/>
      <c r="W299" s="3"/>
      <c r="X299" s="8">
        <f t="shared" si="110"/>
        <v>43433.668946759259</v>
      </c>
      <c r="Y299" s="9">
        <f t="shared" si="111"/>
        <v>0</v>
      </c>
      <c r="Z299" s="9">
        <f t="shared" si="112"/>
        <v>0</v>
      </c>
      <c r="AA299" s="10"/>
      <c r="AB299" s="10">
        <f t="shared" si="113"/>
        <v>0</v>
      </c>
      <c r="AC299" s="10">
        <f t="shared" si="114"/>
        <v>5.5555555591126904E-3</v>
      </c>
      <c r="AD299" s="10"/>
      <c r="AE299" s="10"/>
    </row>
    <row r="300" spans="1:34" s="7" customFormat="1" x14ac:dyDescent="0.4">
      <c r="A300" s="16" t="str">
        <f t="shared" si="128"/>
        <v>-</v>
      </c>
      <c r="B300" s="16" t="str">
        <f t="shared" si="129"/>
        <v>☆</v>
      </c>
      <c r="C300" s="7">
        <v>16</v>
      </c>
      <c r="D300" s="2">
        <v>43433.675694444442</v>
      </c>
      <c r="E300" s="3" t="s">
        <v>2226</v>
      </c>
      <c r="F300" s="3">
        <v>21800</v>
      </c>
      <c r="G300" s="3" t="s">
        <v>97</v>
      </c>
      <c r="H300" s="3">
        <v>7732</v>
      </c>
      <c r="I300" s="3">
        <v>730</v>
      </c>
      <c r="J300" s="3">
        <v>3</v>
      </c>
      <c r="K300" s="3">
        <v>1</v>
      </c>
      <c r="L300" s="2">
        <v>43433.675810185188</v>
      </c>
      <c r="M300" s="3"/>
      <c r="N300" s="3"/>
      <c r="O300" s="3" t="s">
        <v>24</v>
      </c>
      <c r="P300" s="3" t="s">
        <v>25</v>
      </c>
      <c r="Q300" s="3" t="s">
        <v>26</v>
      </c>
      <c r="R300" s="3" t="s">
        <v>27</v>
      </c>
      <c r="S300" s="2">
        <v>43433.681168981479</v>
      </c>
      <c r="T300" s="3"/>
      <c r="U300" s="2">
        <v>43433.690196759257</v>
      </c>
      <c r="V300" s="3"/>
      <c r="W300" s="3"/>
      <c r="X300" s="8">
        <f t="shared" si="110"/>
        <v>43433.675694444442</v>
      </c>
      <c r="Y300" s="9">
        <f t="shared" si="111"/>
        <v>0</v>
      </c>
      <c r="Z300" s="9">
        <f t="shared" si="112"/>
        <v>0</v>
      </c>
      <c r="AA300" s="10"/>
      <c r="AB300" s="10">
        <f t="shared" si="113"/>
        <v>0</v>
      </c>
      <c r="AC300" s="10">
        <f t="shared" si="114"/>
        <v>5.4745370362070389E-3</v>
      </c>
      <c r="AD300" s="10"/>
      <c r="AE300" s="10"/>
      <c r="AH300" s="7" t="s">
        <v>2452</v>
      </c>
    </row>
    <row r="301" spans="1:34" s="3" customFormat="1" x14ac:dyDescent="0.4">
      <c r="A301" s="16" t="str">
        <f t="shared" si="128"/>
        <v>-</v>
      </c>
      <c r="B301" s="16" t="str">
        <f t="shared" si="129"/>
        <v>☆</v>
      </c>
      <c r="C301" s="7">
        <v>16</v>
      </c>
      <c r="D301" s="2">
        <v>43433.677291666667</v>
      </c>
      <c r="E301" s="3" t="s">
        <v>2226</v>
      </c>
      <c r="F301" s="3">
        <v>21804</v>
      </c>
      <c r="G301" s="3" t="s">
        <v>97</v>
      </c>
      <c r="H301" s="3">
        <v>7732</v>
      </c>
      <c r="I301" s="3">
        <v>488</v>
      </c>
      <c r="J301" s="3">
        <v>7</v>
      </c>
      <c r="K301" s="3">
        <v>1</v>
      </c>
      <c r="L301" s="2">
        <v>43433.677418981482</v>
      </c>
      <c r="O301" s="3" t="s">
        <v>24</v>
      </c>
      <c r="P301" s="3" t="s">
        <v>25</v>
      </c>
      <c r="Q301" s="3" t="s">
        <v>26</v>
      </c>
      <c r="R301" s="3" t="s">
        <v>27</v>
      </c>
      <c r="S301" s="2">
        <v>43433.686273148145</v>
      </c>
      <c r="U301" s="2">
        <v>43433.695300925923</v>
      </c>
      <c r="X301" s="8">
        <f t="shared" si="110"/>
        <v>43433.677291666667</v>
      </c>
      <c r="Y301" s="9">
        <f t="shared" si="111"/>
        <v>0</v>
      </c>
      <c r="Z301" s="9">
        <f t="shared" si="112"/>
        <v>0</v>
      </c>
      <c r="AA301" s="10"/>
      <c r="AB301" s="10">
        <f t="shared" si="113"/>
        <v>0</v>
      </c>
      <c r="AC301" s="10"/>
      <c r="AD301" s="10"/>
      <c r="AE301" s="10"/>
      <c r="AH301" s="7" t="s">
        <v>2451</v>
      </c>
    </row>
    <row r="302" spans="1:34" s="3" customFormat="1" x14ac:dyDescent="0.4">
      <c r="A302" s="16" t="str">
        <f t="shared" si="128"/>
        <v>-</v>
      </c>
      <c r="B302" s="16" t="str">
        <f t="shared" si="129"/>
        <v>☆</v>
      </c>
      <c r="C302" s="7">
        <v>16</v>
      </c>
      <c r="D302" s="2">
        <v>43433.678206018521</v>
      </c>
      <c r="E302" s="3" t="s">
        <v>2296</v>
      </c>
      <c r="F302" s="3">
        <v>21807</v>
      </c>
      <c r="G302" s="3" t="s">
        <v>95</v>
      </c>
      <c r="H302" s="3">
        <v>0</v>
      </c>
      <c r="I302" s="3">
        <v>509</v>
      </c>
      <c r="J302" s="3">
        <v>11</v>
      </c>
      <c r="K302" s="3">
        <v>2</v>
      </c>
      <c r="L302" s="2">
        <v>43433.687800925924</v>
      </c>
      <c r="O302" s="3" t="s">
        <v>104</v>
      </c>
      <c r="P302" s="3" t="s">
        <v>19</v>
      </c>
      <c r="Q302" s="3" t="s">
        <v>39</v>
      </c>
      <c r="R302" s="3" t="s">
        <v>40</v>
      </c>
      <c r="S302" s="2">
        <v>43433.683541666665</v>
      </c>
      <c r="U302" s="2">
        <v>43433.692175925928</v>
      </c>
      <c r="X302" s="8">
        <f t="shared" si="110"/>
        <v>43433.678206018521</v>
      </c>
      <c r="Y302" s="9">
        <f t="shared" si="111"/>
        <v>0</v>
      </c>
      <c r="Z302" s="9">
        <f t="shared" si="112"/>
        <v>0</v>
      </c>
      <c r="AA302" s="10"/>
      <c r="AB302" s="10">
        <f t="shared" si="113"/>
        <v>0</v>
      </c>
      <c r="AC302" s="10">
        <f t="shared" si="114"/>
        <v>9.594907402060926E-3</v>
      </c>
      <c r="AD302" s="10"/>
      <c r="AE302" s="10"/>
      <c r="AH302" s="7"/>
    </row>
    <row r="303" spans="1:34" s="3" customFormat="1" x14ac:dyDescent="0.4">
      <c r="A303" s="16" t="str">
        <f t="shared" si="128"/>
        <v>-</v>
      </c>
      <c r="B303" s="16" t="str">
        <f t="shared" si="129"/>
        <v>☆</v>
      </c>
      <c r="C303" s="7">
        <v>16</v>
      </c>
      <c r="D303" s="2">
        <v>43433.679895833331</v>
      </c>
      <c r="E303" s="3" t="s">
        <v>2298</v>
      </c>
      <c r="F303" s="3">
        <v>21809</v>
      </c>
      <c r="G303" s="3" t="s">
        <v>32</v>
      </c>
      <c r="H303" s="3">
        <v>6191</v>
      </c>
      <c r="I303" s="3">
        <v>972</v>
      </c>
      <c r="J303" s="3">
        <v>9</v>
      </c>
      <c r="K303" s="3">
        <v>1</v>
      </c>
      <c r="L303" s="2">
        <v>43433.681423611109</v>
      </c>
      <c r="O303" s="3" t="s">
        <v>36</v>
      </c>
      <c r="P303" s="3" t="s">
        <v>37</v>
      </c>
      <c r="Q303" s="3" t="s">
        <v>38</v>
      </c>
      <c r="R303" s="3" t="s">
        <v>108</v>
      </c>
      <c r="S303" s="2">
        <v>43433.686516203707</v>
      </c>
      <c r="U303" s="2">
        <v>43433.697256944448</v>
      </c>
      <c r="X303" s="8">
        <f t="shared" si="110"/>
        <v>43433.679895833331</v>
      </c>
      <c r="Y303" s="9">
        <f t="shared" si="111"/>
        <v>0</v>
      </c>
      <c r="Z303" s="9">
        <f t="shared" si="112"/>
        <v>0</v>
      </c>
      <c r="AA303" s="10"/>
      <c r="AB303" s="10">
        <f t="shared" si="113"/>
        <v>0</v>
      </c>
      <c r="AC303" s="10">
        <f t="shared" si="114"/>
        <v>6.6203703754581511E-3</v>
      </c>
      <c r="AD303" s="30"/>
      <c r="AE303" s="30"/>
    </row>
    <row r="304" spans="1:34" s="7" customFormat="1" x14ac:dyDescent="0.4">
      <c r="A304" s="16" t="str">
        <f t="shared" si="128"/>
        <v>-</v>
      </c>
      <c r="B304" s="16" t="str">
        <f t="shared" si="129"/>
        <v>☆</v>
      </c>
      <c r="C304" s="7">
        <v>16</v>
      </c>
      <c r="D304" s="2">
        <v>43433.680879629632</v>
      </c>
      <c r="E304" s="3" t="s">
        <v>1992</v>
      </c>
      <c r="F304" s="3">
        <v>21810</v>
      </c>
      <c r="G304" s="3" t="s">
        <v>50</v>
      </c>
      <c r="H304" s="3">
        <v>59</v>
      </c>
      <c r="I304" s="3">
        <v>428</v>
      </c>
      <c r="J304" s="3">
        <v>1</v>
      </c>
      <c r="K304" s="3">
        <v>2</v>
      </c>
      <c r="L304" s="2">
        <v>43433.681122685186</v>
      </c>
      <c r="M304" s="3"/>
      <c r="N304" s="3"/>
      <c r="O304" s="3" t="s">
        <v>57</v>
      </c>
      <c r="P304" s="3" t="s">
        <v>58</v>
      </c>
      <c r="Q304" s="3" t="s">
        <v>51</v>
      </c>
      <c r="R304" s="3" t="s">
        <v>52</v>
      </c>
      <c r="S304" s="2">
        <v>43433.685439814813</v>
      </c>
      <c r="T304" s="3"/>
      <c r="U304" s="2">
        <v>43433.694421296299</v>
      </c>
      <c r="V304" s="3"/>
      <c r="W304" s="3"/>
      <c r="X304" s="8">
        <f t="shared" si="110"/>
        <v>43433.680879629632</v>
      </c>
      <c r="Y304" s="9">
        <f t="shared" si="111"/>
        <v>0</v>
      </c>
      <c r="Z304" s="9">
        <f t="shared" si="112"/>
        <v>0</v>
      </c>
      <c r="AA304" s="10"/>
      <c r="AB304" s="10">
        <f t="shared" si="113"/>
        <v>0</v>
      </c>
      <c r="AC304" s="10"/>
      <c r="AD304" s="10"/>
      <c r="AE304" s="10"/>
      <c r="AH304" s="7" t="s">
        <v>94</v>
      </c>
    </row>
    <row r="305" spans="1:34" s="3" customFormat="1" x14ac:dyDescent="0.4">
      <c r="A305" s="16" t="str">
        <f t="shared" si="128"/>
        <v>-</v>
      </c>
      <c r="B305" s="16" t="str">
        <f t="shared" si="129"/>
        <v>☆</v>
      </c>
      <c r="C305" s="7">
        <v>16</v>
      </c>
      <c r="D305" s="2">
        <v>43433.682743055557</v>
      </c>
      <c r="E305" s="3" t="s">
        <v>2262</v>
      </c>
      <c r="F305" s="3">
        <v>21812</v>
      </c>
      <c r="G305" s="3" t="s">
        <v>18</v>
      </c>
      <c r="H305" s="3">
        <v>4745</v>
      </c>
      <c r="I305" s="3">
        <v>515</v>
      </c>
      <c r="J305" s="3">
        <v>13</v>
      </c>
      <c r="K305" s="3">
        <v>2</v>
      </c>
      <c r="L305" s="2">
        <v>43433.682928240742</v>
      </c>
      <c r="O305" s="3" t="s">
        <v>24</v>
      </c>
      <c r="P305" s="3" t="s">
        <v>25</v>
      </c>
      <c r="Q305" s="3" t="s">
        <v>53</v>
      </c>
      <c r="R305" s="3" t="s">
        <v>54</v>
      </c>
      <c r="S305" s="2">
        <v>43433.687268518515</v>
      </c>
      <c r="U305" s="2">
        <v>43433.699259259258</v>
      </c>
      <c r="X305" s="8">
        <f t="shared" si="110"/>
        <v>43433.682743055557</v>
      </c>
      <c r="Y305" s="9">
        <f t="shared" si="111"/>
        <v>0</v>
      </c>
      <c r="Z305" s="9">
        <f t="shared" si="112"/>
        <v>0</v>
      </c>
      <c r="AA305" s="10"/>
      <c r="AB305" s="10">
        <f t="shared" si="113"/>
        <v>0</v>
      </c>
      <c r="AC305" s="10">
        <f t="shared" si="114"/>
        <v>4.5254629585542716E-3</v>
      </c>
      <c r="AD305" s="30"/>
      <c r="AE305" s="30"/>
      <c r="AH305" s="7"/>
    </row>
    <row r="306" spans="1:34" s="3" customFormat="1" x14ac:dyDescent="0.4">
      <c r="A306" s="16" t="str">
        <f t="shared" si="128"/>
        <v>-</v>
      </c>
      <c r="B306" s="16" t="str">
        <f t="shared" si="129"/>
        <v>☆</v>
      </c>
      <c r="C306" s="7">
        <v>16</v>
      </c>
      <c r="D306" s="2">
        <v>43433.684259259258</v>
      </c>
      <c r="E306" s="3" t="s">
        <v>1992</v>
      </c>
      <c r="F306" s="3">
        <v>21814</v>
      </c>
      <c r="G306" s="3" t="s">
        <v>50</v>
      </c>
      <c r="H306" s="3">
        <v>59</v>
      </c>
      <c r="I306" s="3">
        <v>171</v>
      </c>
      <c r="J306" s="3">
        <v>10</v>
      </c>
      <c r="K306" s="3">
        <v>2</v>
      </c>
      <c r="L306" s="2">
        <v>43433.684606481482</v>
      </c>
      <c r="O306" s="3" t="s">
        <v>57</v>
      </c>
      <c r="P306" s="3" t="s">
        <v>58</v>
      </c>
      <c r="Q306" s="3" t="s">
        <v>51</v>
      </c>
      <c r="R306" s="3" t="s">
        <v>52</v>
      </c>
      <c r="S306" s="2">
        <v>43433.687627314815</v>
      </c>
      <c r="U306" s="2">
        <v>43433.696608796294</v>
      </c>
      <c r="X306" s="8">
        <f t="shared" si="110"/>
        <v>43433.684259259258</v>
      </c>
      <c r="Y306" s="9">
        <f t="shared" si="111"/>
        <v>0</v>
      </c>
      <c r="Z306" s="9">
        <f t="shared" si="112"/>
        <v>0</v>
      </c>
      <c r="AA306" s="10"/>
      <c r="AB306" s="10">
        <f t="shared" si="113"/>
        <v>0</v>
      </c>
      <c r="AC306" s="10"/>
      <c r="AD306" s="30"/>
      <c r="AE306" s="30"/>
      <c r="AH306" s="7" t="s">
        <v>94</v>
      </c>
    </row>
    <row r="307" spans="1:34" s="3" customFormat="1" x14ac:dyDescent="0.4">
      <c r="A307" s="16" t="str">
        <f t="shared" si="128"/>
        <v>-</v>
      </c>
      <c r="B307" s="16" t="str">
        <f t="shared" si="129"/>
        <v>☆</v>
      </c>
      <c r="C307" s="7">
        <v>16</v>
      </c>
      <c r="D307" s="2">
        <v>43433.686296296299</v>
      </c>
      <c r="E307" s="3" t="s">
        <v>1992</v>
      </c>
      <c r="F307" s="3">
        <v>21816</v>
      </c>
      <c r="G307" s="3" t="s">
        <v>50</v>
      </c>
      <c r="H307" s="3">
        <v>59</v>
      </c>
      <c r="I307" s="3">
        <v>61</v>
      </c>
      <c r="J307" s="3">
        <v>6</v>
      </c>
      <c r="K307" s="3">
        <v>2</v>
      </c>
      <c r="L307" s="2">
        <v>43433.686493055553</v>
      </c>
      <c r="O307" s="3" t="s">
        <v>57</v>
      </c>
      <c r="P307" s="3" t="s">
        <v>58</v>
      </c>
      <c r="Q307" s="3" t="s">
        <v>51</v>
      </c>
      <c r="R307" s="3" t="s">
        <v>52</v>
      </c>
      <c r="S307" s="2">
        <v>43433.687337962961</v>
      </c>
      <c r="U307" s="2">
        <v>43433.696319444447</v>
      </c>
      <c r="X307" s="8">
        <f t="shared" si="110"/>
        <v>43433.686296296299</v>
      </c>
      <c r="Y307" s="9">
        <f t="shared" si="111"/>
        <v>0</v>
      </c>
      <c r="Z307" s="9">
        <f t="shared" si="112"/>
        <v>0</v>
      </c>
      <c r="AA307" s="10"/>
      <c r="AB307" s="10">
        <f t="shared" si="113"/>
        <v>0</v>
      </c>
      <c r="AC307" s="10">
        <f t="shared" si="114"/>
        <v>1.0416666627861559E-3</v>
      </c>
      <c r="AD307" s="10"/>
      <c r="AE307" s="10"/>
      <c r="AH307" s="7" t="s">
        <v>94</v>
      </c>
    </row>
    <row r="308" spans="1:34" s="3" customFormat="1" x14ac:dyDescent="0.4">
      <c r="A308" s="16" t="str">
        <f t="shared" si="128"/>
        <v>-</v>
      </c>
      <c r="B308" s="16" t="str">
        <f t="shared" si="129"/>
        <v>☆</v>
      </c>
      <c r="C308" s="7">
        <v>16</v>
      </c>
      <c r="D308" s="2">
        <v>43433.686909722222</v>
      </c>
      <c r="E308" s="3" t="s">
        <v>1992</v>
      </c>
      <c r="F308" s="3">
        <v>21817</v>
      </c>
      <c r="G308" s="3" t="s">
        <v>50</v>
      </c>
      <c r="H308" s="3">
        <v>59</v>
      </c>
      <c r="I308" s="3">
        <v>158</v>
      </c>
      <c r="J308" s="3">
        <v>6</v>
      </c>
      <c r="K308" s="3">
        <v>2</v>
      </c>
      <c r="L308" s="2">
        <v>43433.687754629631</v>
      </c>
      <c r="O308" s="3" t="s">
        <v>36</v>
      </c>
      <c r="P308" s="3" t="s">
        <v>37</v>
      </c>
      <c r="Q308" s="3" t="s">
        <v>51</v>
      </c>
      <c r="R308" s="3" t="s">
        <v>52</v>
      </c>
      <c r="S308" s="2">
        <v>43433.688564814816</v>
      </c>
      <c r="U308" s="2">
        <v>43433.697002314817</v>
      </c>
      <c r="X308" s="8">
        <f t="shared" si="110"/>
        <v>43433.686909722222</v>
      </c>
      <c r="Y308" s="9">
        <f t="shared" si="111"/>
        <v>0</v>
      </c>
      <c r="Z308" s="9">
        <f t="shared" si="112"/>
        <v>0</v>
      </c>
      <c r="AA308" s="10"/>
      <c r="AB308" s="10">
        <f t="shared" si="113"/>
        <v>0</v>
      </c>
      <c r="AC308" s="10"/>
      <c r="AD308" s="10"/>
      <c r="AE308" s="10"/>
      <c r="AH308" s="7" t="s">
        <v>94</v>
      </c>
    </row>
    <row r="309" spans="1:34" s="5" customFormat="1" x14ac:dyDescent="0.4">
      <c r="A309" s="17" t="str">
        <f t="shared" si="128"/>
        <v>-</v>
      </c>
      <c r="B309" s="17" t="str">
        <f t="shared" si="129"/>
        <v>☆</v>
      </c>
      <c r="C309" s="12">
        <v>16</v>
      </c>
      <c r="D309" s="4">
        <v>43433.700902777775</v>
      </c>
      <c r="E309" s="5" t="s">
        <v>2303</v>
      </c>
      <c r="F309" s="5">
        <v>21827</v>
      </c>
      <c r="G309" s="5" t="s">
        <v>18</v>
      </c>
      <c r="H309" s="5">
        <v>7705</v>
      </c>
      <c r="I309" s="5">
        <v>889</v>
      </c>
      <c r="J309" s="5">
        <v>5</v>
      </c>
      <c r="K309" s="5">
        <v>1</v>
      </c>
      <c r="L309" s="4">
        <v>43433.702974537038</v>
      </c>
      <c r="O309" s="5" t="s">
        <v>73</v>
      </c>
      <c r="P309" s="5" t="s">
        <v>74</v>
      </c>
      <c r="Q309" s="5" t="s">
        <v>30</v>
      </c>
      <c r="R309" s="5" t="s">
        <v>31</v>
      </c>
      <c r="S309" s="4">
        <v>43433.704432870371</v>
      </c>
      <c r="U309" s="4">
        <v>43433.708113425928</v>
      </c>
      <c r="X309" s="13">
        <f t="shared" si="110"/>
        <v>43433.700902777775</v>
      </c>
      <c r="Y309" s="18">
        <f t="shared" si="111"/>
        <v>0</v>
      </c>
      <c r="Z309" s="18">
        <f t="shared" si="112"/>
        <v>0</v>
      </c>
      <c r="AA309" s="19"/>
      <c r="AB309" s="19">
        <f t="shared" si="113"/>
        <v>0</v>
      </c>
      <c r="AC309" s="19">
        <f t="shared" si="114"/>
        <v>3.5300925956107676E-3</v>
      </c>
      <c r="AD309" s="31"/>
      <c r="AE309" s="31"/>
    </row>
    <row r="310" spans="1:34" s="21" customFormat="1" x14ac:dyDescent="0.4">
      <c r="A310" s="20" t="str">
        <f t="shared" si="128"/>
        <v>★</v>
      </c>
      <c r="B310" s="20" t="str">
        <f t="shared" si="129"/>
        <v>-</v>
      </c>
      <c r="C310" s="23">
        <v>17</v>
      </c>
      <c r="D310" s="22">
        <v>43433.684548611112</v>
      </c>
      <c r="E310" s="21" t="s">
        <v>2299</v>
      </c>
      <c r="F310" s="21">
        <v>21815</v>
      </c>
      <c r="G310" s="21" t="s">
        <v>32</v>
      </c>
      <c r="H310" s="21">
        <v>1210</v>
      </c>
      <c r="I310" s="21">
        <v>743</v>
      </c>
      <c r="J310" s="21">
        <v>4</v>
      </c>
      <c r="K310" s="21">
        <v>1</v>
      </c>
      <c r="M310" s="22">
        <v>43433.722754629627</v>
      </c>
      <c r="N310" s="22">
        <v>43433.727141203701</v>
      </c>
      <c r="O310" s="21" t="s">
        <v>44</v>
      </c>
      <c r="P310" s="21" t="s">
        <v>45</v>
      </c>
      <c r="Q310" s="21" t="s">
        <v>104</v>
      </c>
      <c r="R310" s="21" t="s">
        <v>19</v>
      </c>
      <c r="S310" s="22">
        <v>43433.726203703707</v>
      </c>
      <c r="T310" s="22">
        <v>43433.726203703707</v>
      </c>
      <c r="U310" s="22">
        <v>43433.733715277776</v>
      </c>
      <c r="V310" s="22">
        <v>43433.733715277776</v>
      </c>
      <c r="W310" s="22">
        <v>43433.726203703707</v>
      </c>
      <c r="X310" s="24">
        <f t="shared" si="110"/>
        <v>43433.726203703707</v>
      </c>
      <c r="Y310" s="25">
        <f t="shared" si="111"/>
        <v>4.386574073578231E-3</v>
      </c>
      <c r="Z310" s="25">
        <f t="shared" si="112"/>
        <v>4.386574073578231E-3</v>
      </c>
      <c r="AA310" s="26">
        <f>SUM(Z310:Z394)</f>
        <v>0.51752314818440937</v>
      </c>
      <c r="AB310" s="26">
        <f t="shared" si="113"/>
        <v>0</v>
      </c>
      <c r="AC310" s="26">
        <f t="shared" si="114"/>
        <v>0</v>
      </c>
      <c r="AD310" s="26">
        <f>AVERAGE(AC310:AC394)</f>
        <v>1.2111772486033651E-2</v>
      </c>
      <c r="AE310" s="26">
        <f>MEDIAN(AC310:AC394)</f>
        <v>8.4027777775190771E-3</v>
      </c>
      <c r="AH310" s="23"/>
    </row>
    <row r="311" spans="1:34" s="3" customFormat="1" x14ac:dyDescent="0.4">
      <c r="A311" s="16" t="str">
        <f t="shared" si="128"/>
        <v>★</v>
      </c>
      <c r="B311" s="16" t="str">
        <f t="shared" si="129"/>
        <v>-</v>
      </c>
      <c r="C311" s="7">
        <v>17</v>
      </c>
      <c r="D311" s="2">
        <v>43433.693553240744</v>
      </c>
      <c r="E311" s="3" t="s">
        <v>2264</v>
      </c>
      <c r="F311" s="3">
        <v>21823</v>
      </c>
      <c r="G311" s="3" t="s">
        <v>143</v>
      </c>
      <c r="H311" s="3">
        <v>2518</v>
      </c>
      <c r="I311" s="3">
        <v>459</v>
      </c>
      <c r="J311" s="3">
        <v>13</v>
      </c>
      <c r="K311" s="3">
        <v>2</v>
      </c>
      <c r="M311" s="2">
        <v>43433.732997685183</v>
      </c>
      <c r="N311" s="2">
        <v>43433.737314814818</v>
      </c>
      <c r="O311" s="3" t="s">
        <v>43</v>
      </c>
      <c r="P311" s="3" t="s">
        <v>89</v>
      </c>
      <c r="Q311" s="3" t="s">
        <v>70</v>
      </c>
      <c r="R311" s="3" t="s">
        <v>107</v>
      </c>
      <c r="S311" s="2">
        <v>43433.735196759262</v>
      </c>
      <c r="T311" s="2">
        <v>43433.735196759262</v>
      </c>
      <c r="U311" s="2">
        <v>43433.744189814817</v>
      </c>
      <c r="V311" s="2">
        <v>43433.757604166669</v>
      </c>
      <c r="W311" s="2">
        <v>43433.735196759262</v>
      </c>
      <c r="X311" s="8">
        <f t="shared" si="110"/>
        <v>43433.735196759262</v>
      </c>
      <c r="Y311" s="9">
        <f t="shared" si="111"/>
        <v>4.3171296347281896E-3</v>
      </c>
      <c r="Z311" s="9">
        <f t="shared" si="112"/>
        <v>8.6342592694563791E-3</v>
      </c>
      <c r="AA311" s="10"/>
      <c r="AB311" s="10">
        <f t="shared" si="113"/>
        <v>0</v>
      </c>
      <c r="AC311" s="10">
        <f t="shared" si="114"/>
        <v>0</v>
      </c>
      <c r="AD311" s="10"/>
      <c r="AE311" s="10"/>
      <c r="AH311" s="7"/>
    </row>
    <row r="312" spans="1:34" s="3" customFormat="1" x14ac:dyDescent="0.4">
      <c r="A312" s="16" t="str">
        <f t="shared" si="128"/>
        <v>★</v>
      </c>
      <c r="B312" s="16" t="str">
        <f t="shared" si="129"/>
        <v>-</v>
      </c>
      <c r="C312" s="7">
        <v>17</v>
      </c>
      <c r="D312" s="2">
        <v>43433.704942129632</v>
      </c>
      <c r="E312" s="3" t="s">
        <v>2239</v>
      </c>
      <c r="F312" s="3">
        <v>21832</v>
      </c>
      <c r="G312" s="3" t="s">
        <v>143</v>
      </c>
      <c r="H312" s="3">
        <v>4442</v>
      </c>
      <c r="I312" s="3">
        <v>244</v>
      </c>
      <c r="J312" s="3">
        <v>11</v>
      </c>
      <c r="K312" s="3">
        <v>1</v>
      </c>
      <c r="M312" s="2">
        <v>43433.748252314814</v>
      </c>
      <c r="N312" s="2">
        <v>43433.752314814818</v>
      </c>
      <c r="O312" s="3" t="s">
        <v>63</v>
      </c>
      <c r="P312" s="3" t="s">
        <v>64</v>
      </c>
      <c r="Q312" s="3" t="s">
        <v>33</v>
      </c>
      <c r="R312" s="3" t="s">
        <v>34</v>
      </c>
      <c r="S312" s="2">
        <v>43433.74659722222</v>
      </c>
      <c r="T312" s="2">
        <v>43433.750254629631</v>
      </c>
      <c r="U312" s="2">
        <v>43433.751331018517</v>
      </c>
      <c r="V312" s="2">
        <v>43433.754988425928</v>
      </c>
      <c r="W312" s="2">
        <v>43433.74659722222</v>
      </c>
      <c r="X312" s="8">
        <f t="shared" si="110"/>
        <v>43433.74659722222</v>
      </c>
      <c r="Y312" s="9">
        <f t="shared" si="111"/>
        <v>4.062500003783498E-3</v>
      </c>
      <c r="Z312" s="9">
        <f t="shared" si="112"/>
        <v>4.062500003783498E-3</v>
      </c>
      <c r="AA312" s="10"/>
      <c r="AB312" s="10">
        <f t="shared" si="113"/>
        <v>1.6550925938645378E-3</v>
      </c>
      <c r="AC312" s="10">
        <f t="shared" si="114"/>
        <v>1.6550925938645378E-3</v>
      </c>
      <c r="AD312" s="30"/>
      <c r="AE312" s="30"/>
    </row>
    <row r="313" spans="1:34" s="3" customFormat="1" x14ac:dyDescent="0.4">
      <c r="A313" s="16" t="str">
        <f t="shared" si="126"/>
        <v>★</v>
      </c>
      <c r="B313" s="16" t="str">
        <f t="shared" si="127"/>
        <v>-</v>
      </c>
      <c r="C313" s="7">
        <v>17</v>
      </c>
      <c r="D313" s="2">
        <v>43433.708935185183</v>
      </c>
      <c r="E313" s="3" t="s">
        <v>2273</v>
      </c>
      <c r="F313" s="3">
        <v>21835</v>
      </c>
      <c r="G313" s="3" t="s">
        <v>18</v>
      </c>
      <c r="H313" s="3">
        <v>5037</v>
      </c>
      <c r="I313" s="3">
        <v>294</v>
      </c>
      <c r="J313" s="3">
        <v>8</v>
      </c>
      <c r="K313" s="3">
        <v>1</v>
      </c>
      <c r="M313" s="2">
        <v>43433.715358796297</v>
      </c>
      <c r="N313" s="2">
        <v>43433.721666666665</v>
      </c>
      <c r="O313" s="3" t="s">
        <v>33</v>
      </c>
      <c r="P313" s="3" t="s">
        <v>34</v>
      </c>
      <c r="Q313" s="3" t="s">
        <v>55</v>
      </c>
      <c r="R313" s="3" t="s">
        <v>56</v>
      </c>
      <c r="S313" s="2">
        <v>43433.715844907405</v>
      </c>
      <c r="T313" s="2">
        <v>43433.715844907405</v>
      </c>
      <c r="U313" s="2">
        <v>43433.72446759259</v>
      </c>
      <c r="V313" s="2">
        <v>43433.72446759259</v>
      </c>
      <c r="W313" s="2">
        <v>43433.715844907405</v>
      </c>
      <c r="X313" s="8">
        <f t="shared" si="110"/>
        <v>43433.715844907405</v>
      </c>
      <c r="Y313" s="9">
        <f t="shared" si="111"/>
        <v>6.3078703678911552E-3</v>
      </c>
      <c r="Z313" s="9">
        <f t="shared" si="112"/>
        <v>6.3078703678911552E-3</v>
      </c>
      <c r="AA313" s="10"/>
      <c r="AB313" s="10">
        <f t="shared" si="113"/>
        <v>0</v>
      </c>
      <c r="AC313" s="10">
        <f t="shared" si="114"/>
        <v>0</v>
      </c>
      <c r="AD313" s="10"/>
      <c r="AE313" s="10"/>
    </row>
    <row r="314" spans="1:34" s="3" customFormat="1" x14ac:dyDescent="0.4">
      <c r="A314" s="16" t="str">
        <f t="shared" si="126"/>
        <v>-</v>
      </c>
      <c r="B314" s="16" t="str">
        <f t="shared" si="127"/>
        <v>-</v>
      </c>
      <c r="C314" s="7">
        <v>17</v>
      </c>
      <c r="D314" s="2">
        <v>43433.709224537037</v>
      </c>
      <c r="E314" s="3" t="s">
        <v>2021</v>
      </c>
      <c r="F314" s="3">
        <v>21836</v>
      </c>
      <c r="G314" s="3" t="s">
        <v>18</v>
      </c>
      <c r="H314" s="3">
        <v>5055</v>
      </c>
      <c r="I314" s="3">
        <v>9</v>
      </c>
      <c r="J314" s="3">
        <v>9</v>
      </c>
      <c r="K314" s="3">
        <v>4</v>
      </c>
      <c r="M314" s="2">
        <v>43433.712916666664</v>
      </c>
      <c r="N314" s="2">
        <v>43433.718263888892</v>
      </c>
      <c r="O314" s="3" t="s">
        <v>30</v>
      </c>
      <c r="P314" s="3" t="s">
        <v>31</v>
      </c>
      <c r="Q314" s="3" t="s">
        <v>43</v>
      </c>
      <c r="R314" s="3" t="s">
        <v>89</v>
      </c>
      <c r="S314" s="2">
        <v>43433.710995370369</v>
      </c>
      <c r="T314" s="2">
        <v>43433.710995370369</v>
      </c>
      <c r="U314" s="2">
        <v>43433.720011574071</v>
      </c>
      <c r="V314" s="2">
        <v>43433.720011574071</v>
      </c>
      <c r="X314" s="8">
        <f t="shared" si="110"/>
        <v>43433.709224537037</v>
      </c>
      <c r="Y314" s="9">
        <f t="shared" si="111"/>
        <v>5.3472222280106507E-3</v>
      </c>
      <c r="Z314" s="9">
        <f t="shared" si="112"/>
        <v>2.1388888912042603E-2</v>
      </c>
      <c r="AA314" s="10"/>
      <c r="AB314" s="10">
        <f t="shared" si="113"/>
        <v>1.9212962943129241E-3</v>
      </c>
      <c r="AC314" s="10">
        <f t="shared" si="114"/>
        <v>3.6921296268701553E-3</v>
      </c>
      <c r="AD314" s="10"/>
      <c r="AE314" s="10"/>
    </row>
    <row r="315" spans="1:34" s="3" customFormat="1" x14ac:dyDescent="0.4">
      <c r="A315" s="16" t="str">
        <f t="shared" si="126"/>
        <v>-</v>
      </c>
      <c r="B315" s="16" t="str">
        <f t="shared" si="127"/>
        <v>-</v>
      </c>
      <c r="C315" s="7">
        <v>17</v>
      </c>
      <c r="D315" s="2">
        <v>43433.709733796299</v>
      </c>
      <c r="E315" s="3" t="s">
        <v>2307</v>
      </c>
      <c r="F315" s="3">
        <v>21837</v>
      </c>
      <c r="G315" s="3" t="s">
        <v>32</v>
      </c>
      <c r="H315" s="3">
        <v>2620</v>
      </c>
      <c r="I315" s="3">
        <v>632</v>
      </c>
      <c r="J315" s="3">
        <v>15</v>
      </c>
      <c r="K315" s="3">
        <v>1</v>
      </c>
      <c r="M315" s="2">
        <v>43433.714004629626</v>
      </c>
      <c r="N315" s="2">
        <v>43433.719131944446</v>
      </c>
      <c r="O315" s="3" t="s">
        <v>26</v>
      </c>
      <c r="P315" s="3" t="s">
        <v>27</v>
      </c>
      <c r="Q315" s="3" t="s">
        <v>70</v>
      </c>
      <c r="R315" s="3" t="s">
        <v>107</v>
      </c>
      <c r="S315" s="2">
        <v>43433.714305555557</v>
      </c>
      <c r="T315" s="2">
        <v>43433.714305555557</v>
      </c>
      <c r="U315" s="2">
        <v>43433.721284722225</v>
      </c>
      <c r="V315" s="2">
        <v>43433.721284722225</v>
      </c>
      <c r="X315" s="8">
        <f t="shared" si="110"/>
        <v>43433.709733796299</v>
      </c>
      <c r="Y315" s="9">
        <f t="shared" si="111"/>
        <v>5.1273148201289587E-3</v>
      </c>
      <c r="Z315" s="9">
        <f t="shared" si="112"/>
        <v>5.1273148201289587E-3</v>
      </c>
      <c r="AA315" s="10"/>
      <c r="AB315" s="10">
        <f t="shared" si="113"/>
        <v>0</v>
      </c>
      <c r="AC315" s="10">
        <f t="shared" si="114"/>
        <v>4.27083332760958E-3</v>
      </c>
      <c r="AD315" s="10"/>
      <c r="AE315" s="10"/>
    </row>
    <row r="316" spans="1:34" s="3" customFormat="1" x14ac:dyDescent="0.4">
      <c r="A316" s="16" t="str">
        <f t="shared" si="126"/>
        <v>-</v>
      </c>
      <c r="B316" s="16" t="str">
        <f t="shared" si="127"/>
        <v>-</v>
      </c>
      <c r="C316" s="7">
        <v>17</v>
      </c>
      <c r="D316" s="2">
        <v>43433.710081018522</v>
      </c>
      <c r="E316" s="3" t="s">
        <v>2308</v>
      </c>
      <c r="F316" s="3">
        <v>21838</v>
      </c>
      <c r="G316" s="3" t="s">
        <v>95</v>
      </c>
      <c r="H316" s="3">
        <v>0</v>
      </c>
      <c r="I316" s="3">
        <v>599</v>
      </c>
      <c r="J316" s="3">
        <v>3</v>
      </c>
      <c r="K316" s="3">
        <v>1</v>
      </c>
      <c r="M316" s="2">
        <v>43433.714953703704</v>
      </c>
      <c r="N316" s="2">
        <v>43433.728738425925</v>
      </c>
      <c r="O316" s="3" t="s">
        <v>39</v>
      </c>
      <c r="P316" s="3" t="s">
        <v>40</v>
      </c>
      <c r="Q316" s="3" t="s">
        <v>104</v>
      </c>
      <c r="R316" s="3" t="s">
        <v>19</v>
      </c>
      <c r="S316" s="2">
        <v>43433.713865740741</v>
      </c>
      <c r="T316" s="2">
        <v>43433.715069444443</v>
      </c>
      <c r="U316" s="2">
        <v>43433.722418981481</v>
      </c>
      <c r="V316" s="2">
        <v>43433.729513888888</v>
      </c>
      <c r="X316" s="8">
        <f t="shared" si="110"/>
        <v>43433.710081018522</v>
      </c>
      <c r="Y316" s="9">
        <f t="shared" si="111"/>
        <v>1.378472222131677E-2</v>
      </c>
      <c r="Z316" s="9">
        <f t="shared" si="112"/>
        <v>1.378472222131677E-2</v>
      </c>
      <c r="AA316" s="10"/>
      <c r="AB316" s="10">
        <f t="shared" si="113"/>
        <v>1.0879629626288079E-3</v>
      </c>
      <c r="AC316" s="10">
        <f t="shared" si="114"/>
        <v>4.8726851819083095E-3</v>
      </c>
      <c r="AD316" s="30"/>
      <c r="AE316" s="30"/>
      <c r="AH316" s="7"/>
    </row>
    <row r="317" spans="1:34" s="3" customFormat="1" x14ac:dyDescent="0.4">
      <c r="A317" s="16" t="str">
        <f t="shared" si="122"/>
        <v>-</v>
      </c>
      <c r="B317" s="16" t="str">
        <f t="shared" si="123"/>
        <v>-</v>
      </c>
      <c r="C317" s="7">
        <v>17</v>
      </c>
      <c r="D317" s="2">
        <v>43433.712534722225</v>
      </c>
      <c r="E317" s="3" t="s">
        <v>2241</v>
      </c>
      <c r="F317" s="3">
        <v>21840</v>
      </c>
      <c r="G317" s="3" t="s">
        <v>96</v>
      </c>
      <c r="H317" s="3">
        <v>0</v>
      </c>
      <c r="I317" s="3">
        <v>554</v>
      </c>
      <c r="J317" s="3">
        <v>13</v>
      </c>
      <c r="K317" s="3">
        <v>1</v>
      </c>
      <c r="M317" s="2">
        <v>43433.717650462961</v>
      </c>
      <c r="N317" s="2">
        <v>43433.720891203702</v>
      </c>
      <c r="O317" s="3" t="s">
        <v>39</v>
      </c>
      <c r="P317" s="3" t="s">
        <v>40</v>
      </c>
      <c r="Q317" s="3" t="s">
        <v>59</v>
      </c>
      <c r="R317" s="3" t="s">
        <v>60</v>
      </c>
      <c r="S317" s="2">
        <v>43433.716666666667</v>
      </c>
      <c r="T317" s="2">
        <v>43433.716666666667</v>
      </c>
      <c r="U317" s="2">
        <v>43433.721782407411</v>
      </c>
      <c r="V317" s="2">
        <v>43433.721782407411</v>
      </c>
      <c r="X317" s="8">
        <f t="shared" si="110"/>
        <v>43433.712534722225</v>
      </c>
      <c r="Y317" s="9">
        <f t="shared" si="111"/>
        <v>3.2407407416030765E-3</v>
      </c>
      <c r="Z317" s="9">
        <f t="shared" si="112"/>
        <v>3.2407407416030765E-3</v>
      </c>
      <c r="AA317" s="10"/>
      <c r="AB317" s="10">
        <f t="shared" si="113"/>
        <v>9.8379629343980923E-4</v>
      </c>
      <c r="AC317" s="10">
        <f t="shared" si="114"/>
        <v>5.1157407360733487E-3</v>
      </c>
      <c r="AD317" s="30"/>
      <c r="AE317" s="30"/>
    </row>
    <row r="318" spans="1:34" s="3" customFormat="1" x14ac:dyDescent="0.4">
      <c r="A318" s="16" t="str">
        <f t="shared" ref="A318:A319" si="130">IF(W318&gt;0, "★", "-")</f>
        <v>-</v>
      </c>
      <c r="B318" s="16" t="str">
        <f t="shared" ref="B318:B319" si="131">IF(L318&gt;0, "☆", "-")</f>
        <v>-</v>
      </c>
      <c r="C318" s="7">
        <v>17</v>
      </c>
      <c r="D318" s="2">
        <v>43433.713078703702</v>
      </c>
      <c r="E318" s="3" t="s">
        <v>2309</v>
      </c>
      <c r="F318" s="3">
        <v>21841</v>
      </c>
      <c r="G318" s="3" t="s">
        <v>143</v>
      </c>
      <c r="H318" s="3">
        <v>4397</v>
      </c>
      <c r="I318" s="3">
        <v>497</v>
      </c>
      <c r="J318" s="3">
        <v>11</v>
      </c>
      <c r="K318" s="3">
        <v>1</v>
      </c>
      <c r="M318" s="2">
        <v>43433.717453703706</v>
      </c>
      <c r="N318" s="2">
        <v>43433.720752314817</v>
      </c>
      <c r="O318" s="3" t="s">
        <v>46</v>
      </c>
      <c r="P318" s="3" t="s">
        <v>47</v>
      </c>
      <c r="Q318" s="3" t="s">
        <v>66</v>
      </c>
      <c r="R318" s="3" t="s">
        <v>67</v>
      </c>
      <c r="S318" s="2">
        <v>43433.717870370368</v>
      </c>
      <c r="T318" s="2">
        <v>43433.717870370368</v>
      </c>
      <c r="U318" s="2">
        <v>43433.723668981482</v>
      </c>
      <c r="V318" s="2">
        <v>43433.723668981482</v>
      </c>
      <c r="X318" s="8">
        <f t="shared" si="110"/>
        <v>43433.713078703702</v>
      </c>
      <c r="Y318" s="9">
        <f t="shared" si="111"/>
        <v>3.2986111109494232E-3</v>
      </c>
      <c r="Z318" s="9">
        <f t="shared" si="112"/>
        <v>3.2986111109494232E-3</v>
      </c>
      <c r="AA318" s="10"/>
      <c r="AB318" s="10">
        <f t="shared" si="113"/>
        <v>0</v>
      </c>
      <c r="AC318" s="10">
        <f t="shared" si="114"/>
        <v>4.3750000040745363E-3</v>
      </c>
      <c r="AD318" s="30"/>
      <c r="AE318" s="30"/>
    </row>
    <row r="319" spans="1:34" s="3" customFormat="1" x14ac:dyDescent="0.4">
      <c r="A319" s="16" t="str">
        <f t="shared" si="130"/>
        <v>-</v>
      </c>
      <c r="B319" s="16" t="str">
        <f t="shared" si="131"/>
        <v>-</v>
      </c>
      <c r="C319" s="7">
        <v>17</v>
      </c>
      <c r="D319" s="2">
        <v>43433.714224537034</v>
      </c>
      <c r="E319" s="3" t="s">
        <v>2311</v>
      </c>
      <c r="F319" s="3">
        <v>21843</v>
      </c>
      <c r="G319" s="3" t="s">
        <v>95</v>
      </c>
      <c r="H319" s="3">
        <v>0</v>
      </c>
      <c r="I319" s="3">
        <v>424</v>
      </c>
      <c r="J319" s="3">
        <v>2</v>
      </c>
      <c r="K319" s="3">
        <v>2</v>
      </c>
      <c r="M319" s="2">
        <v>43433.715532407405</v>
      </c>
      <c r="N319" s="2">
        <v>43433.721041666664</v>
      </c>
      <c r="O319" s="3" t="s">
        <v>30</v>
      </c>
      <c r="P319" s="3" t="s">
        <v>31</v>
      </c>
      <c r="Q319" s="3" t="s">
        <v>26</v>
      </c>
      <c r="R319" s="3" t="s">
        <v>27</v>
      </c>
      <c r="S319" s="2">
        <v>43433.715266203704</v>
      </c>
      <c r="T319" s="2">
        <v>43433.715266203704</v>
      </c>
      <c r="U319" s="2">
        <v>43433.723935185182</v>
      </c>
      <c r="V319" s="2">
        <v>43433.723935185182</v>
      </c>
      <c r="X319" s="8">
        <f t="shared" si="110"/>
        <v>43433.714224537034</v>
      </c>
      <c r="Y319" s="9">
        <f t="shared" si="111"/>
        <v>5.5092592592700385E-3</v>
      </c>
      <c r="Z319" s="9">
        <f t="shared" si="112"/>
        <v>1.1018518518540077E-2</v>
      </c>
      <c r="AA319" s="10"/>
      <c r="AB319" s="10">
        <f t="shared" si="113"/>
        <v>2.6620370044838637E-4</v>
      </c>
      <c r="AC319" s="10">
        <f t="shared" si="114"/>
        <v>1.3078703705104999E-3</v>
      </c>
      <c r="AD319" s="30"/>
      <c r="AE319" s="30"/>
    </row>
    <row r="320" spans="1:34" s="3" customFormat="1" x14ac:dyDescent="0.4">
      <c r="A320" s="16" t="str">
        <f t="shared" si="116"/>
        <v>★</v>
      </c>
      <c r="B320" s="16" t="str">
        <f t="shared" si="117"/>
        <v>-</v>
      </c>
      <c r="C320" s="7">
        <v>17</v>
      </c>
      <c r="D320" s="2">
        <v>43433.714907407404</v>
      </c>
      <c r="E320" s="3" t="s">
        <v>1975</v>
      </c>
      <c r="F320" s="3">
        <v>21844</v>
      </c>
      <c r="G320" s="3" t="s">
        <v>50</v>
      </c>
      <c r="H320" s="3">
        <v>7627</v>
      </c>
      <c r="I320" s="3">
        <v>18</v>
      </c>
      <c r="J320" s="3">
        <v>5</v>
      </c>
      <c r="K320" s="3">
        <v>3</v>
      </c>
      <c r="M320" s="2">
        <v>43433.719733796293</v>
      </c>
      <c r="N320" s="2">
        <v>43433.727025462962</v>
      </c>
      <c r="O320" s="3" t="s">
        <v>28</v>
      </c>
      <c r="P320" s="3" t="s">
        <v>29</v>
      </c>
      <c r="Q320" s="3" t="s">
        <v>26</v>
      </c>
      <c r="R320" s="3" t="s">
        <v>27</v>
      </c>
      <c r="S320" s="2">
        <v>43433.72152777778</v>
      </c>
      <c r="T320" s="2">
        <v>43433.72152777778</v>
      </c>
      <c r="U320" s="2">
        <v>43433.73364583333</v>
      </c>
      <c r="V320" s="2">
        <v>43433.73364583333</v>
      </c>
      <c r="W320" s="2">
        <v>43433.72152777778</v>
      </c>
      <c r="X320" s="8">
        <f t="shared" si="110"/>
        <v>43433.72152777778</v>
      </c>
      <c r="Y320" s="9">
        <f t="shared" si="111"/>
        <v>7.291666668606922E-3</v>
      </c>
      <c r="Z320" s="9">
        <f t="shared" si="112"/>
        <v>2.1875000005820766E-2</v>
      </c>
      <c r="AA320" s="10"/>
      <c r="AB320" s="10">
        <f t="shared" si="113"/>
        <v>0</v>
      </c>
      <c r="AC320" s="10">
        <f t="shared" si="114"/>
        <v>0</v>
      </c>
      <c r="AD320" s="30"/>
      <c r="AE320" s="30"/>
    </row>
    <row r="321" spans="1:31" s="3" customFormat="1" x14ac:dyDescent="0.4">
      <c r="A321" s="16" t="str">
        <f t="shared" si="116"/>
        <v>-</v>
      </c>
      <c r="B321" s="16" t="str">
        <f t="shared" si="117"/>
        <v>-</v>
      </c>
      <c r="C321" s="7">
        <v>17</v>
      </c>
      <c r="D321" s="2">
        <v>43433.716053240743</v>
      </c>
      <c r="E321" s="3" t="s">
        <v>2312</v>
      </c>
      <c r="F321" s="3">
        <v>21845</v>
      </c>
      <c r="G321" s="3" t="s">
        <v>96</v>
      </c>
      <c r="H321" s="3">
        <v>0</v>
      </c>
      <c r="I321" s="3">
        <v>54</v>
      </c>
      <c r="J321" s="3">
        <v>7</v>
      </c>
      <c r="K321" s="3">
        <v>1</v>
      </c>
      <c r="M321" s="2">
        <v>43433.718159722222</v>
      </c>
      <c r="N321" s="2">
        <v>43433.722222222219</v>
      </c>
      <c r="O321" s="3" t="s">
        <v>44</v>
      </c>
      <c r="P321" s="3" t="s">
        <v>45</v>
      </c>
      <c r="Q321" s="3" t="s">
        <v>55</v>
      </c>
      <c r="R321" s="3" t="s">
        <v>56</v>
      </c>
      <c r="S321" s="2">
        <v>43433.717638888891</v>
      </c>
      <c r="T321" s="2">
        <v>43433.717638888891</v>
      </c>
      <c r="U321" s="2">
        <v>43433.723900462966</v>
      </c>
      <c r="V321" s="2">
        <v>43433.723900462966</v>
      </c>
      <c r="X321" s="8">
        <f t="shared" si="110"/>
        <v>43433.716053240743</v>
      </c>
      <c r="Y321" s="9">
        <f t="shared" si="111"/>
        <v>4.0624999965075403E-3</v>
      </c>
      <c r="Z321" s="9">
        <f t="shared" si="112"/>
        <v>4.0624999965075403E-3</v>
      </c>
      <c r="AA321" s="10"/>
      <c r="AB321" s="10">
        <f t="shared" si="113"/>
        <v>5.2083333139307797E-4</v>
      </c>
      <c r="AC321" s="10">
        <f t="shared" si="114"/>
        <v>2.1064814791316167E-3</v>
      </c>
      <c r="AD321" s="30"/>
      <c r="AE321" s="30"/>
    </row>
    <row r="322" spans="1:31" s="3" customFormat="1" x14ac:dyDescent="0.4">
      <c r="A322" s="16" t="str">
        <f t="shared" si="116"/>
        <v>-</v>
      </c>
      <c r="B322" s="16" t="str">
        <f t="shared" si="117"/>
        <v>-</v>
      </c>
      <c r="C322" s="7">
        <v>17</v>
      </c>
      <c r="D322" s="2">
        <v>43433.716087962966</v>
      </c>
      <c r="E322" s="3" t="s">
        <v>1943</v>
      </c>
      <c r="F322" s="3">
        <v>21846</v>
      </c>
      <c r="G322" s="3" t="s">
        <v>96</v>
      </c>
      <c r="H322" s="3">
        <v>0</v>
      </c>
      <c r="I322" s="3">
        <v>817</v>
      </c>
      <c r="J322" s="3">
        <v>6</v>
      </c>
      <c r="K322" s="3">
        <v>1</v>
      </c>
      <c r="M322" s="2">
        <v>43433.720706018517</v>
      </c>
      <c r="N322" s="2">
        <v>43433.725902777776</v>
      </c>
      <c r="O322" s="3" t="s">
        <v>39</v>
      </c>
      <c r="P322" s="3" t="s">
        <v>40</v>
      </c>
      <c r="Q322" s="3" t="s">
        <v>104</v>
      </c>
      <c r="R322" s="3" t="s">
        <v>19</v>
      </c>
      <c r="S322" s="2">
        <v>43433.7184837963</v>
      </c>
      <c r="T322" s="2">
        <v>43433.719953703701</v>
      </c>
      <c r="U322" s="2">
        <v>43433.727037037039</v>
      </c>
      <c r="V322" s="2">
        <v>43433.729201388887</v>
      </c>
      <c r="X322" s="8">
        <f t="shared" si="110"/>
        <v>43433.716087962966</v>
      </c>
      <c r="Y322" s="9">
        <f t="shared" si="111"/>
        <v>5.1967592589790002E-3</v>
      </c>
      <c r="Z322" s="9">
        <f t="shared" si="112"/>
        <v>5.1967592589790002E-3</v>
      </c>
      <c r="AA322" s="10"/>
      <c r="AB322" s="10">
        <f t="shared" si="113"/>
        <v>2.2222222178243101E-3</v>
      </c>
      <c r="AC322" s="10">
        <f t="shared" si="114"/>
        <v>4.6180555509636179E-3</v>
      </c>
      <c r="AD322" s="30"/>
      <c r="AE322" s="30"/>
    </row>
    <row r="323" spans="1:31" s="3" customFormat="1" x14ac:dyDescent="0.4">
      <c r="A323" s="16" t="str">
        <f t="shared" ref="A323:A324" si="132">IF(W323&gt;0, "★", "-")</f>
        <v>-</v>
      </c>
      <c r="B323" s="16" t="str">
        <f t="shared" ref="B323:B324" si="133">IF(L323&gt;0, "☆", "-")</f>
        <v>-</v>
      </c>
      <c r="C323" s="7">
        <v>17</v>
      </c>
      <c r="D323" s="2">
        <v>43433.716354166667</v>
      </c>
      <c r="E323" s="3" t="s">
        <v>2313</v>
      </c>
      <c r="F323" s="3">
        <v>21847</v>
      </c>
      <c r="G323" s="3" t="s">
        <v>96</v>
      </c>
      <c r="H323" s="3">
        <v>0</v>
      </c>
      <c r="I323" s="3">
        <v>142</v>
      </c>
      <c r="J323" s="3">
        <v>10</v>
      </c>
      <c r="K323" s="3">
        <v>1</v>
      </c>
      <c r="M323" s="2">
        <v>43433.718495370369</v>
      </c>
      <c r="N323" s="2">
        <v>43433.724479166667</v>
      </c>
      <c r="O323" s="3" t="s">
        <v>63</v>
      </c>
      <c r="P323" s="3" t="s">
        <v>64</v>
      </c>
      <c r="Q323" s="3" t="s">
        <v>48</v>
      </c>
      <c r="R323" s="3" t="s">
        <v>49</v>
      </c>
      <c r="S323" s="2">
        <v>43433.719108796293</v>
      </c>
      <c r="T323" s="2">
        <v>43433.719108796293</v>
      </c>
      <c r="U323" s="2">
        <v>43433.729837962965</v>
      </c>
      <c r="V323" s="2">
        <v>43433.729837962965</v>
      </c>
      <c r="X323" s="8">
        <f t="shared" si="110"/>
        <v>43433.716354166667</v>
      </c>
      <c r="Y323" s="9">
        <f t="shared" si="111"/>
        <v>5.9837962980964221E-3</v>
      </c>
      <c r="Z323" s="9">
        <f t="shared" si="112"/>
        <v>5.9837962980964221E-3</v>
      </c>
      <c r="AA323" s="10"/>
      <c r="AB323" s="10">
        <f t="shared" si="113"/>
        <v>0</v>
      </c>
      <c r="AC323" s="10">
        <f t="shared" si="114"/>
        <v>2.1412037021946162E-3</v>
      </c>
      <c r="AD323" s="30"/>
      <c r="AE323" s="30"/>
    </row>
    <row r="324" spans="1:31" s="3" customFormat="1" x14ac:dyDescent="0.4">
      <c r="A324" s="16" t="str">
        <f t="shared" si="132"/>
        <v>-</v>
      </c>
      <c r="B324" s="16" t="str">
        <f t="shared" si="133"/>
        <v>-</v>
      </c>
      <c r="C324" s="7">
        <v>17</v>
      </c>
      <c r="D324" s="2">
        <v>43433.71638888889</v>
      </c>
      <c r="E324" s="3" t="s">
        <v>2262</v>
      </c>
      <c r="F324" s="3">
        <v>21848</v>
      </c>
      <c r="G324" s="3" t="s">
        <v>18</v>
      </c>
      <c r="H324" s="3">
        <v>4745</v>
      </c>
      <c r="I324" s="3">
        <v>470</v>
      </c>
      <c r="J324" s="3">
        <v>9</v>
      </c>
      <c r="K324" s="3">
        <v>2</v>
      </c>
      <c r="M324" s="2">
        <v>43433.722013888888</v>
      </c>
      <c r="N324" s="2">
        <v>43433.729270833333</v>
      </c>
      <c r="O324" s="3" t="s">
        <v>53</v>
      </c>
      <c r="P324" s="3" t="s">
        <v>54</v>
      </c>
      <c r="Q324" s="3" t="s">
        <v>33</v>
      </c>
      <c r="R324" s="3" t="s">
        <v>34</v>
      </c>
      <c r="S324" s="2">
        <v>43433.721851851849</v>
      </c>
      <c r="T324" s="2">
        <v>43433.721851851849</v>
      </c>
      <c r="U324" s="2">
        <v>43433.733773148146</v>
      </c>
      <c r="V324" s="2">
        <v>43433.733773148146</v>
      </c>
      <c r="X324" s="8">
        <f t="shared" ref="X324:X387" si="134">IF(W324&gt;0,W324,D324)</f>
        <v>43433.71638888889</v>
      </c>
      <c r="Y324" s="9">
        <f t="shared" ref="Y324:Y387" si="135">N324-M324</f>
        <v>7.2569444455439225E-3</v>
      </c>
      <c r="Z324" s="9">
        <f t="shared" ref="Z324:Z387" si="136">Y324*K324</f>
        <v>1.4513888891087845E-2</v>
      </c>
      <c r="AA324" s="10"/>
      <c r="AB324" s="10">
        <f t="shared" si="113"/>
        <v>1.6203703853534535E-4</v>
      </c>
      <c r="AC324" s="10">
        <f t="shared" si="114"/>
        <v>5.6249999979627319E-3</v>
      </c>
      <c r="AD324" s="30"/>
      <c r="AE324" s="30"/>
    </row>
    <row r="325" spans="1:31" s="3" customFormat="1" x14ac:dyDescent="0.4">
      <c r="A325" s="16" t="str">
        <f t="shared" ref="A325:A404" si="137">IF(W325&gt;0, "★", "-")</f>
        <v>★</v>
      </c>
      <c r="B325" s="16" t="str">
        <f t="shared" ref="B325:B404" si="138">IF(L325&gt;0, "☆", "-")</f>
        <v>-</v>
      </c>
      <c r="C325" s="7">
        <v>17</v>
      </c>
      <c r="D325" s="2">
        <v>43433.716423611113</v>
      </c>
      <c r="E325" s="3" t="s">
        <v>2310</v>
      </c>
      <c r="F325" s="3">
        <v>21849</v>
      </c>
      <c r="G325" s="3" t="s">
        <v>97</v>
      </c>
      <c r="H325" s="3">
        <v>7758</v>
      </c>
      <c r="I325" s="3">
        <v>270</v>
      </c>
      <c r="J325" s="3">
        <v>3</v>
      </c>
      <c r="K325" s="3">
        <v>1</v>
      </c>
      <c r="M325" s="2">
        <v>43433.720300925925</v>
      </c>
      <c r="N325" s="2">
        <v>43433.726354166669</v>
      </c>
      <c r="O325" s="3" t="s">
        <v>48</v>
      </c>
      <c r="P325" s="3" t="s">
        <v>49</v>
      </c>
      <c r="Q325" s="3" t="s">
        <v>66</v>
      </c>
      <c r="R325" s="3" t="s">
        <v>67</v>
      </c>
      <c r="S325" s="2">
        <v>43433.722222222219</v>
      </c>
      <c r="T325" s="2">
        <v>43433.722222222219</v>
      </c>
      <c r="U325" s="2">
        <v>43433.728136574071</v>
      </c>
      <c r="V325" s="2">
        <v>43433.728136574071</v>
      </c>
      <c r="W325" s="2">
        <v>43433.722222222219</v>
      </c>
      <c r="X325" s="8">
        <f t="shared" si="134"/>
        <v>43433.722222222219</v>
      </c>
      <c r="Y325" s="9">
        <f t="shared" si="135"/>
        <v>6.0532407442224212E-3</v>
      </c>
      <c r="Z325" s="9">
        <f t="shared" si="136"/>
        <v>6.0532407442224212E-3</v>
      </c>
      <c r="AA325" s="30"/>
      <c r="AB325" s="10">
        <f t="shared" ref="AB325:AB388" si="139">IF(IF(A325="☆",L325-S325,M325-S325)&lt;0,0,IF(A325="☆",L325-S325,M325-S325))</f>
        <v>0</v>
      </c>
      <c r="AC325" s="10">
        <f t="shared" ref="AC325:AC388" si="140">IF(IF(B325="☆",(IF(L325&gt;S325,L325-X325,S325-X325)),M325-X325)&lt;0,0,IF(B325="☆",(IF(L325&gt;S325,L325-X325,S325-X325)),M325-X325))</f>
        <v>0</v>
      </c>
      <c r="AD325" s="30"/>
      <c r="AE325" s="30"/>
    </row>
    <row r="326" spans="1:31" s="3" customFormat="1" x14ac:dyDescent="0.4">
      <c r="A326" s="16" t="str">
        <f t="shared" si="137"/>
        <v>-</v>
      </c>
      <c r="B326" s="16" t="str">
        <f t="shared" si="138"/>
        <v>-</v>
      </c>
      <c r="C326" s="7">
        <v>17</v>
      </c>
      <c r="D326" s="2">
        <v>43433.718368055554</v>
      </c>
      <c r="E326" s="3" t="s">
        <v>2294</v>
      </c>
      <c r="F326" s="3">
        <v>21850</v>
      </c>
      <c r="G326" s="3" t="s">
        <v>95</v>
      </c>
      <c r="H326" s="3">
        <v>0</v>
      </c>
      <c r="I326" s="3">
        <v>895</v>
      </c>
      <c r="J326" s="3">
        <v>6</v>
      </c>
      <c r="K326" s="3">
        <v>2</v>
      </c>
      <c r="M326" s="2">
        <v>43433.720891203702</v>
      </c>
      <c r="N326" s="2">
        <v>43433.736076388886</v>
      </c>
      <c r="O326" s="3" t="s">
        <v>39</v>
      </c>
      <c r="P326" s="3" t="s">
        <v>40</v>
      </c>
      <c r="Q326" s="3" t="s">
        <v>46</v>
      </c>
      <c r="R326" s="3" t="s">
        <v>47</v>
      </c>
      <c r="S326" s="2">
        <v>43433.720300925925</v>
      </c>
      <c r="T326" s="2">
        <v>43433.720300925925</v>
      </c>
      <c r="U326" s="2">
        <v>43433.735798611109</v>
      </c>
      <c r="V326" s="2">
        <v>43433.735798611109</v>
      </c>
      <c r="X326" s="8">
        <f t="shared" si="134"/>
        <v>43433.718368055554</v>
      </c>
      <c r="Y326" s="9">
        <f t="shared" si="135"/>
        <v>1.5185185184236616E-2</v>
      </c>
      <c r="Z326" s="9">
        <f t="shared" si="136"/>
        <v>3.0370370368473232E-2</v>
      </c>
      <c r="AA326" s="30"/>
      <c r="AB326" s="10">
        <f t="shared" si="139"/>
        <v>5.9027777751907706E-4</v>
      </c>
      <c r="AC326" s="10">
        <f t="shared" si="140"/>
        <v>2.5231481486116536E-3</v>
      </c>
      <c r="AD326" s="30"/>
      <c r="AE326" s="30"/>
    </row>
    <row r="327" spans="1:31" s="3" customFormat="1" x14ac:dyDescent="0.4">
      <c r="A327" s="16" t="str">
        <f t="shared" si="137"/>
        <v>-</v>
      </c>
      <c r="B327" s="16" t="str">
        <f t="shared" si="138"/>
        <v>-</v>
      </c>
      <c r="C327" s="7">
        <v>17</v>
      </c>
      <c r="D327" s="2">
        <v>43433.718518518515</v>
      </c>
      <c r="E327" s="3" t="s">
        <v>2314</v>
      </c>
      <c r="F327" s="3">
        <v>21851</v>
      </c>
      <c r="G327" s="3" t="s">
        <v>65</v>
      </c>
      <c r="H327" s="3">
        <v>7757</v>
      </c>
      <c r="I327" s="3">
        <v>912</v>
      </c>
      <c r="J327" s="3">
        <v>15</v>
      </c>
      <c r="K327" s="3">
        <v>2</v>
      </c>
      <c r="M327" s="2">
        <v>43433.724652777775</v>
      </c>
      <c r="N327" s="2">
        <v>43433.730185185188</v>
      </c>
      <c r="O327" s="3" t="s">
        <v>63</v>
      </c>
      <c r="P327" s="3" t="s">
        <v>64</v>
      </c>
      <c r="Q327" s="3" t="s">
        <v>104</v>
      </c>
      <c r="R327" s="3" t="s">
        <v>19</v>
      </c>
      <c r="S327" s="2">
        <v>43433.728483796294</v>
      </c>
      <c r="T327" s="2">
        <v>43433.728483796294</v>
      </c>
      <c r="U327" s="2">
        <v>43433.734618055554</v>
      </c>
      <c r="V327" s="2">
        <v>43433.734965277778</v>
      </c>
      <c r="X327" s="8">
        <f t="shared" si="134"/>
        <v>43433.718518518515</v>
      </c>
      <c r="Y327" s="9">
        <f t="shared" si="135"/>
        <v>5.5324074128293432E-3</v>
      </c>
      <c r="Z327" s="9">
        <f t="shared" si="136"/>
        <v>1.1064814825658686E-2</v>
      </c>
      <c r="AA327" s="30"/>
      <c r="AB327" s="10">
        <f t="shared" si="139"/>
        <v>0</v>
      </c>
      <c r="AC327" s="10">
        <f t="shared" si="140"/>
        <v>6.1342592598521151E-3</v>
      </c>
      <c r="AD327" s="30"/>
      <c r="AE327" s="30"/>
    </row>
    <row r="328" spans="1:31" s="3" customFormat="1" x14ac:dyDescent="0.4">
      <c r="A328" s="16" t="str">
        <f t="shared" si="137"/>
        <v>-</v>
      </c>
      <c r="B328" s="16" t="str">
        <f t="shared" si="138"/>
        <v>-</v>
      </c>
      <c r="C328" s="7">
        <v>17</v>
      </c>
      <c r="D328" s="2">
        <v>43433.720034722224</v>
      </c>
      <c r="E328" s="3" t="s">
        <v>2215</v>
      </c>
      <c r="F328" s="3">
        <v>21854</v>
      </c>
      <c r="G328" s="3" t="s">
        <v>18</v>
      </c>
      <c r="H328" s="3">
        <v>7722</v>
      </c>
      <c r="I328" s="3">
        <v>372</v>
      </c>
      <c r="J328" s="3">
        <v>7</v>
      </c>
      <c r="K328" s="3">
        <v>2</v>
      </c>
      <c r="M328" s="2">
        <v>43433.726423611108</v>
      </c>
      <c r="N328" s="2">
        <v>43433.734525462962</v>
      </c>
      <c r="O328" s="3" t="s">
        <v>39</v>
      </c>
      <c r="P328" s="3" t="s">
        <v>40</v>
      </c>
      <c r="Q328" s="3" t="s">
        <v>36</v>
      </c>
      <c r="R328" s="3" t="s">
        <v>37</v>
      </c>
      <c r="S328" s="2">
        <v>43433.724687499998</v>
      </c>
      <c r="T328" s="2">
        <v>43433.724687499998</v>
      </c>
      <c r="U328" s="2">
        <v>43433.739131944443</v>
      </c>
      <c r="V328" s="2">
        <v>43433.741736111115</v>
      </c>
      <c r="X328" s="8">
        <f t="shared" si="134"/>
        <v>43433.720034722224</v>
      </c>
      <c r="Y328" s="9">
        <f t="shared" si="135"/>
        <v>8.1018518540076911E-3</v>
      </c>
      <c r="Z328" s="9">
        <f t="shared" si="136"/>
        <v>1.6203703708015382E-2</v>
      </c>
      <c r="AA328" s="30"/>
      <c r="AB328" s="10">
        <f t="shared" si="139"/>
        <v>1.7361111094942316E-3</v>
      </c>
      <c r="AC328" s="10">
        <f t="shared" si="140"/>
        <v>6.388888883520849E-3</v>
      </c>
      <c r="AD328" s="30"/>
      <c r="AE328" s="30"/>
    </row>
    <row r="329" spans="1:31" s="3" customFormat="1" x14ac:dyDescent="0.4">
      <c r="A329" s="16" t="str">
        <f t="shared" si="137"/>
        <v>-</v>
      </c>
      <c r="B329" s="16" t="str">
        <f t="shared" si="138"/>
        <v>-</v>
      </c>
      <c r="C329" s="7">
        <v>17</v>
      </c>
      <c r="D329" s="2">
        <v>43433.720393518517</v>
      </c>
      <c r="E329" s="3" t="s">
        <v>2169</v>
      </c>
      <c r="F329" s="3">
        <v>21855</v>
      </c>
      <c r="G329" s="3" t="s">
        <v>18</v>
      </c>
      <c r="H329" s="3">
        <v>7705</v>
      </c>
      <c r="I329" s="3">
        <v>440</v>
      </c>
      <c r="J329" s="3">
        <v>8</v>
      </c>
      <c r="K329" s="3">
        <v>2</v>
      </c>
      <c r="M329" s="2">
        <v>43433.731400462966</v>
      </c>
      <c r="N329" s="2">
        <v>43433.737824074073</v>
      </c>
      <c r="O329" s="3" t="s">
        <v>30</v>
      </c>
      <c r="P329" s="3" t="s">
        <v>31</v>
      </c>
      <c r="Q329" s="3" t="s">
        <v>68</v>
      </c>
      <c r="R329" s="3" t="s">
        <v>69</v>
      </c>
      <c r="S329" s="2">
        <v>43433.732673611114</v>
      </c>
      <c r="T329" s="2">
        <v>43433.732673611114</v>
      </c>
      <c r="U329" s="2">
        <v>43433.741354166668</v>
      </c>
      <c r="V329" s="2">
        <v>43433.744976851849</v>
      </c>
      <c r="X329" s="8">
        <f t="shared" si="134"/>
        <v>43433.720393518517</v>
      </c>
      <c r="Y329" s="9">
        <f t="shared" si="135"/>
        <v>6.4236111065838486E-3</v>
      </c>
      <c r="Z329" s="9">
        <f t="shared" si="136"/>
        <v>1.2847222213167697E-2</v>
      </c>
      <c r="AA329" s="30"/>
      <c r="AB329" s="10">
        <f t="shared" si="139"/>
        <v>0</v>
      </c>
      <c r="AC329" s="10">
        <f t="shared" si="140"/>
        <v>1.1006944449036382E-2</v>
      </c>
      <c r="AD329" s="30"/>
      <c r="AE329" s="30"/>
    </row>
    <row r="330" spans="1:31" s="3" customFormat="1" x14ac:dyDescent="0.4">
      <c r="A330" s="16" t="str">
        <f t="shared" si="137"/>
        <v>-</v>
      </c>
      <c r="B330" s="16" t="str">
        <f t="shared" si="138"/>
        <v>-</v>
      </c>
      <c r="C330" s="7">
        <v>17</v>
      </c>
      <c r="D330" s="2">
        <v>43433.721550925926</v>
      </c>
      <c r="E330" s="3" t="s">
        <v>2247</v>
      </c>
      <c r="F330" s="3">
        <v>21856</v>
      </c>
      <c r="G330" s="3" t="s">
        <v>18</v>
      </c>
      <c r="H330" s="3">
        <v>2424</v>
      </c>
      <c r="I330" s="3">
        <v>759</v>
      </c>
      <c r="J330" s="3">
        <v>13</v>
      </c>
      <c r="K330" s="3">
        <v>1</v>
      </c>
      <c r="M330" s="2">
        <v>43433.724247685182</v>
      </c>
      <c r="N330" s="2">
        <v>43433.730266203704</v>
      </c>
      <c r="O330" s="3" t="s">
        <v>53</v>
      </c>
      <c r="P330" s="3" t="s">
        <v>54</v>
      </c>
      <c r="Q330" s="3" t="s">
        <v>39</v>
      </c>
      <c r="R330" s="3" t="s">
        <v>40</v>
      </c>
      <c r="S330" s="2">
        <v>43433.724016203705</v>
      </c>
      <c r="T330" s="2">
        <v>43433.724016203705</v>
      </c>
      <c r="U330" s="2">
        <v>43433.730821759258</v>
      </c>
      <c r="V330" s="2">
        <v>43433.730821759258</v>
      </c>
      <c r="X330" s="8">
        <f t="shared" si="134"/>
        <v>43433.721550925926</v>
      </c>
      <c r="Y330" s="9">
        <f t="shared" si="135"/>
        <v>6.0185185211594217E-3</v>
      </c>
      <c r="Z330" s="9">
        <f t="shared" si="136"/>
        <v>6.0185185211594217E-3</v>
      </c>
      <c r="AA330" s="30"/>
      <c r="AB330" s="10">
        <f t="shared" si="139"/>
        <v>2.3148147738538682E-4</v>
      </c>
      <c r="AC330" s="10">
        <f t="shared" si="140"/>
        <v>2.6967592566506937E-3</v>
      </c>
      <c r="AD330" s="30"/>
      <c r="AE330" s="30"/>
    </row>
    <row r="331" spans="1:31" s="3" customFormat="1" x14ac:dyDescent="0.4">
      <c r="A331" s="16" t="str">
        <f t="shared" si="137"/>
        <v>-</v>
      </c>
      <c r="B331" s="16" t="str">
        <f t="shared" si="138"/>
        <v>-</v>
      </c>
      <c r="C331" s="7">
        <v>17</v>
      </c>
      <c r="D331" s="2">
        <v>43433.72210648148</v>
      </c>
      <c r="E331" s="3" t="s">
        <v>2316</v>
      </c>
      <c r="F331" s="3">
        <v>21857</v>
      </c>
      <c r="G331" s="3" t="s">
        <v>65</v>
      </c>
      <c r="H331" s="3">
        <v>7649</v>
      </c>
      <c r="I331" s="3">
        <v>955</v>
      </c>
      <c r="J331" s="3">
        <v>10</v>
      </c>
      <c r="K331" s="3">
        <v>2</v>
      </c>
      <c r="M331" s="2">
        <v>43433.730717592596</v>
      </c>
      <c r="N331" s="2">
        <v>43433.743576388886</v>
      </c>
      <c r="O331" s="3" t="s">
        <v>38</v>
      </c>
      <c r="P331" s="3" t="s">
        <v>108</v>
      </c>
      <c r="Q331" s="3" t="s">
        <v>30</v>
      </c>
      <c r="R331" s="3" t="s">
        <v>31</v>
      </c>
      <c r="S331" s="2">
        <v>43433.730717592596</v>
      </c>
      <c r="T331" s="2">
        <v>43433.730717592596</v>
      </c>
      <c r="U331" s="2">
        <v>43433.741909722223</v>
      </c>
      <c r="V331" s="2">
        <v>43433.744675925926</v>
      </c>
      <c r="X331" s="8">
        <f t="shared" si="134"/>
        <v>43433.72210648148</v>
      </c>
      <c r="Y331" s="9">
        <f t="shared" si="135"/>
        <v>1.285879628994735E-2</v>
      </c>
      <c r="Z331" s="9">
        <f t="shared" si="136"/>
        <v>2.5717592579894699E-2</v>
      </c>
      <c r="AA331" s="30"/>
      <c r="AB331" s="10">
        <f t="shared" si="139"/>
        <v>0</v>
      </c>
      <c r="AC331" s="10">
        <f t="shared" si="140"/>
        <v>8.6111111158970743E-3</v>
      </c>
      <c r="AD331" s="30"/>
      <c r="AE331" s="30"/>
    </row>
    <row r="332" spans="1:31" s="3" customFormat="1" x14ac:dyDescent="0.4">
      <c r="A332" s="16" t="str">
        <f t="shared" si="137"/>
        <v>★</v>
      </c>
      <c r="B332" s="16" t="str">
        <f t="shared" si="138"/>
        <v>-</v>
      </c>
      <c r="C332" s="7">
        <v>17</v>
      </c>
      <c r="D332" s="2">
        <v>43433.722129629627</v>
      </c>
      <c r="E332" s="3" t="s">
        <v>2317</v>
      </c>
      <c r="F332" s="3">
        <v>21858</v>
      </c>
      <c r="G332" s="3" t="s">
        <v>32</v>
      </c>
      <c r="H332" s="3">
        <v>5422</v>
      </c>
      <c r="I332" s="3">
        <v>457</v>
      </c>
      <c r="J332" s="3">
        <v>15</v>
      </c>
      <c r="K332" s="3">
        <v>1</v>
      </c>
      <c r="M332" s="2">
        <v>43433.726388888892</v>
      </c>
      <c r="N332" s="2">
        <v>43433.736666666664</v>
      </c>
      <c r="O332" s="3" t="s">
        <v>63</v>
      </c>
      <c r="P332" s="3" t="s">
        <v>64</v>
      </c>
      <c r="Q332" s="3" t="s">
        <v>53</v>
      </c>
      <c r="R332" s="3" t="s">
        <v>54</v>
      </c>
      <c r="S332" s="2">
        <v>43433.729178240741</v>
      </c>
      <c r="T332" s="2">
        <v>43433.729178240741</v>
      </c>
      <c r="U332" s="2">
        <v>43433.744062500002</v>
      </c>
      <c r="V332" s="2">
        <v>43433.744062500002</v>
      </c>
      <c r="W332" s="2">
        <v>43433.729062500002</v>
      </c>
      <c r="X332" s="8">
        <f t="shared" si="134"/>
        <v>43433.729062500002</v>
      </c>
      <c r="Y332" s="9">
        <f t="shared" si="135"/>
        <v>1.0277777771989349E-2</v>
      </c>
      <c r="Z332" s="9">
        <f t="shared" si="136"/>
        <v>1.0277777771989349E-2</v>
      </c>
      <c r="AA332" s="30"/>
      <c r="AB332" s="10">
        <f t="shared" si="139"/>
        <v>0</v>
      </c>
      <c r="AC332" s="10">
        <f t="shared" si="140"/>
        <v>0</v>
      </c>
      <c r="AD332" s="30"/>
      <c r="AE332" s="30"/>
    </row>
    <row r="333" spans="1:31" s="3" customFormat="1" x14ac:dyDescent="0.4">
      <c r="A333" s="16" t="str">
        <f t="shared" ref="A333:A339" si="141">IF(W333&gt;0, "★", "-")</f>
        <v>-</v>
      </c>
      <c r="B333" s="16" t="str">
        <f t="shared" ref="B333:B339" si="142">IF(L333&gt;0, "☆", "-")</f>
        <v>-</v>
      </c>
      <c r="C333" s="7">
        <v>17</v>
      </c>
      <c r="D333" s="2">
        <v>43433.723287037035</v>
      </c>
      <c r="E333" s="3" t="s">
        <v>2320</v>
      </c>
      <c r="F333" s="3">
        <v>21861</v>
      </c>
      <c r="G333" s="3" t="s">
        <v>32</v>
      </c>
      <c r="H333" s="3">
        <v>6362</v>
      </c>
      <c r="I333" s="3">
        <v>129</v>
      </c>
      <c r="J333" s="3">
        <v>5</v>
      </c>
      <c r="K333" s="3">
        <v>1</v>
      </c>
      <c r="M333" s="2">
        <v>43433.735381944447</v>
      </c>
      <c r="N333" s="2">
        <v>43433.741539351853</v>
      </c>
      <c r="O333" s="3" t="s">
        <v>36</v>
      </c>
      <c r="P333" s="3" t="s">
        <v>37</v>
      </c>
      <c r="Q333" s="3" t="s">
        <v>68</v>
      </c>
      <c r="R333" s="3" t="s">
        <v>69</v>
      </c>
      <c r="S333" s="2">
        <v>43433.736273148148</v>
      </c>
      <c r="T333" s="2">
        <v>43433.736273148148</v>
      </c>
      <c r="U333" s="2">
        <v>43433.747314814813</v>
      </c>
      <c r="V333" s="2">
        <v>43433.747314814813</v>
      </c>
      <c r="X333" s="8">
        <f t="shared" si="134"/>
        <v>43433.723287037035</v>
      </c>
      <c r="Y333" s="9">
        <f t="shared" si="135"/>
        <v>6.1574074061354622E-3</v>
      </c>
      <c r="Z333" s="9">
        <f t="shared" si="136"/>
        <v>6.1574074061354622E-3</v>
      </c>
      <c r="AA333" s="10"/>
      <c r="AB333" s="10">
        <f t="shared" si="139"/>
        <v>0</v>
      </c>
      <c r="AC333" s="10">
        <f t="shared" si="140"/>
        <v>1.209490741166519E-2</v>
      </c>
      <c r="AD333" s="30"/>
      <c r="AE333" s="30"/>
    </row>
    <row r="334" spans="1:31" s="3" customFormat="1" x14ac:dyDescent="0.4">
      <c r="A334" s="16" t="str">
        <f t="shared" si="141"/>
        <v>★</v>
      </c>
      <c r="B334" s="16" t="str">
        <f t="shared" si="142"/>
        <v>-</v>
      </c>
      <c r="C334" s="7">
        <v>17</v>
      </c>
      <c r="D334" s="2">
        <v>43433.723900462966</v>
      </c>
      <c r="E334" s="3" t="s">
        <v>2220</v>
      </c>
      <c r="F334" s="3">
        <v>21863</v>
      </c>
      <c r="G334" s="3" t="s">
        <v>65</v>
      </c>
      <c r="H334" s="3">
        <v>7724</v>
      </c>
      <c r="I334" s="3">
        <v>458</v>
      </c>
      <c r="J334" s="3">
        <v>9</v>
      </c>
      <c r="K334" s="3">
        <v>2</v>
      </c>
      <c r="M334" s="2">
        <v>43433.734074074076</v>
      </c>
      <c r="N334" s="2">
        <v>43433.74726851852</v>
      </c>
      <c r="O334" s="3" t="s">
        <v>33</v>
      </c>
      <c r="P334" s="3" t="s">
        <v>34</v>
      </c>
      <c r="Q334" s="3" t="s">
        <v>39</v>
      </c>
      <c r="R334" s="3" t="s">
        <v>40</v>
      </c>
      <c r="S334" s="2">
        <v>43433.733935185184</v>
      </c>
      <c r="T334" s="2">
        <v>43433.733935185184</v>
      </c>
      <c r="U334" s="2">
        <v>43433.745555555557</v>
      </c>
      <c r="V334" s="2">
        <v>43433.755706018521</v>
      </c>
      <c r="W334" s="2">
        <v>43433.730833333335</v>
      </c>
      <c r="X334" s="8">
        <f t="shared" si="134"/>
        <v>43433.730833333335</v>
      </c>
      <c r="Y334" s="9">
        <f t="shared" si="135"/>
        <v>1.3194444443797693E-2</v>
      </c>
      <c r="Z334" s="9">
        <f t="shared" si="136"/>
        <v>2.6388888887595385E-2</v>
      </c>
      <c r="AA334" s="10"/>
      <c r="AB334" s="10">
        <f t="shared" si="139"/>
        <v>1.3888889225199819E-4</v>
      </c>
      <c r="AC334" s="10">
        <f t="shared" si="140"/>
        <v>3.2407407416030765E-3</v>
      </c>
      <c r="AD334" s="10"/>
      <c r="AE334" s="10"/>
    </row>
    <row r="335" spans="1:31" s="3" customFormat="1" x14ac:dyDescent="0.4">
      <c r="A335" s="16" t="str">
        <f t="shared" si="141"/>
        <v>-</v>
      </c>
      <c r="B335" s="16" t="str">
        <f t="shared" si="142"/>
        <v>-</v>
      </c>
      <c r="C335" s="7">
        <v>17</v>
      </c>
      <c r="D335" s="2">
        <v>43433.725671296299</v>
      </c>
      <c r="E335" s="3" t="s">
        <v>2322</v>
      </c>
      <c r="F335" s="3">
        <v>21864</v>
      </c>
      <c r="G335" s="3" t="s">
        <v>95</v>
      </c>
      <c r="H335" s="3">
        <v>0</v>
      </c>
      <c r="I335" s="3">
        <v>15</v>
      </c>
      <c r="J335" s="3">
        <v>11</v>
      </c>
      <c r="K335" s="3">
        <v>3</v>
      </c>
      <c r="M335" s="2">
        <v>43433.728796296295</v>
      </c>
      <c r="N335" s="2">
        <v>43433.732928240737</v>
      </c>
      <c r="O335" s="3" t="s">
        <v>61</v>
      </c>
      <c r="P335" s="3" t="s">
        <v>62</v>
      </c>
      <c r="Q335" s="3" t="s">
        <v>104</v>
      </c>
      <c r="R335" s="3" t="s">
        <v>19</v>
      </c>
      <c r="S335" s="2">
        <v>43433.731215277781</v>
      </c>
      <c r="T335" s="2">
        <v>43433.731215277781</v>
      </c>
      <c r="U335" s="2">
        <v>43433.738888888889</v>
      </c>
      <c r="V335" s="2">
        <v>43433.738888888889</v>
      </c>
      <c r="X335" s="8">
        <f t="shared" si="134"/>
        <v>43433.725671296299</v>
      </c>
      <c r="Y335" s="9">
        <f t="shared" si="135"/>
        <v>4.1319444426335394E-3</v>
      </c>
      <c r="Z335" s="9">
        <f t="shared" si="136"/>
        <v>1.2395833327900618E-2</v>
      </c>
      <c r="AA335" s="10"/>
      <c r="AB335" s="10">
        <f t="shared" si="139"/>
        <v>0</v>
      </c>
      <c r="AC335" s="10">
        <f t="shared" si="140"/>
        <v>3.1249999956344254E-3</v>
      </c>
      <c r="AD335" s="10"/>
      <c r="AE335" s="10"/>
    </row>
    <row r="336" spans="1:31" s="3" customFormat="1" x14ac:dyDescent="0.4">
      <c r="A336" s="16" t="str">
        <f t="shared" si="141"/>
        <v>★</v>
      </c>
      <c r="B336" s="16" t="str">
        <f t="shared" si="142"/>
        <v>-</v>
      </c>
      <c r="C336" s="7">
        <v>17</v>
      </c>
      <c r="D336" s="2">
        <v>43433.72619212963</v>
      </c>
      <c r="E336" s="3" t="s">
        <v>2238</v>
      </c>
      <c r="F336" s="3">
        <v>21865</v>
      </c>
      <c r="G336" s="3" t="s">
        <v>18</v>
      </c>
      <c r="H336" s="3">
        <v>7188</v>
      </c>
      <c r="I336" s="3">
        <v>875</v>
      </c>
      <c r="J336" s="3">
        <v>7</v>
      </c>
      <c r="K336" s="3">
        <v>1</v>
      </c>
      <c r="M336" s="2">
        <v>43433.745752314811</v>
      </c>
      <c r="N336" s="2">
        <v>43433.755798611113</v>
      </c>
      <c r="O336" s="3" t="s">
        <v>22</v>
      </c>
      <c r="P336" s="3" t="s">
        <v>23</v>
      </c>
      <c r="Q336" s="3" t="s">
        <v>104</v>
      </c>
      <c r="R336" s="3" t="s">
        <v>19</v>
      </c>
      <c r="S336" s="2">
        <v>43433.745532407411</v>
      </c>
      <c r="T336" s="2">
        <v>43433.745532407411</v>
      </c>
      <c r="U336" s="2">
        <v>43433.753692129627</v>
      </c>
      <c r="V336" s="2">
        <v>43433.755868055552</v>
      </c>
      <c r="W336" s="2">
        <v>43433.733101851853</v>
      </c>
      <c r="X336" s="8">
        <f t="shared" si="134"/>
        <v>43433.733101851853</v>
      </c>
      <c r="Y336" s="9">
        <f t="shared" si="135"/>
        <v>1.004629630187992E-2</v>
      </c>
      <c r="Z336" s="9">
        <f t="shared" si="136"/>
        <v>1.004629630187992E-2</v>
      </c>
      <c r="AA336" s="10"/>
      <c r="AB336" s="10">
        <f t="shared" si="139"/>
        <v>2.1990740060573444E-4</v>
      </c>
      <c r="AC336" s="10">
        <f t="shared" si="140"/>
        <v>1.265046295884531E-2</v>
      </c>
      <c r="AD336" s="30"/>
      <c r="AE336" s="30"/>
    </row>
    <row r="337" spans="1:34" s="3" customFormat="1" x14ac:dyDescent="0.4">
      <c r="A337" s="16" t="str">
        <f t="shared" si="141"/>
        <v>-</v>
      </c>
      <c r="B337" s="16" t="str">
        <f t="shared" si="142"/>
        <v>-</v>
      </c>
      <c r="C337" s="7">
        <v>17</v>
      </c>
      <c r="D337" s="2">
        <v>43433.726469907408</v>
      </c>
      <c r="E337" s="3" t="s">
        <v>2323</v>
      </c>
      <c r="F337" s="3">
        <v>21866</v>
      </c>
      <c r="G337" s="3" t="s">
        <v>96</v>
      </c>
      <c r="H337" s="3">
        <v>0</v>
      </c>
      <c r="I337" s="3">
        <v>264</v>
      </c>
      <c r="J337" s="3">
        <v>8</v>
      </c>
      <c r="K337" s="3">
        <v>2</v>
      </c>
      <c r="M337" s="2">
        <v>43433.731863425928</v>
      </c>
      <c r="N337" s="2">
        <v>43433.739247685182</v>
      </c>
      <c r="O337" s="3" t="s">
        <v>30</v>
      </c>
      <c r="P337" s="3" t="s">
        <v>31</v>
      </c>
      <c r="Q337" s="3" t="s">
        <v>75</v>
      </c>
      <c r="R337" s="3" t="s">
        <v>76</v>
      </c>
      <c r="S337" s="2">
        <v>43433.733368055553</v>
      </c>
      <c r="T337" s="2">
        <v>43433.733368055553</v>
      </c>
      <c r="U337" s="2">
        <v>43433.741342592592</v>
      </c>
      <c r="V337" s="2">
        <v>43433.741342592592</v>
      </c>
      <c r="X337" s="8">
        <f t="shared" si="134"/>
        <v>43433.726469907408</v>
      </c>
      <c r="Y337" s="9">
        <f t="shared" si="135"/>
        <v>7.3842592537403107E-3</v>
      </c>
      <c r="Z337" s="9">
        <f t="shared" si="136"/>
        <v>1.4768518507480621E-2</v>
      </c>
      <c r="AA337" s="10"/>
      <c r="AB337" s="10">
        <f t="shared" si="139"/>
        <v>0</v>
      </c>
      <c r="AC337" s="10">
        <f t="shared" si="140"/>
        <v>5.393518520577345E-3</v>
      </c>
      <c r="AD337" s="30"/>
      <c r="AE337" s="30"/>
    </row>
    <row r="338" spans="1:34" s="3" customFormat="1" x14ac:dyDescent="0.4">
      <c r="A338" s="16" t="str">
        <f t="shared" si="141"/>
        <v>-</v>
      </c>
      <c r="B338" s="16" t="str">
        <f t="shared" si="142"/>
        <v>-</v>
      </c>
      <c r="C338" s="7">
        <v>17</v>
      </c>
      <c r="D338" s="2">
        <v>43433.726701388892</v>
      </c>
      <c r="E338" s="3" t="s">
        <v>2287</v>
      </c>
      <c r="F338" s="3">
        <v>21867</v>
      </c>
      <c r="G338" s="3" t="s">
        <v>96</v>
      </c>
      <c r="H338" s="3">
        <v>0</v>
      </c>
      <c r="I338" s="3">
        <v>715</v>
      </c>
      <c r="J338" s="3">
        <v>10</v>
      </c>
      <c r="K338" s="3">
        <v>2</v>
      </c>
      <c r="M338" s="2">
        <v>43433.734513888892</v>
      </c>
      <c r="N338" s="2">
        <v>43433.743506944447</v>
      </c>
      <c r="O338" s="3" t="s">
        <v>43</v>
      </c>
      <c r="P338" s="3" t="s">
        <v>89</v>
      </c>
      <c r="Q338" s="3" t="s">
        <v>30</v>
      </c>
      <c r="R338" s="3" t="s">
        <v>31</v>
      </c>
      <c r="S338" s="2">
        <v>43433.733877314815</v>
      </c>
      <c r="T338" s="2">
        <v>43433.733946759261</v>
      </c>
      <c r="U338" s="2">
        <v>43433.743981481479</v>
      </c>
      <c r="V338" s="2">
        <v>43433.744085648148</v>
      </c>
      <c r="X338" s="8">
        <f t="shared" si="134"/>
        <v>43433.726701388892</v>
      </c>
      <c r="Y338" s="9">
        <f t="shared" si="135"/>
        <v>8.9930555550381541E-3</v>
      </c>
      <c r="Z338" s="9">
        <f t="shared" si="136"/>
        <v>1.7986111110076308E-2</v>
      </c>
      <c r="AA338" s="10"/>
      <c r="AB338" s="10">
        <f t="shared" si="139"/>
        <v>6.36574077361729E-4</v>
      </c>
      <c r="AC338" s="10">
        <f t="shared" si="140"/>
        <v>7.8125E-3</v>
      </c>
      <c r="AD338" s="30"/>
      <c r="AE338" s="30"/>
    </row>
    <row r="339" spans="1:34" s="3" customFormat="1" x14ac:dyDescent="0.4">
      <c r="A339" s="16" t="str">
        <f t="shared" si="141"/>
        <v>★</v>
      </c>
      <c r="B339" s="16" t="str">
        <f t="shared" si="142"/>
        <v>-</v>
      </c>
      <c r="C339" s="7">
        <v>17</v>
      </c>
      <c r="D339" s="2">
        <v>43433.726863425924</v>
      </c>
      <c r="E339" s="3" t="s">
        <v>2324</v>
      </c>
      <c r="F339" s="3">
        <v>21868</v>
      </c>
      <c r="G339" s="3" t="s">
        <v>143</v>
      </c>
      <c r="H339" s="3">
        <v>2554</v>
      </c>
      <c r="I339" s="3">
        <v>739</v>
      </c>
      <c r="J339" s="3">
        <v>6</v>
      </c>
      <c r="K339" s="3">
        <v>1</v>
      </c>
      <c r="M339" s="2">
        <v>43433.733599537038</v>
      </c>
      <c r="N339" s="2">
        <v>43433.747847222221</v>
      </c>
      <c r="O339" s="3" t="s">
        <v>28</v>
      </c>
      <c r="P339" s="3" t="s">
        <v>29</v>
      </c>
      <c r="Q339" s="3" t="s">
        <v>43</v>
      </c>
      <c r="R339" s="3" t="s">
        <v>89</v>
      </c>
      <c r="S339" s="2">
        <v>43433.733796296299</v>
      </c>
      <c r="T339" s="2">
        <v>43433.733796296299</v>
      </c>
      <c r="U339" s="2">
        <v>43433.749062499999</v>
      </c>
      <c r="V339" s="2">
        <v>43433.749062499999</v>
      </c>
      <c r="W339" s="2">
        <v>43433.733796296299</v>
      </c>
      <c r="X339" s="8">
        <f t="shared" si="134"/>
        <v>43433.733796296299</v>
      </c>
      <c r="Y339" s="9">
        <f t="shared" si="135"/>
        <v>1.4247685183363501E-2</v>
      </c>
      <c r="Z339" s="9">
        <f t="shared" si="136"/>
        <v>1.4247685183363501E-2</v>
      </c>
      <c r="AA339" s="10"/>
      <c r="AB339" s="10">
        <f t="shared" si="139"/>
        <v>0</v>
      </c>
      <c r="AC339" s="10">
        <f t="shared" si="140"/>
        <v>0</v>
      </c>
      <c r="AD339" s="30"/>
      <c r="AE339" s="30"/>
    </row>
    <row r="340" spans="1:34" s="3" customFormat="1" x14ac:dyDescent="0.4">
      <c r="A340" s="16" t="str">
        <f>IF(W340&gt;0, "★", "-")</f>
        <v>★</v>
      </c>
      <c r="B340" s="16" t="str">
        <f>IF(L340&gt;0, "☆", "-")</f>
        <v>-</v>
      </c>
      <c r="C340" s="7">
        <v>17</v>
      </c>
      <c r="D340" s="2">
        <v>43433.727500000001</v>
      </c>
      <c r="E340" s="3" t="s">
        <v>2325</v>
      </c>
      <c r="F340" s="3">
        <v>21869</v>
      </c>
      <c r="G340" s="3" t="s">
        <v>32</v>
      </c>
      <c r="H340" s="3">
        <v>7735</v>
      </c>
      <c r="I340" s="3">
        <v>570</v>
      </c>
      <c r="J340" s="3">
        <v>9</v>
      </c>
      <c r="K340" s="3">
        <v>1</v>
      </c>
      <c r="M340" s="2">
        <v>43433.740787037037</v>
      </c>
      <c r="N340" s="2">
        <v>43433.745127314818</v>
      </c>
      <c r="O340" s="3" t="s">
        <v>28</v>
      </c>
      <c r="P340" s="3" t="s">
        <v>29</v>
      </c>
      <c r="Q340" s="3" t="s">
        <v>30</v>
      </c>
      <c r="R340" s="3" t="s">
        <v>31</v>
      </c>
      <c r="S340" s="2">
        <v>43433.74119212963</v>
      </c>
      <c r="T340" s="2">
        <v>43433.74119212963</v>
      </c>
      <c r="U340" s="2">
        <v>43433.747164351851</v>
      </c>
      <c r="V340" s="2">
        <v>43433.747511574074</v>
      </c>
      <c r="W340" s="2">
        <v>43433.734432870369</v>
      </c>
      <c r="X340" s="8">
        <f t="shared" si="134"/>
        <v>43433.734432870369</v>
      </c>
      <c r="Y340" s="9">
        <f t="shared" si="135"/>
        <v>4.3402777810115367E-3</v>
      </c>
      <c r="Z340" s="9">
        <f t="shared" si="136"/>
        <v>4.3402777810115367E-3</v>
      </c>
      <c r="AA340" s="30"/>
      <c r="AB340" s="10">
        <f t="shared" si="139"/>
        <v>0</v>
      </c>
      <c r="AC340" s="10">
        <f t="shared" si="140"/>
        <v>6.3541666677338071E-3</v>
      </c>
      <c r="AD340" s="30"/>
      <c r="AE340" s="30"/>
    </row>
    <row r="341" spans="1:34" s="7" customFormat="1" x14ac:dyDescent="0.4">
      <c r="A341" s="16" t="str">
        <f>IF(W341&gt;0, "★", "-")</f>
        <v>★</v>
      </c>
      <c r="B341" s="16" t="str">
        <f>IF(L341&gt;0, "☆", "-")</f>
        <v>-</v>
      </c>
      <c r="C341" s="7">
        <v>17</v>
      </c>
      <c r="D341" s="2">
        <v>43433.728263888886</v>
      </c>
      <c r="E341" s="3" t="s">
        <v>2327</v>
      </c>
      <c r="F341" s="3">
        <v>21871</v>
      </c>
      <c r="G341" s="3" t="s">
        <v>32</v>
      </c>
      <c r="H341" s="3">
        <v>7749</v>
      </c>
      <c r="I341" s="3">
        <v>66</v>
      </c>
      <c r="J341" s="3">
        <v>9</v>
      </c>
      <c r="K341" s="3">
        <v>1</v>
      </c>
      <c r="L341" s="3"/>
      <c r="M341" s="2">
        <v>43433.740868055553</v>
      </c>
      <c r="N341" s="2">
        <v>43433.747199074074</v>
      </c>
      <c r="O341" s="3" t="s">
        <v>28</v>
      </c>
      <c r="P341" s="3" t="s">
        <v>29</v>
      </c>
      <c r="Q341" s="3" t="s">
        <v>51</v>
      </c>
      <c r="R341" s="3" t="s">
        <v>52</v>
      </c>
      <c r="S341" s="2">
        <v>43433.741539351853</v>
      </c>
      <c r="T341" s="2">
        <v>43433.741539351853</v>
      </c>
      <c r="U341" s="2">
        <v>43433.751851851855</v>
      </c>
      <c r="V341" s="2">
        <v>43433.751851851855</v>
      </c>
      <c r="W341" s="2">
        <v>43433.735196759262</v>
      </c>
      <c r="X341" s="8">
        <f t="shared" si="134"/>
        <v>43433.735196759262</v>
      </c>
      <c r="Y341" s="9">
        <f t="shared" si="135"/>
        <v>6.33101852145046E-3</v>
      </c>
      <c r="Z341" s="9">
        <f t="shared" si="136"/>
        <v>6.33101852145046E-3</v>
      </c>
      <c r="AA341" s="10"/>
      <c r="AB341" s="10">
        <f t="shared" si="139"/>
        <v>0</v>
      </c>
      <c r="AC341" s="10">
        <f t="shared" si="140"/>
        <v>5.6712962905294262E-3</v>
      </c>
      <c r="AD341" s="10"/>
      <c r="AE341" s="10"/>
    </row>
    <row r="342" spans="1:34" s="3" customFormat="1" x14ac:dyDescent="0.4">
      <c r="A342" s="16" t="str">
        <f>IF(W342&gt;0, "★", "-")</f>
        <v>-</v>
      </c>
      <c r="B342" s="16" t="str">
        <f>IF(L342&gt;0, "☆", "-")</f>
        <v>-</v>
      </c>
      <c r="C342" s="7">
        <v>17</v>
      </c>
      <c r="D342" s="2">
        <v>43433.728344907409</v>
      </c>
      <c r="E342" s="3" t="s">
        <v>2328</v>
      </c>
      <c r="F342" s="3">
        <v>21872</v>
      </c>
      <c r="G342" s="3" t="s">
        <v>32</v>
      </c>
      <c r="H342" s="3">
        <v>7602</v>
      </c>
      <c r="I342" s="3">
        <v>701</v>
      </c>
      <c r="J342" s="3">
        <v>2</v>
      </c>
      <c r="K342" s="3">
        <v>4</v>
      </c>
      <c r="M342" s="2">
        <v>43433.753819444442</v>
      </c>
      <c r="N342" s="2">
        <v>43433.767812500002</v>
      </c>
      <c r="O342" s="3" t="s">
        <v>28</v>
      </c>
      <c r="P342" s="3" t="s">
        <v>29</v>
      </c>
      <c r="Q342" s="3" t="s">
        <v>38</v>
      </c>
      <c r="R342" s="3" t="s">
        <v>108</v>
      </c>
      <c r="S342" s="2">
        <v>43433.752766203703</v>
      </c>
      <c r="T342" s="2">
        <v>43433.75309027778</v>
      </c>
      <c r="U342" s="2">
        <v>43433.766481481478</v>
      </c>
      <c r="V342" s="2">
        <v>43433.771979166668</v>
      </c>
      <c r="X342" s="8">
        <f t="shared" si="134"/>
        <v>43433.728344907409</v>
      </c>
      <c r="Y342" s="9">
        <f t="shared" si="135"/>
        <v>1.3993055559694767E-2</v>
      </c>
      <c r="Z342" s="9">
        <f t="shared" si="136"/>
        <v>5.5972222238779068E-2</v>
      </c>
      <c r="AA342" s="10"/>
      <c r="AB342" s="10">
        <f t="shared" si="139"/>
        <v>1.0532407395658083E-3</v>
      </c>
      <c r="AC342" s="10">
        <f t="shared" si="140"/>
        <v>2.5474537033005618E-2</v>
      </c>
      <c r="AD342" s="30"/>
      <c r="AE342" s="30"/>
    </row>
    <row r="343" spans="1:34" s="3" customFormat="1" x14ac:dyDescent="0.4">
      <c r="A343" s="16" t="str">
        <f t="shared" ref="A343:A347" si="143">IF(W343&gt;0, "★", "-")</f>
        <v>★</v>
      </c>
      <c r="B343" s="16" t="str">
        <f t="shared" ref="B343:B347" si="144">IF(L343&gt;0, "☆", "-")</f>
        <v>-</v>
      </c>
      <c r="C343" s="7">
        <v>17</v>
      </c>
      <c r="D343" s="2">
        <v>43433.733043981483</v>
      </c>
      <c r="E343" s="3" t="s">
        <v>2334</v>
      </c>
      <c r="F343" s="3">
        <v>21883</v>
      </c>
      <c r="G343" s="3" t="s">
        <v>32</v>
      </c>
      <c r="H343" s="3">
        <v>3908</v>
      </c>
      <c r="I343" s="3">
        <v>783</v>
      </c>
      <c r="J343" s="3">
        <v>11</v>
      </c>
      <c r="K343" s="3">
        <v>1</v>
      </c>
      <c r="M343" s="2">
        <v>43433.744398148148</v>
      </c>
      <c r="N343" s="2">
        <v>43433.758611111109</v>
      </c>
      <c r="O343" s="3" t="s">
        <v>57</v>
      </c>
      <c r="P343" s="3" t="s">
        <v>58</v>
      </c>
      <c r="Q343" s="3" t="s">
        <v>43</v>
      </c>
      <c r="R343" s="3" t="s">
        <v>89</v>
      </c>
      <c r="S343" s="2">
        <v>43433.739976851852</v>
      </c>
      <c r="T343" s="2">
        <v>43433.744930555556</v>
      </c>
      <c r="U343" s="2">
        <v>43433.76085648148</v>
      </c>
      <c r="V343" s="2">
        <v>43433.765208333331</v>
      </c>
      <c r="W343" s="2">
        <v>43433.739976851852</v>
      </c>
      <c r="X343" s="8">
        <f t="shared" si="134"/>
        <v>43433.739976851852</v>
      </c>
      <c r="Y343" s="9">
        <f t="shared" si="135"/>
        <v>1.4212962960300501E-2</v>
      </c>
      <c r="Z343" s="9">
        <f t="shared" si="136"/>
        <v>1.4212962960300501E-2</v>
      </c>
      <c r="AA343" s="10"/>
      <c r="AB343" s="10">
        <f t="shared" si="139"/>
        <v>4.4212962966412306E-3</v>
      </c>
      <c r="AC343" s="10">
        <f t="shared" si="140"/>
        <v>4.4212962966412306E-3</v>
      </c>
      <c r="AD343" s="30"/>
      <c r="AE343" s="30"/>
    </row>
    <row r="344" spans="1:34" s="3" customFormat="1" x14ac:dyDescent="0.4">
      <c r="A344" s="16" t="str">
        <f t="shared" si="143"/>
        <v>-</v>
      </c>
      <c r="B344" s="16" t="str">
        <f t="shared" si="144"/>
        <v>-</v>
      </c>
      <c r="C344" s="7">
        <v>17</v>
      </c>
      <c r="D344" s="2">
        <v>43433.733668981484</v>
      </c>
      <c r="E344" s="3" t="s">
        <v>2040</v>
      </c>
      <c r="F344" s="3">
        <v>21886</v>
      </c>
      <c r="G344" s="3" t="s">
        <v>32</v>
      </c>
      <c r="H344" s="3">
        <v>7630</v>
      </c>
      <c r="I344" s="3">
        <v>587</v>
      </c>
      <c r="J344" s="3">
        <v>13</v>
      </c>
      <c r="K344" s="3">
        <v>1</v>
      </c>
      <c r="M344" s="2">
        <v>43433.743900462963</v>
      </c>
      <c r="N344" s="2">
        <v>43433.755613425928</v>
      </c>
      <c r="O344" s="3" t="s">
        <v>28</v>
      </c>
      <c r="P344" s="3" t="s">
        <v>29</v>
      </c>
      <c r="Q344" s="3" t="s">
        <v>70</v>
      </c>
      <c r="R344" s="3" t="s">
        <v>107</v>
      </c>
      <c r="S344" s="2">
        <v>43433.744247685187</v>
      </c>
      <c r="T344" s="2">
        <v>43433.744247685187</v>
      </c>
      <c r="U344" s="2">
        <v>43433.757256944446</v>
      </c>
      <c r="V344" s="2">
        <v>43433.757256944446</v>
      </c>
      <c r="X344" s="8">
        <f t="shared" si="134"/>
        <v>43433.733668981484</v>
      </c>
      <c r="Y344" s="9">
        <f t="shared" si="135"/>
        <v>1.1712962965248153E-2</v>
      </c>
      <c r="Z344" s="9">
        <f t="shared" si="136"/>
        <v>1.1712962965248153E-2</v>
      </c>
      <c r="AA344" s="10"/>
      <c r="AB344" s="10">
        <f t="shared" si="139"/>
        <v>0</v>
      </c>
      <c r="AC344" s="10">
        <f t="shared" si="140"/>
        <v>1.0231481479422655E-2</v>
      </c>
      <c r="AD344" s="30"/>
      <c r="AE344" s="30"/>
      <c r="AH344" s="7"/>
    </row>
    <row r="345" spans="1:34" s="3" customFormat="1" x14ac:dyDescent="0.4">
      <c r="A345" s="16" t="str">
        <f t="shared" si="143"/>
        <v>★</v>
      </c>
      <c r="B345" s="16" t="str">
        <f t="shared" si="144"/>
        <v>-</v>
      </c>
      <c r="C345" s="7">
        <v>17</v>
      </c>
      <c r="D345" s="2">
        <v>43433.734884259262</v>
      </c>
      <c r="E345" s="3" t="s">
        <v>2339</v>
      </c>
      <c r="F345" s="3">
        <v>21889</v>
      </c>
      <c r="G345" s="3" t="s">
        <v>32</v>
      </c>
      <c r="H345" s="3">
        <v>7766</v>
      </c>
      <c r="I345" s="3">
        <v>245</v>
      </c>
      <c r="J345" s="3">
        <v>8</v>
      </c>
      <c r="K345" s="3">
        <v>3</v>
      </c>
      <c r="M345" s="2">
        <v>43433.745451388888</v>
      </c>
      <c r="N345" s="2">
        <v>43433.750972222224</v>
      </c>
      <c r="O345" s="3" t="s">
        <v>43</v>
      </c>
      <c r="P345" s="3" t="s">
        <v>89</v>
      </c>
      <c r="Q345" s="3" t="s">
        <v>104</v>
      </c>
      <c r="R345" s="3" t="s">
        <v>19</v>
      </c>
      <c r="S345" s="2">
        <v>43433.745324074072</v>
      </c>
      <c r="T345" s="2">
        <v>43433.745324074072</v>
      </c>
      <c r="U345" s="2">
        <v>43433.754837962966</v>
      </c>
      <c r="V345" s="2">
        <v>43433.754837962966</v>
      </c>
      <c r="W345" s="2">
        <v>43433.74181712963</v>
      </c>
      <c r="X345" s="8">
        <f t="shared" si="134"/>
        <v>43433.74181712963</v>
      </c>
      <c r="Y345" s="9">
        <f t="shared" si="135"/>
        <v>5.5208333360496908E-3</v>
      </c>
      <c r="Z345" s="9">
        <f t="shared" si="136"/>
        <v>1.6562500008149073E-2</v>
      </c>
      <c r="AA345" s="10"/>
      <c r="AB345" s="10">
        <f t="shared" si="139"/>
        <v>1.273148154723458E-4</v>
      </c>
      <c r="AC345" s="10">
        <f t="shared" si="140"/>
        <v>3.6342592575238086E-3</v>
      </c>
      <c r="AD345" s="10"/>
      <c r="AE345" s="10"/>
    </row>
    <row r="346" spans="1:34" s="3" customFormat="1" x14ac:dyDescent="0.4">
      <c r="A346" s="16" t="str">
        <f t="shared" si="143"/>
        <v>-</v>
      </c>
      <c r="B346" s="16" t="str">
        <f t="shared" si="144"/>
        <v>-</v>
      </c>
      <c r="C346" s="7">
        <v>17</v>
      </c>
      <c r="D346" s="2">
        <v>43433.736886574072</v>
      </c>
      <c r="E346" s="3" t="s">
        <v>2342</v>
      </c>
      <c r="F346" s="3">
        <v>21895</v>
      </c>
      <c r="G346" s="3" t="s">
        <v>18</v>
      </c>
      <c r="H346" s="3">
        <v>7761</v>
      </c>
      <c r="I346" s="3">
        <v>357</v>
      </c>
      <c r="J346" s="3">
        <v>11</v>
      </c>
      <c r="K346" s="3">
        <v>1</v>
      </c>
      <c r="M346" s="2">
        <v>43433.747881944444</v>
      </c>
      <c r="N346" s="2">
        <v>43433.758553240739</v>
      </c>
      <c r="O346" s="3" t="s">
        <v>63</v>
      </c>
      <c r="P346" s="3" t="s">
        <v>64</v>
      </c>
      <c r="Q346" s="3" t="s">
        <v>43</v>
      </c>
      <c r="R346" s="3" t="s">
        <v>89</v>
      </c>
      <c r="S346" s="2">
        <v>43433.744606481479</v>
      </c>
      <c r="T346" s="2">
        <v>43433.749560185184</v>
      </c>
      <c r="U346" s="2">
        <v>43433.76085648148</v>
      </c>
      <c r="V346" s="2">
        <v>43433.764861111114</v>
      </c>
      <c r="X346" s="8">
        <f t="shared" si="134"/>
        <v>43433.736886574072</v>
      </c>
      <c r="Y346" s="9">
        <f t="shared" si="135"/>
        <v>1.0671296295186039E-2</v>
      </c>
      <c r="Z346" s="9">
        <f t="shared" si="136"/>
        <v>1.0671296295186039E-2</v>
      </c>
      <c r="AA346" s="10"/>
      <c r="AB346" s="10">
        <f t="shared" si="139"/>
        <v>3.275462964666076E-3</v>
      </c>
      <c r="AC346" s="10">
        <f t="shared" si="140"/>
        <v>1.099537037225673E-2</v>
      </c>
      <c r="AD346" s="30"/>
      <c r="AE346" s="30"/>
    </row>
    <row r="347" spans="1:34" s="3" customFormat="1" x14ac:dyDescent="0.4">
      <c r="A347" s="16" t="str">
        <f t="shared" si="143"/>
        <v>-</v>
      </c>
      <c r="B347" s="16" t="str">
        <f t="shared" si="144"/>
        <v>-</v>
      </c>
      <c r="C347" s="7">
        <v>17</v>
      </c>
      <c r="D347" s="2">
        <v>43433.738703703704</v>
      </c>
      <c r="E347" s="3" t="s">
        <v>2346</v>
      </c>
      <c r="F347" s="3">
        <v>21903</v>
      </c>
      <c r="G347" s="3" t="s">
        <v>32</v>
      </c>
      <c r="H347" s="3">
        <v>7760</v>
      </c>
      <c r="I347" s="3">
        <v>33</v>
      </c>
      <c r="J347" s="3">
        <v>11</v>
      </c>
      <c r="K347" s="3">
        <v>1</v>
      </c>
      <c r="M347" s="2">
        <v>43433.747997685183</v>
      </c>
      <c r="N347" s="2">
        <v>43433.758506944447</v>
      </c>
      <c r="O347" s="3" t="s">
        <v>63</v>
      </c>
      <c r="P347" s="3" t="s">
        <v>64</v>
      </c>
      <c r="Q347" s="3" t="s">
        <v>43</v>
      </c>
      <c r="R347" s="3" t="s">
        <v>89</v>
      </c>
      <c r="S347" s="2">
        <v>43433.74554398148</v>
      </c>
      <c r="T347" s="2">
        <v>43433.749907407408</v>
      </c>
      <c r="U347" s="2">
        <v>43433.76085648148</v>
      </c>
      <c r="V347" s="2">
        <v>43433.764513888891</v>
      </c>
      <c r="X347" s="8">
        <f t="shared" si="134"/>
        <v>43433.738703703704</v>
      </c>
      <c r="Y347" s="9">
        <f t="shared" si="135"/>
        <v>1.0509259263926651E-2</v>
      </c>
      <c r="Z347" s="9">
        <f t="shared" si="136"/>
        <v>1.0509259263926651E-2</v>
      </c>
      <c r="AA347" s="10"/>
      <c r="AB347" s="10">
        <f t="shared" si="139"/>
        <v>2.4537037024856545E-3</v>
      </c>
      <c r="AC347" s="10">
        <f t="shared" si="140"/>
        <v>9.29398147854954E-3</v>
      </c>
      <c r="AD347" s="30"/>
      <c r="AE347" s="30"/>
      <c r="AH347" s="7"/>
    </row>
    <row r="348" spans="1:34" s="3" customFormat="1" x14ac:dyDescent="0.4">
      <c r="A348" s="16" t="str">
        <f t="shared" ref="A348" si="145">IF(W348&gt;0, "★", "-")</f>
        <v>-</v>
      </c>
      <c r="B348" s="16" t="str">
        <f t="shared" ref="B348" si="146">IF(L348&gt;0, "☆", "-")</f>
        <v>-</v>
      </c>
      <c r="C348" s="7">
        <v>17</v>
      </c>
      <c r="D348" s="2">
        <v>43433.740023148152</v>
      </c>
      <c r="E348" s="3" t="s">
        <v>2350</v>
      </c>
      <c r="F348" s="3">
        <v>21906</v>
      </c>
      <c r="G348" s="3" t="s">
        <v>95</v>
      </c>
      <c r="H348" s="3">
        <v>0</v>
      </c>
      <c r="I348" s="3">
        <v>844</v>
      </c>
      <c r="J348" s="3">
        <v>13</v>
      </c>
      <c r="K348" s="3">
        <v>2</v>
      </c>
      <c r="M348" s="2">
        <v>43433.749826388892</v>
      </c>
      <c r="N348" s="2">
        <v>43433.759583333333</v>
      </c>
      <c r="O348" s="3" t="s">
        <v>104</v>
      </c>
      <c r="P348" s="3" t="s">
        <v>19</v>
      </c>
      <c r="Q348" s="3" t="s">
        <v>26</v>
      </c>
      <c r="R348" s="3" t="s">
        <v>27</v>
      </c>
      <c r="S348" s="2">
        <v>43433.750775462962</v>
      </c>
      <c r="T348" s="2">
        <v>43433.754120370373</v>
      </c>
      <c r="U348" s="2">
        <v>43433.762488425928</v>
      </c>
      <c r="V348" s="2">
        <v>43433.764525462961</v>
      </c>
      <c r="X348" s="8">
        <f t="shared" si="134"/>
        <v>43433.740023148152</v>
      </c>
      <c r="Y348" s="9">
        <f t="shared" si="135"/>
        <v>9.7569444405962713E-3</v>
      </c>
      <c r="Z348" s="9">
        <f t="shared" si="136"/>
        <v>1.9513888881192543E-2</v>
      </c>
      <c r="AA348" s="10"/>
      <c r="AB348" s="10">
        <f t="shared" si="139"/>
        <v>0</v>
      </c>
      <c r="AC348" s="10">
        <f t="shared" si="140"/>
        <v>9.8032407404389232E-3</v>
      </c>
      <c r="AD348" s="30"/>
      <c r="AE348" s="30"/>
      <c r="AH348" s="7"/>
    </row>
    <row r="349" spans="1:34" s="3" customFormat="1" x14ac:dyDescent="0.4">
      <c r="A349" s="16" t="str">
        <f t="shared" ref="A349:A401" si="147">IF(W349&gt;0, "★", "-")</f>
        <v>-</v>
      </c>
      <c r="B349" s="16" t="str">
        <f t="shared" ref="B349:B401" si="148">IF(L349&gt;0, "☆", "-")</f>
        <v>-</v>
      </c>
      <c r="C349" s="7">
        <v>17</v>
      </c>
      <c r="D349" s="2">
        <v>43433.746435185189</v>
      </c>
      <c r="E349" s="3" t="s">
        <v>2247</v>
      </c>
      <c r="F349" s="3">
        <v>21915</v>
      </c>
      <c r="G349" s="3" t="s">
        <v>18</v>
      </c>
      <c r="H349" s="3">
        <v>2424</v>
      </c>
      <c r="I349" s="3">
        <v>799</v>
      </c>
      <c r="J349" s="3">
        <v>13</v>
      </c>
      <c r="K349" s="3">
        <v>1</v>
      </c>
      <c r="M349" s="2">
        <v>43433.7655787037</v>
      </c>
      <c r="N349" s="2">
        <v>43433.771481481483</v>
      </c>
      <c r="O349" s="3" t="s">
        <v>39</v>
      </c>
      <c r="P349" s="3" t="s">
        <v>40</v>
      </c>
      <c r="Q349" s="3" t="s">
        <v>55</v>
      </c>
      <c r="R349" s="3" t="s">
        <v>56</v>
      </c>
      <c r="S349" s="2">
        <v>43433.770972222221</v>
      </c>
      <c r="T349" s="2">
        <v>43433.770972222221</v>
      </c>
      <c r="U349" s="2">
        <v>43433.774745370371</v>
      </c>
      <c r="V349" s="2">
        <v>43433.775370370371</v>
      </c>
      <c r="X349" s="8">
        <f t="shared" si="134"/>
        <v>43433.746435185189</v>
      </c>
      <c r="Y349" s="9">
        <f t="shared" si="135"/>
        <v>5.9027777824667282E-3</v>
      </c>
      <c r="Z349" s="9">
        <f t="shared" si="136"/>
        <v>5.9027777824667282E-3</v>
      </c>
      <c r="AA349" s="10"/>
      <c r="AB349" s="10">
        <f t="shared" si="139"/>
        <v>0</v>
      </c>
      <c r="AC349" s="10">
        <f t="shared" si="140"/>
        <v>1.9143518511555158E-2</v>
      </c>
      <c r="AD349" s="30"/>
      <c r="AE349" s="30"/>
      <c r="AH349" s="7"/>
    </row>
    <row r="350" spans="1:34" s="3" customFormat="1" x14ac:dyDescent="0.4">
      <c r="A350" s="16" t="str">
        <f t="shared" si="147"/>
        <v>-</v>
      </c>
      <c r="B350" s="16" t="str">
        <f t="shared" si="148"/>
        <v>-</v>
      </c>
      <c r="C350" s="7">
        <v>17</v>
      </c>
      <c r="D350" s="2">
        <v>43433.747048611112</v>
      </c>
      <c r="E350" s="3" t="s">
        <v>2356</v>
      </c>
      <c r="F350" s="3">
        <v>21916</v>
      </c>
      <c r="G350" s="3" t="s">
        <v>96</v>
      </c>
      <c r="H350" s="3">
        <v>0</v>
      </c>
      <c r="I350" s="3">
        <v>525</v>
      </c>
      <c r="J350" s="3">
        <v>7</v>
      </c>
      <c r="K350" s="3">
        <v>1</v>
      </c>
      <c r="M350" s="2">
        <v>43433.755555555559</v>
      </c>
      <c r="N350" s="2">
        <v>43433.755682870367</v>
      </c>
      <c r="O350" s="3" t="s">
        <v>63</v>
      </c>
      <c r="P350" s="3" t="s">
        <v>64</v>
      </c>
      <c r="Q350" s="3" t="s">
        <v>57</v>
      </c>
      <c r="R350" s="3" t="s">
        <v>58</v>
      </c>
      <c r="S350" s="2">
        <v>43433.750196759262</v>
      </c>
      <c r="T350" s="2">
        <v>43433.750451388885</v>
      </c>
      <c r="U350" s="2">
        <v>43433.755266203705</v>
      </c>
      <c r="V350" s="2">
        <v>43433.755520833336</v>
      </c>
      <c r="X350" s="8">
        <f t="shared" si="134"/>
        <v>43433.747048611112</v>
      </c>
      <c r="Y350" s="9">
        <f t="shared" si="135"/>
        <v>1.2731480819638819E-4</v>
      </c>
      <c r="Z350" s="9">
        <f t="shared" si="136"/>
        <v>1.2731480819638819E-4</v>
      </c>
      <c r="AA350" s="30"/>
      <c r="AB350" s="10">
        <f t="shared" si="139"/>
        <v>5.3587962975143455E-3</v>
      </c>
      <c r="AC350" s="10">
        <f t="shared" si="140"/>
        <v>8.5069444467080757E-3</v>
      </c>
      <c r="AD350" s="30"/>
      <c r="AE350" s="30"/>
    </row>
    <row r="351" spans="1:34" s="3" customFormat="1" x14ac:dyDescent="0.4">
      <c r="A351" s="16" t="str">
        <f t="shared" si="147"/>
        <v>-</v>
      </c>
      <c r="B351" s="16" t="str">
        <f t="shared" si="148"/>
        <v>-</v>
      </c>
      <c r="C351" s="7">
        <v>17</v>
      </c>
      <c r="D351" s="2">
        <v>43433.749340277776</v>
      </c>
      <c r="E351" s="3" t="s">
        <v>2341</v>
      </c>
      <c r="F351" s="3">
        <v>21922</v>
      </c>
      <c r="G351" s="3" t="s">
        <v>32</v>
      </c>
      <c r="H351" s="3">
        <v>7762</v>
      </c>
      <c r="I351" s="3">
        <v>515</v>
      </c>
      <c r="J351" s="3">
        <v>10</v>
      </c>
      <c r="K351" s="3">
        <v>2</v>
      </c>
      <c r="M351" s="2">
        <v>43433.762708333335</v>
      </c>
      <c r="N351" s="2">
        <v>43433.766828703701</v>
      </c>
      <c r="O351" s="3" t="s">
        <v>55</v>
      </c>
      <c r="P351" s="3" t="s">
        <v>56</v>
      </c>
      <c r="Q351" s="3" t="s">
        <v>43</v>
      </c>
      <c r="R351" s="3" t="s">
        <v>89</v>
      </c>
      <c r="S351" s="2">
        <v>43433.764062499999</v>
      </c>
      <c r="T351" s="2">
        <v>43433.764062499999</v>
      </c>
      <c r="U351" s="2">
        <v>43433.767245370371</v>
      </c>
      <c r="V351" s="2">
        <v>43433.766886574071</v>
      </c>
      <c r="X351" s="8">
        <f t="shared" si="134"/>
        <v>43433.749340277776</v>
      </c>
      <c r="Y351" s="9">
        <f t="shared" si="135"/>
        <v>4.1203703658538871E-3</v>
      </c>
      <c r="Z351" s="9">
        <f t="shared" si="136"/>
        <v>8.2407407317077741E-3</v>
      </c>
      <c r="AA351" s="30"/>
      <c r="AB351" s="10">
        <f t="shared" si="139"/>
        <v>0</v>
      </c>
      <c r="AC351" s="10">
        <f t="shared" si="140"/>
        <v>1.336805555911269E-2</v>
      </c>
      <c r="AD351" s="30"/>
      <c r="AE351" s="30"/>
      <c r="AH351" s="7"/>
    </row>
    <row r="352" spans="1:34" s="3" customFormat="1" x14ac:dyDescent="0.4">
      <c r="A352" s="16" t="str">
        <f t="shared" ref="A352:A361" si="149">IF(W352&gt;0, "★", "-")</f>
        <v>★</v>
      </c>
      <c r="B352" s="16" t="str">
        <f t="shared" ref="B352:B361" si="150">IF(L352&gt;0, "☆", "-")</f>
        <v>☆</v>
      </c>
      <c r="C352" s="7">
        <v>17</v>
      </c>
      <c r="D352" s="2">
        <v>43433.707326388889</v>
      </c>
      <c r="E352" s="3" t="s">
        <v>2305</v>
      </c>
      <c r="F352" s="3">
        <v>21833</v>
      </c>
      <c r="G352" s="3" t="s">
        <v>18</v>
      </c>
      <c r="H352" s="3">
        <v>7757</v>
      </c>
      <c r="I352" s="3">
        <v>809</v>
      </c>
      <c r="J352" s="3">
        <v>8</v>
      </c>
      <c r="K352" s="3">
        <v>1</v>
      </c>
      <c r="L352" s="2">
        <v>43433.707638888889</v>
      </c>
      <c r="O352" s="3" t="s">
        <v>63</v>
      </c>
      <c r="P352" s="3" t="s">
        <v>64</v>
      </c>
      <c r="Q352" s="3" t="s">
        <v>104</v>
      </c>
      <c r="R352" s="3" t="s">
        <v>19</v>
      </c>
      <c r="S352" s="2">
        <v>43433.714270833334</v>
      </c>
      <c r="U352" s="2">
        <v>43433.719710648147</v>
      </c>
      <c r="W352" s="2">
        <v>43433.714270833334</v>
      </c>
      <c r="X352" s="8">
        <f t="shared" si="134"/>
        <v>43433.714270833334</v>
      </c>
      <c r="Y352" s="9">
        <f t="shared" si="135"/>
        <v>0</v>
      </c>
      <c r="Z352" s="9">
        <f t="shared" si="136"/>
        <v>0</v>
      </c>
      <c r="AA352" s="10"/>
      <c r="AB352" s="10">
        <f t="shared" si="139"/>
        <v>0</v>
      </c>
      <c r="AC352" s="10">
        <f t="shared" si="140"/>
        <v>0</v>
      </c>
      <c r="AD352" s="30"/>
      <c r="AE352" s="30"/>
      <c r="AH352" s="7" t="s">
        <v>2453</v>
      </c>
    </row>
    <row r="353" spans="1:34" s="3" customFormat="1" x14ac:dyDescent="0.4">
      <c r="A353" s="16" t="str">
        <f t="shared" si="149"/>
        <v>★</v>
      </c>
      <c r="B353" s="16" t="str">
        <f t="shared" si="150"/>
        <v>☆</v>
      </c>
      <c r="C353" s="7">
        <v>17</v>
      </c>
      <c r="D353" s="2">
        <v>43433.707453703704</v>
      </c>
      <c r="E353" s="3" t="s">
        <v>2306</v>
      </c>
      <c r="F353" s="3">
        <v>21834</v>
      </c>
      <c r="G353" s="3" t="s">
        <v>65</v>
      </c>
      <c r="H353" s="3">
        <v>7756</v>
      </c>
      <c r="I353" s="3">
        <v>746</v>
      </c>
      <c r="J353" s="3">
        <v>4</v>
      </c>
      <c r="K353" s="3">
        <v>1</v>
      </c>
      <c r="L353" s="2">
        <v>43433.715277777781</v>
      </c>
      <c r="O353" s="3" t="s">
        <v>63</v>
      </c>
      <c r="P353" s="3" t="s">
        <v>64</v>
      </c>
      <c r="Q353" s="3" t="s">
        <v>104</v>
      </c>
      <c r="R353" s="3" t="s">
        <v>19</v>
      </c>
      <c r="S353" s="2">
        <v>43433.714386574073</v>
      </c>
      <c r="U353" s="2">
        <v>43433.719826388886</v>
      </c>
      <c r="W353" s="2">
        <v>43433.714386574073</v>
      </c>
      <c r="X353" s="8">
        <f t="shared" si="134"/>
        <v>43433.714386574073</v>
      </c>
      <c r="Y353" s="9">
        <f t="shared" si="135"/>
        <v>0</v>
      </c>
      <c r="Z353" s="9">
        <f t="shared" si="136"/>
        <v>0</v>
      </c>
      <c r="AA353" s="10"/>
      <c r="AB353" s="10">
        <f t="shared" si="139"/>
        <v>0</v>
      </c>
      <c r="AC353" s="10"/>
      <c r="AD353" s="30"/>
      <c r="AE353" s="30"/>
      <c r="AH353" s="7" t="s">
        <v>2454</v>
      </c>
    </row>
    <row r="354" spans="1:34" s="7" customFormat="1" x14ac:dyDescent="0.4">
      <c r="A354" s="16" t="str">
        <f t="shared" si="149"/>
        <v>★</v>
      </c>
      <c r="B354" s="16" t="str">
        <f t="shared" si="150"/>
        <v>☆</v>
      </c>
      <c r="C354" s="7">
        <v>17</v>
      </c>
      <c r="D354" s="2">
        <v>43433.713217592594</v>
      </c>
      <c r="E354" s="3" t="s">
        <v>2310</v>
      </c>
      <c r="F354" s="3">
        <v>21842</v>
      </c>
      <c r="G354" s="3" t="s">
        <v>97</v>
      </c>
      <c r="H354" s="3">
        <v>7758</v>
      </c>
      <c r="I354" s="3">
        <v>860</v>
      </c>
      <c r="J354" s="3">
        <v>3</v>
      </c>
      <c r="K354" s="3">
        <v>1</v>
      </c>
      <c r="L354" s="2">
        <v>43433.713761574072</v>
      </c>
      <c r="M354" s="3"/>
      <c r="N354" s="3"/>
      <c r="O354" s="3" t="s">
        <v>48</v>
      </c>
      <c r="P354" s="3" t="s">
        <v>49</v>
      </c>
      <c r="Q354" s="3" t="s">
        <v>66</v>
      </c>
      <c r="R354" s="3" t="s">
        <v>67</v>
      </c>
      <c r="S354" s="2">
        <v>43433.719444444447</v>
      </c>
      <c r="T354" s="3"/>
      <c r="U354" s="2">
        <v>43433.725358796299</v>
      </c>
      <c r="V354" s="3"/>
      <c r="W354" s="2">
        <v>43433.719444444447</v>
      </c>
      <c r="X354" s="8">
        <f t="shared" si="134"/>
        <v>43433.719444444447</v>
      </c>
      <c r="Y354" s="9">
        <f t="shared" si="135"/>
        <v>0</v>
      </c>
      <c r="Z354" s="9">
        <f t="shared" si="136"/>
        <v>0</v>
      </c>
      <c r="AA354" s="10"/>
      <c r="AB354" s="10">
        <f t="shared" si="139"/>
        <v>0</v>
      </c>
      <c r="AC354" s="10">
        <f t="shared" si="140"/>
        <v>0</v>
      </c>
      <c r="AD354" s="10"/>
      <c r="AE354" s="10"/>
      <c r="AH354" s="3"/>
    </row>
    <row r="355" spans="1:34" s="3" customFormat="1" x14ac:dyDescent="0.4">
      <c r="A355" s="16" t="str">
        <f t="shared" si="149"/>
        <v>-</v>
      </c>
      <c r="B355" s="16" t="str">
        <f t="shared" si="150"/>
        <v>☆</v>
      </c>
      <c r="C355" s="7">
        <v>17</v>
      </c>
      <c r="D355" s="2">
        <v>43433.719629629632</v>
      </c>
      <c r="E355" s="3" t="s">
        <v>2215</v>
      </c>
      <c r="F355" s="3">
        <v>21853</v>
      </c>
      <c r="G355" s="3" t="s">
        <v>32</v>
      </c>
      <c r="H355" s="3">
        <v>7722</v>
      </c>
      <c r="I355" s="3">
        <v>68</v>
      </c>
      <c r="J355" s="3">
        <v>11</v>
      </c>
      <c r="K355" s="3">
        <v>2</v>
      </c>
      <c r="L355" s="2">
        <v>43433.719756944447</v>
      </c>
      <c r="O355" s="3" t="s">
        <v>39</v>
      </c>
      <c r="P355" s="3" t="s">
        <v>40</v>
      </c>
      <c r="Q355" s="3" t="s">
        <v>46</v>
      </c>
      <c r="R355" s="3" t="s">
        <v>47</v>
      </c>
      <c r="S355" s="2">
        <v>43433.725763888891</v>
      </c>
      <c r="U355" s="2">
        <v>43433.738692129627</v>
      </c>
      <c r="X355" s="8">
        <f t="shared" si="134"/>
        <v>43433.719629629632</v>
      </c>
      <c r="Y355" s="9">
        <f t="shared" si="135"/>
        <v>0</v>
      </c>
      <c r="Z355" s="9">
        <f t="shared" si="136"/>
        <v>0</v>
      </c>
      <c r="AA355" s="30"/>
      <c r="AB355" s="10">
        <f t="shared" si="139"/>
        <v>0</v>
      </c>
      <c r="AC355" s="10">
        <f t="shared" si="140"/>
        <v>6.1342592598521151E-3</v>
      </c>
      <c r="AD355" s="30"/>
      <c r="AE355" s="30"/>
    </row>
    <row r="356" spans="1:34" s="3" customFormat="1" x14ac:dyDescent="0.4">
      <c r="A356" s="16" t="str">
        <f t="shared" si="149"/>
        <v>-</v>
      </c>
      <c r="B356" s="16" t="str">
        <f t="shared" si="150"/>
        <v>☆</v>
      </c>
      <c r="C356" s="7">
        <v>17</v>
      </c>
      <c r="D356" s="2">
        <v>43433.72283564815</v>
      </c>
      <c r="E356" s="3" t="s">
        <v>2318</v>
      </c>
      <c r="F356" s="3">
        <v>21859</v>
      </c>
      <c r="G356" s="3" t="s">
        <v>18</v>
      </c>
      <c r="H356" s="3">
        <v>4851</v>
      </c>
      <c r="I356" s="3">
        <v>913</v>
      </c>
      <c r="J356" s="3">
        <v>5</v>
      </c>
      <c r="K356" s="3">
        <v>4</v>
      </c>
      <c r="L356" s="2">
        <v>43433.723182870373</v>
      </c>
      <c r="O356" s="3" t="s">
        <v>44</v>
      </c>
      <c r="P356" s="3" t="s">
        <v>45</v>
      </c>
      <c r="Q356" s="3" t="s">
        <v>36</v>
      </c>
      <c r="R356" s="3" t="s">
        <v>37</v>
      </c>
      <c r="S356" s="2">
        <v>43433.734201388892</v>
      </c>
      <c r="U356" s="2">
        <v>43433.745428240742</v>
      </c>
      <c r="X356" s="8">
        <f t="shared" si="134"/>
        <v>43433.72283564815</v>
      </c>
      <c r="Y356" s="9">
        <f t="shared" si="135"/>
        <v>0</v>
      </c>
      <c r="Z356" s="9">
        <f t="shared" si="136"/>
        <v>0</v>
      </c>
      <c r="AA356" s="10"/>
      <c r="AB356" s="10">
        <f t="shared" si="139"/>
        <v>0</v>
      </c>
      <c r="AC356" s="10"/>
      <c r="AD356" s="30"/>
      <c r="AE356" s="30"/>
      <c r="AH356" s="7" t="s">
        <v>2456</v>
      </c>
    </row>
    <row r="357" spans="1:34" s="3" customFormat="1" x14ac:dyDescent="0.4">
      <c r="A357" s="16" t="str">
        <f t="shared" si="149"/>
        <v>-</v>
      </c>
      <c r="B357" s="16" t="str">
        <f t="shared" si="150"/>
        <v>☆</v>
      </c>
      <c r="C357" s="7">
        <v>17</v>
      </c>
      <c r="D357" s="2">
        <v>43433.723194444443</v>
      </c>
      <c r="E357" s="3" t="s">
        <v>2319</v>
      </c>
      <c r="F357" s="3">
        <v>21860</v>
      </c>
      <c r="G357" s="3" t="s">
        <v>95</v>
      </c>
      <c r="H357" s="3">
        <v>0</v>
      </c>
      <c r="I357" s="3">
        <v>298</v>
      </c>
      <c r="J357" s="3">
        <v>6</v>
      </c>
      <c r="K357" s="3">
        <v>2</v>
      </c>
      <c r="L357" s="2">
        <v>43433.740763888891</v>
      </c>
      <c r="O357" s="3" t="s">
        <v>46</v>
      </c>
      <c r="P357" s="3" t="s">
        <v>47</v>
      </c>
      <c r="Q357" s="3" t="s">
        <v>43</v>
      </c>
      <c r="R357" s="3" t="s">
        <v>89</v>
      </c>
      <c r="S357" s="2">
        <v>43433.736481481479</v>
      </c>
      <c r="U357" s="2">
        <v>43433.747002314813</v>
      </c>
      <c r="X357" s="8">
        <f t="shared" si="134"/>
        <v>43433.723194444443</v>
      </c>
      <c r="Y357" s="9">
        <f t="shared" si="135"/>
        <v>0</v>
      </c>
      <c r="Z357" s="9">
        <f t="shared" si="136"/>
        <v>0</v>
      </c>
      <c r="AA357" s="10"/>
      <c r="AB357" s="10">
        <f t="shared" si="139"/>
        <v>0</v>
      </c>
      <c r="AC357" s="10">
        <f t="shared" si="140"/>
        <v>1.7569444447872229E-2</v>
      </c>
      <c r="AD357" s="10"/>
      <c r="AE357" s="10"/>
    </row>
    <row r="358" spans="1:34" s="3" customFormat="1" x14ac:dyDescent="0.4">
      <c r="A358" s="16" t="str">
        <f t="shared" si="149"/>
        <v>-</v>
      </c>
      <c r="B358" s="16" t="str">
        <f t="shared" si="150"/>
        <v>☆</v>
      </c>
      <c r="C358" s="7">
        <v>17</v>
      </c>
      <c r="D358" s="2">
        <v>43433.723761574074</v>
      </c>
      <c r="E358" s="3" t="s">
        <v>2321</v>
      </c>
      <c r="F358" s="3">
        <v>21862</v>
      </c>
      <c r="G358" s="3" t="s">
        <v>18</v>
      </c>
      <c r="H358" s="3">
        <v>4851</v>
      </c>
      <c r="I358" s="3">
        <v>857</v>
      </c>
      <c r="J358" s="3">
        <v>11</v>
      </c>
      <c r="K358" s="3">
        <v>2</v>
      </c>
      <c r="L358" s="2">
        <v>43433.723935185182</v>
      </c>
      <c r="O358" s="3" t="s">
        <v>44</v>
      </c>
      <c r="P358" s="3" t="s">
        <v>45</v>
      </c>
      <c r="Q358" s="3" t="s">
        <v>36</v>
      </c>
      <c r="R358" s="3" t="s">
        <v>37</v>
      </c>
      <c r="S358" s="2">
        <v>43433.732060185182</v>
      </c>
      <c r="U358" s="2">
        <v>43433.741898148146</v>
      </c>
      <c r="X358" s="8">
        <f t="shared" si="134"/>
        <v>43433.723761574074</v>
      </c>
      <c r="Y358" s="9">
        <f t="shared" si="135"/>
        <v>0</v>
      </c>
      <c r="Z358" s="9">
        <f t="shared" si="136"/>
        <v>0</v>
      </c>
      <c r="AA358" s="10"/>
      <c r="AB358" s="10">
        <f t="shared" si="139"/>
        <v>0</v>
      </c>
      <c r="AC358" s="10">
        <f t="shared" si="140"/>
        <v>8.2986111083300784E-3</v>
      </c>
      <c r="AD358" s="30"/>
      <c r="AE358" s="30"/>
      <c r="AH358" s="7" t="s">
        <v>2455</v>
      </c>
    </row>
    <row r="359" spans="1:34" s="3" customFormat="1" x14ac:dyDescent="0.4">
      <c r="A359" s="16" t="str">
        <f t="shared" si="149"/>
        <v>★</v>
      </c>
      <c r="B359" s="16" t="str">
        <f t="shared" si="150"/>
        <v>☆</v>
      </c>
      <c r="C359" s="7">
        <v>17</v>
      </c>
      <c r="D359" s="2">
        <v>43433.728113425925</v>
      </c>
      <c r="E359" s="3" t="s">
        <v>2326</v>
      </c>
      <c r="F359" s="3">
        <v>21870</v>
      </c>
      <c r="G359" s="3" t="s">
        <v>96</v>
      </c>
      <c r="H359" s="3">
        <v>0</v>
      </c>
      <c r="I359" s="3">
        <v>736</v>
      </c>
      <c r="J359" s="3">
        <v>10</v>
      </c>
      <c r="K359" s="3">
        <v>5</v>
      </c>
      <c r="L359" s="2">
        <v>43433.730196759258</v>
      </c>
      <c r="O359" s="3" t="s">
        <v>44</v>
      </c>
      <c r="P359" s="3" t="s">
        <v>45</v>
      </c>
      <c r="Q359" s="3" t="s">
        <v>104</v>
      </c>
      <c r="R359" s="3" t="s">
        <v>19</v>
      </c>
      <c r="S359" s="2">
        <v>43433.748194444444</v>
      </c>
      <c r="U359" s="2">
        <v>43433.758483796293</v>
      </c>
      <c r="W359" s="2">
        <v>43433.734548611108</v>
      </c>
      <c r="X359" s="8">
        <f t="shared" si="134"/>
        <v>43433.734548611108</v>
      </c>
      <c r="Y359" s="9">
        <f t="shared" si="135"/>
        <v>0</v>
      </c>
      <c r="Z359" s="9">
        <f t="shared" si="136"/>
        <v>0</v>
      </c>
      <c r="AA359" s="30"/>
      <c r="AB359" s="10">
        <f t="shared" si="139"/>
        <v>0</v>
      </c>
      <c r="AC359" s="10"/>
      <c r="AD359" s="30"/>
      <c r="AE359" s="30"/>
      <c r="AH359" s="7" t="s">
        <v>94</v>
      </c>
    </row>
    <row r="360" spans="1:34" s="3" customFormat="1" x14ac:dyDescent="0.4">
      <c r="A360" s="16" t="str">
        <f t="shared" si="149"/>
        <v>★</v>
      </c>
      <c r="B360" s="16" t="str">
        <f t="shared" si="150"/>
        <v>☆</v>
      </c>
      <c r="C360" s="7">
        <v>17</v>
      </c>
      <c r="D360" s="2">
        <v>43433.728726851848</v>
      </c>
      <c r="E360" s="3" t="s">
        <v>2329</v>
      </c>
      <c r="F360" s="3">
        <v>21873</v>
      </c>
      <c r="G360" s="3" t="s">
        <v>96</v>
      </c>
      <c r="H360" s="3">
        <v>0</v>
      </c>
      <c r="I360" s="3">
        <v>258</v>
      </c>
      <c r="J360" s="3">
        <v>4</v>
      </c>
      <c r="K360" s="3">
        <v>5</v>
      </c>
      <c r="L360" s="2">
        <v>43433.731435185182</v>
      </c>
      <c r="O360" s="3" t="s">
        <v>44</v>
      </c>
      <c r="P360" s="3" t="s">
        <v>45</v>
      </c>
      <c r="Q360" s="3" t="s">
        <v>104</v>
      </c>
      <c r="R360" s="3" t="s">
        <v>19</v>
      </c>
      <c r="S360" s="2">
        <v>43433.768159722225</v>
      </c>
      <c r="U360" s="2">
        <v>43433.778449074074</v>
      </c>
      <c r="W360" s="2">
        <v>43433.735347222224</v>
      </c>
      <c r="X360" s="8">
        <f t="shared" si="134"/>
        <v>43433.735347222224</v>
      </c>
      <c r="Y360" s="9">
        <f t="shared" si="135"/>
        <v>0</v>
      </c>
      <c r="Z360" s="9">
        <f t="shared" si="136"/>
        <v>0</v>
      </c>
      <c r="AA360" s="10"/>
      <c r="AB360" s="10">
        <f t="shared" si="139"/>
        <v>0</v>
      </c>
      <c r="AC360" s="10"/>
      <c r="AD360" s="10"/>
      <c r="AE360" s="10"/>
      <c r="AH360" s="7" t="s">
        <v>94</v>
      </c>
    </row>
    <row r="361" spans="1:34" s="3" customFormat="1" x14ac:dyDescent="0.4">
      <c r="A361" s="16" t="str">
        <f t="shared" si="149"/>
        <v>-</v>
      </c>
      <c r="B361" s="16" t="str">
        <f t="shared" si="150"/>
        <v>☆</v>
      </c>
      <c r="C361" s="7">
        <v>17</v>
      </c>
      <c r="D361" s="2">
        <v>43433.729513888888</v>
      </c>
      <c r="E361" s="3" t="s">
        <v>2330</v>
      </c>
      <c r="F361" s="3">
        <v>21874</v>
      </c>
      <c r="G361" s="3" t="s">
        <v>96</v>
      </c>
      <c r="H361" s="3">
        <v>0</v>
      </c>
      <c r="I361" s="3">
        <v>981</v>
      </c>
      <c r="J361" s="3">
        <v>11</v>
      </c>
      <c r="K361" s="3">
        <v>4</v>
      </c>
      <c r="L361" s="2">
        <v>43433.731273148151</v>
      </c>
      <c r="O361" s="3" t="s">
        <v>44</v>
      </c>
      <c r="P361" s="3" t="s">
        <v>45</v>
      </c>
      <c r="Q361" s="3" t="s">
        <v>104</v>
      </c>
      <c r="R361" s="3" t="s">
        <v>19</v>
      </c>
      <c r="S361" s="2">
        <v>43433.759282407409</v>
      </c>
      <c r="U361" s="2">
        <v>43433.768877314818</v>
      </c>
      <c r="X361" s="8">
        <f t="shared" si="134"/>
        <v>43433.729513888888</v>
      </c>
      <c r="Y361" s="9">
        <f t="shared" si="135"/>
        <v>0</v>
      </c>
      <c r="Z361" s="9">
        <f t="shared" si="136"/>
        <v>0</v>
      </c>
      <c r="AA361" s="10"/>
      <c r="AB361" s="10">
        <f t="shared" si="139"/>
        <v>0</v>
      </c>
      <c r="AC361" s="10"/>
      <c r="AD361" s="10"/>
      <c r="AE361" s="10"/>
      <c r="AH361" s="7" t="s">
        <v>94</v>
      </c>
    </row>
    <row r="362" spans="1:34" s="3" customFormat="1" x14ac:dyDescent="0.4">
      <c r="A362" s="16" t="str">
        <f t="shared" ref="A362" si="151">IF(W362&gt;0, "★", "-")</f>
        <v>-</v>
      </c>
      <c r="B362" s="16" t="str">
        <f t="shared" ref="B362" si="152">IF(L362&gt;0, "☆", "-")</f>
        <v>☆</v>
      </c>
      <c r="C362" s="7">
        <v>17</v>
      </c>
      <c r="D362" s="2">
        <v>43433.730486111112</v>
      </c>
      <c r="E362" s="3" t="s">
        <v>2331</v>
      </c>
      <c r="F362" s="3">
        <v>21875</v>
      </c>
      <c r="G362" s="3" t="s">
        <v>95</v>
      </c>
      <c r="H362" s="3">
        <v>0</v>
      </c>
      <c r="I362" s="3">
        <v>326</v>
      </c>
      <c r="J362" s="3">
        <v>10</v>
      </c>
      <c r="K362" s="3">
        <v>2</v>
      </c>
      <c r="L362" s="2">
        <v>43433.731122685182</v>
      </c>
      <c r="O362" s="3" t="s">
        <v>46</v>
      </c>
      <c r="P362" s="3" t="s">
        <v>47</v>
      </c>
      <c r="Q362" s="3" t="s">
        <v>43</v>
      </c>
      <c r="R362" s="3" t="s">
        <v>89</v>
      </c>
      <c r="S362" s="2">
        <v>43433.75309027778</v>
      </c>
      <c r="U362" s="2">
        <v>43433.763611111113</v>
      </c>
      <c r="X362" s="8">
        <f t="shared" si="134"/>
        <v>43433.730486111112</v>
      </c>
      <c r="Y362" s="9">
        <f t="shared" si="135"/>
        <v>0</v>
      </c>
      <c r="Z362" s="9">
        <f t="shared" si="136"/>
        <v>0</v>
      </c>
      <c r="AA362" s="10"/>
      <c r="AB362" s="10">
        <f t="shared" si="139"/>
        <v>0</v>
      </c>
      <c r="AC362" s="10">
        <f t="shared" si="140"/>
        <v>2.2604166668315884E-2</v>
      </c>
      <c r="AD362" s="30"/>
      <c r="AE362" s="30"/>
    </row>
    <row r="363" spans="1:34" s="3" customFormat="1" x14ac:dyDescent="0.4">
      <c r="A363" s="16" t="str">
        <f t="shared" ref="A363:A398" si="153">IF(W363&gt;0, "★", "-")</f>
        <v>-</v>
      </c>
      <c r="B363" s="16" t="str">
        <f t="shared" ref="B363:B398" si="154">IF(L363&gt;0, "☆", "-")</f>
        <v>☆</v>
      </c>
      <c r="C363" s="7">
        <v>17</v>
      </c>
      <c r="D363" s="2">
        <v>43433.730995370373</v>
      </c>
      <c r="E363" s="3" t="s">
        <v>2040</v>
      </c>
      <c r="F363" s="3">
        <v>21876</v>
      </c>
      <c r="G363" s="3" t="s">
        <v>32</v>
      </c>
      <c r="H363" s="3">
        <v>7630</v>
      </c>
      <c r="I363" s="3">
        <v>294</v>
      </c>
      <c r="J363" s="3">
        <v>1</v>
      </c>
      <c r="K363" s="3">
        <v>1</v>
      </c>
      <c r="L363" s="2">
        <v>43433.732465277775</v>
      </c>
      <c r="O363" s="3" t="s">
        <v>28</v>
      </c>
      <c r="P363" s="3" t="s">
        <v>29</v>
      </c>
      <c r="Q363" s="3" t="s">
        <v>61</v>
      </c>
      <c r="R363" s="3" t="s">
        <v>62</v>
      </c>
      <c r="S363" s="2">
        <v>43433.754467592589</v>
      </c>
      <c r="U363" s="2">
        <v>43433.767430555556</v>
      </c>
      <c r="X363" s="8">
        <f t="shared" si="134"/>
        <v>43433.730995370373</v>
      </c>
      <c r="Y363" s="9">
        <f t="shared" si="135"/>
        <v>0</v>
      </c>
      <c r="Z363" s="9">
        <f t="shared" si="136"/>
        <v>0</v>
      </c>
      <c r="AA363" s="30"/>
      <c r="AB363" s="10">
        <f t="shared" si="139"/>
        <v>0</v>
      </c>
      <c r="AC363" s="10"/>
      <c r="AD363" s="30"/>
      <c r="AE363" s="30"/>
      <c r="AH363" s="7" t="s">
        <v>1658</v>
      </c>
    </row>
    <row r="364" spans="1:34" s="3" customFormat="1" x14ac:dyDescent="0.4">
      <c r="A364" s="16" t="str">
        <f t="shared" si="153"/>
        <v>-</v>
      </c>
      <c r="B364" s="16" t="str">
        <f t="shared" si="154"/>
        <v>☆</v>
      </c>
      <c r="C364" s="7">
        <v>17</v>
      </c>
      <c r="D364" s="2">
        <v>43433.731944444444</v>
      </c>
      <c r="E364" s="3" t="s">
        <v>2332</v>
      </c>
      <c r="F364" s="3">
        <v>21877</v>
      </c>
      <c r="G364" s="3" t="s">
        <v>96</v>
      </c>
      <c r="H364" s="3">
        <v>0</v>
      </c>
      <c r="I364" s="3">
        <v>356</v>
      </c>
      <c r="J364" s="3">
        <v>10</v>
      </c>
      <c r="K364" s="3">
        <v>4</v>
      </c>
      <c r="L364" s="2">
        <v>43433.733738425923</v>
      </c>
      <c r="O364" s="3" t="s">
        <v>44</v>
      </c>
      <c r="P364" s="3" t="s">
        <v>45</v>
      </c>
      <c r="Q364" s="3" t="s">
        <v>104</v>
      </c>
      <c r="R364" s="3" t="s">
        <v>19</v>
      </c>
      <c r="S364" s="2">
        <v>43433.747094907405</v>
      </c>
      <c r="U364" s="2">
        <v>43433.756689814814</v>
      </c>
      <c r="X364" s="8">
        <f t="shared" si="134"/>
        <v>43433.731944444444</v>
      </c>
      <c r="Y364" s="9">
        <f t="shared" si="135"/>
        <v>0</v>
      </c>
      <c r="Z364" s="9">
        <f t="shared" si="136"/>
        <v>0</v>
      </c>
      <c r="AA364" s="30"/>
      <c r="AB364" s="10">
        <f t="shared" si="139"/>
        <v>0</v>
      </c>
      <c r="AC364" s="10"/>
      <c r="AD364" s="30"/>
      <c r="AE364" s="30"/>
      <c r="AH364" s="7" t="s">
        <v>94</v>
      </c>
    </row>
    <row r="365" spans="1:34" s="3" customFormat="1" x14ac:dyDescent="0.4">
      <c r="A365" s="16" t="str">
        <f t="shared" si="153"/>
        <v>-</v>
      </c>
      <c r="B365" s="16" t="str">
        <f t="shared" si="154"/>
        <v>☆</v>
      </c>
      <c r="C365" s="7">
        <v>17</v>
      </c>
      <c r="D365" s="2">
        <v>43433.732118055559</v>
      </c>
      <c r="E365" s="3" t="s">
        <v>2333</v>
      </c>
      <c r="F365" s="3">
        <v>21878</v>
      </c>
      <c r="G365" s="3" t="s">
        <v>32</v>
      </c>
      <c r="H365" s="3">
        <v>3880</v>
      </c>
      <c r="I365" s="3">
        <v>238</v>
      </c>
      <c r="J365" s="3">
        <v>11</v>
      </c>
      <c r="K365" s="3">
        <v>1</v>
      </c>
      <c r="L365" s="2">
        <v>43433.732430555552</v>
      </c>
      <c r="O365" s="3" t="s">
        <v>63</v>
      </c>
      <c r="P365" s="3" t="s">
        <v>64</v>
      </c>
      <c r="Q365" s="3" t="s">
        <v>26</v>
      </c>
      <c r="R365" s="3" t="s">
        <v>27</v>
      </c>
      <c r="S365" s="2">
        <v>43433.740069444444</v>
      </c>
      <c r="U365" s="2">
        <v>43433.757847222223</v>
      </c>
      <c r="X365" s="8">
        <f t="shared" si="134"/>
        <v>43433.732118055559</v>
      </c>
      <c r="Y365" s="9">
        <f t="shared" si="135"/>
        <v>0</v>
      </c>
      <c r="Z365" s="9">
        <f t="shared" si="136"/>
        <v>0</v>
      </c>
      <c r="AA365" s="30"/>
      <c r="AB365" s="10">
        <f t="shared" si="139"/>
        <v>0</v>
      </c>
      <c r="AC365" s="10">
        <f t="shared" si="140"/>
        <v>7.9513888849760406E-3</v>
      </c>
      <c r="AD365" s="30"/>
      <c r="AE365" s="30"/>
    </row>
    <row r="366" spans="1:34" s="3" customFormat="1" x14ac:dyDescent="0.4">
      <c r="A366" s="16" t="str">
        <f t="shared" si="153"/>
        <v>★</v>
      </c>
      <c r="B366" s="16" t="str">
        <f t="shared" si="154"/>
        <v>☆</v>
      </c>
      <c r="C366" s="7">
        <v>17</v>
      </c>
      <c r="D366" s="2">
        <v>43433.732164351852</v>
      </c>
      <c r="E366" s="3" t="s">
        <v>2334</v>
      </c>
      <c r="F366" s="3">
        <v>21879</v>
      </c>
      <c r="G366" s="3" t="s">
        <v>32</v>
      </c>
      <c r="H366" s="3">
        <v>3908</v>
      </c>
      <c r="I366" s="3">
        <v>546</v>
      </c>
      <c r="J366" s="3">
        <v>11</v>
      </c>
      <c r="K366" s="3">
        <v>1</v>
      </c>
      <c r="L366" s="2">
        <v>43433.732638888891</v>
      </c>
      <c r="O366" s="3" t="s">
        <v>36</v>
      </c>
      <c r="P366" s="3" t="s">
        <v>37</v>
      </c>
      <c r="Q366" s="3" t="s">
        <v>39</v>
      </c>
      <c r="R366" s="3" t="s">
        <v>40</v>
      </c>
      <c r="S366" s="2">
        <v>43433.766145833331</v>
      </c>
      <c r="U366" s="2">
        <v>43433.775266203702</v>
      </c>
      <c r="W366" s="2">
        <v>43433.73909722222</v>
      </c>
      <c r="X366" s="8">
        <f t="shared" si="134"/>
        <v>43433.73909722222</v>
      </c>
      <c r="Y366" s="9">
        <f t="shared" si="135"/>
        <v>0</v>
      </c>
      <c r="Z366" s="9">
        <f t="shared" si="136"/>
        <v>0</v>
      </c>
      <c r="AA366" s="30"/>
      <c r="AB366" s="10">
        <f t="shared" si="139"/>
        <v>0</v>
      </c>
      <c r="AC366" s="10">
        <f t="shared" si="140"/>
        <v>2.7048611111240461E-2</v>
      </c>
      <c r="AD366" s="30"/>
      <c r="AE366" s="30"/>
    </row>
    <row r="367" spans="1:34" s="3" customFormat="1" x14ac:dyDescent="0.4">
      <c r="A367" s="16" t="str">
        <f t="shared" si="153"/>
        <v>-</v>
      </c>
      <c r="B367" s="16" t="str">
        <f t="shared" si="154"/>
        <v>☆</v>
      </c>
      <c r="C367" s="7">
        <v>17</v>
      </c>
      <c r="D367" s="2">
        <v>43433.732291666667</v>
      </c>
      <c r="E367" s="3" t="s">
        <v>2335</v>
      </c>
      <c r="F367" s="3">
        <v>21880</v>
      </c>
      <c r="G367" s="3" t="s">
        <v>95</v>
      </c>
      <c r="H367" s="3">
        <v>0</v>
      </c>
      <c r="I367" s="3">
        <v>788</v>
      </c>
      <c r="J367" s="3">
        <v>7</v>
      </c>
      <c r="K367" s="3">
        <v>1</v>
      </c>
      <c r="L367" s="2">
        <v>43433.751967592594</v>
      </c>
      <c r="O367" s="3" t="s">
        <v>63</v>
      </c>
      <c r="P367" s="3" t="s">
        <v>64</v>
      </c>
      <c r="Q367" s="3" t="s">
        <v>46</v>
      </c>
      <c r="R367" s="3" t="s">
        <v>47</v>
      </c>
      <c r="S367" s="2">
        <v>43433.749340277776</v>
      </c>
      <c r="U367" s="2">
        <v>43433.752430555556</v>
      </c>
      <c r="X367" s="8">
        <f t="shared" si="134"/>
        <v>43433.732291666667</v>
      </c>
      <c r="Y367" s="9">
        <f t="shared" si="135"/>
        <v>0</v>
      </c>
      <c r="Z367" s="9">
        <f t="shared" si="136"/>
        <v>0</v>
      </c>
      <c r="AA367" s="30"/>
      <c r="AB367" s="10">
        <f t="shared" si="139"/>
        <v>0</v>
      </c>
      <c r="AC367" s="10">
        <f t="shared" si="140"/>
        <v>1.9675925927003846E-2</v>
      </c>
      <c r="AD367" s="30"/>
      <c r="AE367" s="30"/>
    </row>
    <row r="368" spans="1:34" s="3" customFormat="1" x14ac:dyDescent="0.4">
      <c r="A368" s="16" t="str">
        <f t="shared" si="153"/>
        <v>-</v>
      </c>
      <c r="B368" s="16" t="str">
        <f t="shared" si="154"/>
        <v>☆</v>
      </c>
      <c r="C368" s="7">
        <v>17</v>
      </c>
      <c r="D368" s="2">
        <v>43433.732430555552</v>
      </c>
      <c r="E368" s="3" t="s">
        <v>2336</v>
      </c>
      <c r="F368" s="3">
        <v>21881</v>
      </c>
      <c r="G368" s="3" t="s">
        <v>96</v>
      </c>
      <c r="H368" s="3">
        <v>0</v>
      </c>
      <c r="I368" s="3">
        <v>859</v>
      </c>
      <c r="J368" s="3">
        <v>3</v>
      </c>
      <c r="K368" s="3">
        <v>4</v>
      </c>
      <c r="L368" s="2">
        <v>43433.732615740744</v>
      </c>
      <c r="O368" s="3" t="s">
        <v>44</v>
      </c>
      <c r="P368" s="3" t="s">
        <v>45</v>
      </c>
      <c r="Q368" s="3" t="s">
        <v>104</v>
      </c>
      <c r="R368" s="3" t="s">
        <v>19</v>
      </c>
      <c r="S368" s="2">
        <v>43433.763020833336</v>
      </c>
      <c r="U368" s="2">
        <v>43433.772615740738</v>
      </c>
      <c r="X368" s="8">
        <f t="shared" si="134"/>
        <v>43433.732430555552</v>
      </c>
      <c r="Y368" s="9">
        <f t="shared" si="135"/>
        <v>0</v>
      </c>
      <c r="Z368" s="9">
        <f t="shared" si="136"/>
        <v>0</v>
      </c>
      <c r="AA368" s="30"/>
      <c r="AB368" s="10">
        <f t="shared" si="139"/>
        <v>0</v>
      </c>
      <c r="AC368" s="10"/>
      <c r="AD368" s="30"/>
      <c r="AE368" s="30"/>
      <c r="AH368" s="7" t="s">
        <v>94</v>
      </c>
    </row>
    <row r="369" spans="1:34" s="3" customFormat="1" x14ac:dyDescent="0.4">
      <c r="A369" s="16" t="str">
        <f t="shared" si="153"/>
        <v>-</v>
      </c>
      <c r="B369" s="16" t="str">
        <f t="shared" si="154"/>
        <v>☆</v>
      </c>
      <c r="C369" s="7">
        <v>17</v>
      </c>
      <c r="D369" s="2">
        <v>43433.732939814814</v>
      </c>
      <c r="E369" s="3" t="s">
        <v>2337</v>
      </c>
      <c r="F369" s="3">
        <v>21882</v>
      </c>
      <c r="G369" s="3" t="s">
        <v>96</v>
      </c>
      <c r="H369" s="3">
        <v>0</v>
      </c>
      <c r="I369" s="3">
        <v>960</v>
      </c>
      <c r="J369" s="3">
        <v>13</v>
      </c>
      <c r="K369" s="3">
        <v>2</v>
      </c>
      <c r="L369" s="2">
        <v>43433.733206018522</v>
      </c>
      <c r="O369" s="3" t="s">
        <v>44</v>
      </c>
      <c r="P369" s="3" t="s">
        <v>45</v>
      </c>
      <c r="Q369" s="3" t="s">
        <v>104</v>
      </c>
      <c r="R369" s="3" t="s">
        <v>19</v>
      </c>
      <c r="S369" s="2">
        <v>43433.743402777778</v>
      </c>
      <c r="U369" s="2">
        <v>43433.751608796294</v>
      </c>
      <c r="X369" s="8">
        <f t="shared" si="134"/>
        <v>43433.732939814814</v>
      </c>
      <c r="Y369" s="9">
        <f t="shared" si="135"/>
        <v>0</v>
      </c>
      <c r="Z369" s="9">
        <f t="shared" si="136"/>
        <v>0</v>
      </c>
      <c r="AA369" s="10"/>
      <c r="AB369" s="10">
        <f t="shared" si="139"/>
        <v>0</v>
      </c>
      <c r="AC369" s="10">
        <f t="shared" si="140"/>
        <v>1.0462962964083999E-2</v>
      </c>
      <c r="AD369" s="10"/>
      <c r="AE369" s="10"/>
      <c r="AH369" s="7" t="s">
        <v>94</v>
      </c>
    </row>
    <row r="370" spans="1:34" s="3" customFormat="1" x14ac:dyDescent="0.4">
      <c r="A370" s="16" t="str">
        <f t="shared" si="153"/>
        <v>-</v>
      </c>
      <c r="B370" s="16" t="str">
        <f t="shared" si="154"/>
        <v>☆</v>
      </c>
      <c r="C370" s="7">
        <v>17</v>
      </c>
      <c r="D370" s="2">
        <v>43433.733067129629</v>
      </c>
      <c r="E370" s="3" t="s">
        <v>2040</v>
      </c>
      <c r="F370" s="3">
        <v>21884</v>
      </c>
      <c r="G370" s="3" t="s">
        <v>32</v>
      </c>
      <c r="H370" s="3">
        <v>7630</v>
      </c>
      <c r="I370" s="3">
        <v>590</v>
      </c>
      <c r="J370" s="3">
        <v>10</v>
      </c>
      <c r="K370" s="3">
        <v>1</v>
      </c>
      <c r="L370" s="2">
        <v>43433.733252314814</v>
      </c>
      <c r="O370" s="3" t="s">
        <v>28</v>
      </c>
      <c r="P370" s="3" t="s">
        <v>29</v>
      </c>
      <c r="Q370" s="3" t="s">
        <v>66</v>
      </c>
      <c r="R370" s="3" t="s">
        <v>67</v>
      </c>
      <c r="S370" s="2">
        <v>43433.753252314818</v>
      </c>
      <c r="U370" s="2">
        <v>43433.764606481483</v>
      </c>
      <c r="X370" s="8">
        <f t="shared" si="134"/>
        <v>43433.733067129629</v>
      </c>
      <c r="Y370" s="9">
        <f t="shared" si="135"/>
        <v>0</v>
      </c>
      <c r="Z370" s="9">
        <f t="shared" si="136"/>
        <v>0</v>
      </c>
      <c r="AA370" s="10"/>
      <c r="AB370" s="10">
        <f t="shared" si="139"/>
        <v>0</v>
      </c>
      <c r="AC370" s="10">
        <f t="shared" si="140"/>
        <v>2.0185185188893229E-2</v>
      </c>
      <c r="AD370" s="30"/>
      <c r="AE370" s="30"/>
      <c r="AH370" s="7" t="s">
        <v>2457</v>
      </c>
    </row>
    <row r="371" spans="1:34" s="3" customFormat="1" x14ac:dyDescent="0.4">
      <c r="A371" s="16" t="str">
        <f t="shared" si="153"/>
        <v>★</v>
      </c>
      <c r="B371" s="16" t="str">
        <f t="shared" si="154"/>
        <v>☆</v>
      </c>
      <c r="C371" s="7">
        <v>17</v>
      </c>
      <c r="D371" s="2">
        <v>43433.733865740738</v>
      </c>
      <c r="E371" s="3" t="s">
        <v>1925</v>
      </c>
      <c r="F371" s="3">
        <v>21887</v>
      </c>
      <c r="G371" s="3" t="s">
        <v>32</v>
      </c>
      <c r="H371" s="3">
        <v>3969</v>
      </c>
      <c r="I371" s="3">
        <v>616</v>
      </c>
      <c r="J371" s="3">
        <v>10</v>
      </c>
      <c r="K371" s="3">
        <v>3</v>
      </c>
      <c r="L371" s="2">
        <v>43433.734085648146</v>
      </c>
      <c r="O371" s="3" t="s">
        <v>22</v>
      </c>
      <c r="P371" s="3" t="s">
        <v>23</v>
      </c>
      <c r="Q371" s="3" t="s">
        <v>68</v>
      </c>
      <c r="R371" s="3" t="s">
        <v>69</v>
      </c>
      <c r="S371" s="2">
        <v>43433.752824074072</v>
      </c>
      <c r="U371" s="2">
        <v>43433.767708333333</v>
      </c>
      <c r="W371" s="2">
        <v>43433.740555555552</v>
      </c>
      <c r="X371" s="8">
        <f t="shared" si="134"/>
        <v>43433.740555555552</v>
      </c>
      <c r="Y371" s="9">
        <f t="shared" si="135"/>
        <v>0</v>
      </c>
      <c r="Z371" s="9">
        <f t="shared" si="136"/>
        <v>0</v>
      </c>
      <c r="AA371" s="10"/>
      <c r="AB371" s="10">
        <f t="shared" si="139"/>
        <v>0</v>
      </c>
      <c r="AC371" s="10">
        <f t="shared" si="140"/>
        <v>1.226851851970423E-2</v>
      </c>
      <c r="AD371" s="30"/>
      <c r="AE371" s="30"/>
      <c r="AH371" s="7" t="s">
        <v>2458</v>
      </c>
    </row>
    <row r="372" spans="1:34" s="3" customFormat="1" x14ac:dyDescent="0.4">
      <c r="A372" s="16" t="str">
        <f t="shared" si="153"/>
        <v>-</v>
      </c>
      <c r="B372" s="16" t="str">
        <f t="shared" si="154"/>
        <v>☆</v>
      </c>
      <c r="C372" s="7">
        <v>17</v>
      </c>
      <c r="D372" s="2">
        <v>43433.734594907408</v>
      </c>
      <c r="E372" s="3" t="s">
        <v>1925</v>
      </c>
      <c r="F372" s="3">
        <v>21888</v>
      </c>
      <c r="G372" s="3" t="s">
        <v>32</v>
      </c>
      <c r="H372" s="3">
        <v>3969</v>
      </c>
      <c r="I372" s="3">
        <v>349</v>
      </c>
      <c r="J372" s="3">
        <v>10</v>
      </c>
      <c r="K372" s="3">
        <v>3</v>
      </c>
      <c r="L372" s="2">
        <v>43433.752349537041</v>
      </c>
      <c r="O372" s="3" t="s">
        <v>22</v>
      </c>
      <c r="P372" s="3" t="s">
        <v>23</v>
      </c>
      <c r="Q372" s="3" t="s">
        <v>68</v>
      </c>
      <c r="R372" s="3" t="s">
        <v>69</v>
      </c>
      <c r="S372" s="2">
        <v>43433.752858796295</v>
      </c>
      <c r="U372" s="2">
        <v>43433.767743055556</v>
      </c>
      <c r="X372" s="8">
        <f t="shared" si="134"/>
        <v>43433.734594907408</v>
      </c>
      <c r="Y372" s="9">
        <f t="shared" si="135"/>
        <v>0</v>
      </c>
      <c r="Z372" s="9">
        <f t="shared" si="136"/>
        <v>0</v>
      </c>
      <c r="AA372" s="10"/>
      <c r="AB372" s="10">
        <f t="shared" si="139"/>
        <v>0</v>
      </c>
      <c r="AC372" s="10"/>
      <c r="AD372" s="30"/>
      <c r="AE372" s="30"/>
      <c r="AH372" s="7" t="s">
        <v>2459</v>
      </c>
    </row>
    <row r="373" spans="1:34" s="3" customFormat="1" x14ac:dyDescent="0.4">
      <c r="A373" s="16" t="str">
        <f t="shared" si="153"/>
        <v>-</v>
      </c>
      <c r="B373" s="16" t="str">
        <f t="shared" si="154"/>
        <v>☆</v>
      </c>
      <c r="C373" s="7">
        <v>17</v>
      </c>
      <c r="D373" s="2">
        <v>43433.735289351855</v>
      </c>
      <c r="E373" s="3" t="s">
        <v>2340</v>
      </c>
      <c r="F373" s="3">
        <v>21890</v>
      </c>
      <c r="G373" s="3" t="s">
        <v>96</v>
      </c>
      <c r="H373" s="3">
        <v>0</v>
      </c>
      <c r="I373" s="3">
        <v>493</v>
      </c>
      <c r="J373" s="3">
        <v>9</v>
      </c>
      <c r="K373" s="3">
        <v>1</v>
      </c>
      <c r="L373" s="2">
        <v>43433.771770833337</v>
      </c>
      <c r="O373" s="3" t="s">
        <v>70</v>
      </c>
      <c r="P373" s="3" t="s">
        <v>107</v>
      </c>
      <c r="Q373" s="3" t="s">
        <v>44</v>
      </c>
      <c r="R373" s="3" t="s">
        <v>45</v>
      </c>
      <c r="S373" s="2">
        <v>43433.762824074074</v>
      </c>
      <c r="U373" s="2">
        <v>43433.767222222225</v>
      </c>
      <c r="X373" s="8">
        <f t="shared" si="134"/>
        <v>43433.735289351855</v>
      </c>
      <c r="Y373" s="9">
        <f t="shared" si="135"/>
        <v>0</v>
      </c>
      <c r="Z373" s="9">
        <f t="shared" si="136"/>
        <v>0</v>
      </c>
      <c r="AA373" s="10"/>
      <c r="AB373" s="10">
        <f t="shared" si="139"/>
        <v>0</v>
      </c>
      <c r="AC373" s="10">
        <f t="shared" si="140"/>
        <v>3.6481481482042E-2</v>
      </c>
      <c r="AD373" s="30"/>
      <c r="AE373" s="30"/>
      <c r="AH373" s="7"/>
    </row>
    <row r="374" spans="1:34" s="3" customFormat="1" x14ac:dyDescent="0.4">
      <c r="A374" s="16" t="str">
        <f t="shared" si="153"/>
        <v>-</v>
      </c>
      <c r="B374" s="16" t="str">
        <f t="shared" si="154"/>
        <v>☆</v>
      </c>
      <c r="C374" s="7">
        <v>17</v>
      </c>
      <c r="D374" s="2">
        <v>43433.735914351855</v>
      </c>
      <c r="E374" s="3" t="s">
        <v>2341</v>
      </c>
      <c r="F374" s="3">
        <v>21891</v>
      </c>
      <c r="G374" s="3" t="s">
        <v>32</v>
      </c>
      <c r="H374" s="3">
        <v>7762</v>
      </c>
      <c r="I374" s="3">
        <v>827</v>
      </c>
      <c r="J374" s="3">
        <v>11</v>
      </c>
      <c r="K374" s="3">
        <v>2</v>
      </c>
      <c r="L374" s="2">
        <v>43433.736446759256</v>
      </c>
      <c r="O374" s="3" t="s">
        <v>63</v>
      </c>
      <c r="P374" s="3" t="s">
        <v>64</v>
      </c>
      <c r="Q374" s="3" t="s">
        <v>39</v>
      </c>
      <c r="R374" s="3" t="s">
        <v>40</v>
      </c>
      <c r="S374" s="2">
        <v>43433.744606481479</v>
      </c>
      <c r="U374" s="2">
        <v>43433.765393518515</v>
      </c>
      <c r="X374" s="8">
        <f t="shared" si="134"/>
        <v>43433.735914351855</v>
      </c>
      <c r="Y374" s="9">
        <f t="shared" si="135"/>
        <v>0</v>
      </c>
      <c r="Z374" s="9">
        <f t="shared" si="136"/>
        <v>0</v>
      </c>
      <c r="AA374" s="10"/>
      <c r="AB374" s="10">
        <f t="shared" si="139"/>
        <v>0</v>
      </c>
      <c r="AC374" s="10">
        <f t="shared" si="140"/>
        <v>8.6921296242508106E-3</v>
      </c>
      <c r="AD374" s="30"/>
      <c r="AE374" s="30"/>
      <c r="AH374" s="7" t="s">
        <v>2460</v>
      </c>
    </row>
    <row r="375" spans="1:34" s="3" customFormat="1" x14ac:dyDescent="0.4">
      <c r="A375" s="16" t="str">
        <f t="shared" si="153"/>
        <v>-</v>
      </c>
      <c r="B375" s="16" t="str">
        <f t="shared" si="154"/>
        <v>☆</v>
      </c>
      <c r="C375" s="7">
        <v>17</v>
      </c>
      <c r="D375" s="2">
        <v>43433.736018518517</v>
      </c>
      <c r="E375" s="3" t="s">
        <v>2342</v>
      </c>
      <c r="F375" s="3">
        <v>21892</v>
      </c>
      <c r="G375" s="3" t="s">
        <v>32</v>
      </c>
      <c r="H375" s="3">
        <v>7761</v>
      </c>
      <c r="I375" s="3">
        <v>912</v>
      </c>
      <c r="J375" s="3">
        <v>3</v>
      </c>
      <c r="K375" s="3">
        <v>1</v>
      </c>
      <c r="L375" s="2">
        <v>43433.736493055556</v>
      </c>
      <c r="O375" s="3" t="s">
        <v>63</v>
      </c>
      <c r="P375" s="3" t="s">
        <v>64</v>
      </c>
      <c r="Q375" s="3" t="s">
        <v>39</v>
      </c>
      <c r="R375" s="3" t="s">
        <v>40</v>
      </c>
      <c r="S375" s="2">
        <v>43433.769236111111</v>
      </c>
      <c r="U375" s="2">
        <v>43433.780833333331</v>
      </c>
      <c r="X375" s="8">
        <f t="shared" si="134"/>
        <v>43433.736018518517</v>
      </c>
      <c r="Y375" s="9">
        <f t="shared" si="135"/>
        <v>0</v>
      </c>
      <c r="Z375" s="9">
        <f t="shared" si="136"/>
        <v>0</v>
      </c>
      <c r="AA375" s="10"/>
      <c r="AB375" s="10">
        <f t="shared" si="139"/>
        <v>0</v>
      </c>
      <c r="AC375" s="10"/>
      <c r="AD375" s="30"/>
      <c r="AE375" s="30"/>
      <c r="AH375" s="7" t="s">
        <v>2461</v>
      </c>
    </row>
    <row r="376" spans="1:34" s="3" customFormat="1" x14ac:dyDescent="0.4">
      <c r="A376" s="16" t="str">
        <f t="shared" si="153"/>
        <v>-</v>
      </c>
      <c r="B376" s="16" t="str">
        <f t="shared" si="154"/>
        <v>☆</v>
      </c>
      <c r="C376" s="7">
        <v>17</v>
      </c>
      <c r="D376" s="2">
        <v>43433.736562500002</v>
      </c>
      <c r="E376" s="3" t="s">
        <v>1958</v>
      </c>
      <c r="F376" s="3">
        <v>21893</v>
      </c>
      <c r="G376" s="3" t="s">
        <v>143</v>
      </c>
      <c r="H376" s="3">
        <v>5351</v>
      </c>
      <c r="I376" s="3">
        <v>369</v>
      </c>
      <c r="J376" s="3">
        <v>11</v>
      </c>
      <c r="K376" s="3">
        <v>1</v>
      </c>
      <c r="L376" s="2">
        <v>43433.736724537041</v>
      </c>
      <c r="O376" s="3" t="s">
        <v>55</v>
      </c>
      <c r="P376" s="3" t="s">
        <v>56</v>
      </c>
      <c r="Q376" s="3" t="s">
        <v>63</v>
      </c>
      <c r="R376" s="3" t="s">
        <v>64</v>
      </c>
      <c r="S376" s="2">
        <v>43433.759259259263</v>
      </c>
      <c r="U376" s="2">
        <v>43433.773611111108</v>
      </c>
      <c r="X376" s="8">
        <f t="shared" si="134"/>
        <v>43433.736562500002</v>
      </c>
      <c r="Y376" s="9">
        <f t="shared" si="135"/>
        <v>0</v>
      </c>
      <c r="Z376" s="9">
        <f t="shared" si="136"/>
        <v>0</v>
      </c>
      <c r="AA376" s="10"/>
      <c r="AB376" s="10">
        <f t="shared" si="139"/>
        <v>0</v>
      </c>
      <c r="AC376" s="10">
        <f t="shared" si="140"/>
        <v>2.269675926072523E-2</v>
      </c>
      <c r="AD376" s="30"/>
      <c r="AE376" s="30"/>
    </row>
    <row r="377" spans="1:34" s="3" customFormat="1" x14ac:dyDescent="0.4">
      <c r="A377" s="16" t="str">
        <f t="shared" si="153"/>
        <v>★</v>
      </c>
      <c r="B377" s="16" t="str">
        <f t="shared" si="154"/>
        <v>☆</v>
      </c>
      <c r="C377" s="7">
        <v>17</v>
      </c>
      <c r="D377" s="2">
        <v>43433.736898148149</v>
      </c>
      <c r="E377" s="3" t="s">
        <v>2344</v>
      </c>
      <c r="F377" s="3">
        <v>21897</v>
      </c>
      <c r="G377" s="3" t="s">
        <v>95</v>
      </c>
      <c r="H377" s="3">
        <v>0</v>
      </c>
      <c r="I377" s="3">
        <v>366</v>
      </c>
      <c r="J377" s="3">
        <v>11</v>
      </c>
      <c r="K377" s="3">
        <v>1</v>
      </c>
      <c r="L377" s="2">
        <v>43433.737210648149</v>
      </c>
      <c r="O377" s="3" t="s">
        <v>44</v>
      </c>
      <c r="P377" s="3" t="s">
        <v>45</v>
      </c>
      <c r="Q377" s="3" t="s">
        <v>22</v>
      </c>
      <c r="R377" s="3" t="s">
        <v>23</v>
      </c>
      <c r="S377" s="2">
        <v>43433.768564814818</v>
      </c>
      <c r="U377" s="2">
        <v>43433.77616898148</v>
      </c>
      <c r="W377" s="2">
        <v>43433.743715277778</v>
      </c>
      <c r="X377" s="8">
        <f t="shared" si="134"/>
        <v>43433.743715277778</v>
      </c>
      <c r="Y377" s="9">
        <f t="shared" si="135"/>
        <v>0</v>
      </c>
      <c r="Z377" s="9">
        <f t="shared" si="136"/>
        <v>0</v>
      </c>
      <c r="AA377" s="10"/>
      <c r="AB377" s="10">
        <f t="shared" si="139"/>
        <v>0</v>
      </c>
      <c r="AC377" s="10">
        <f t="shared" si="140"/>
        <v>2.4849537039699499E-2</v>
      </c>
      <c r="AD377" s="30"/>
      <c r="AE377" s="30"/>
    </row>
    <row r="378" spans="1:34" s="3" customFormat="1" x14ac:dyDescent="0.4">
      <c r="A378" s="16" t="str">
        <f t="shared" si="153"/>
        <v>-</v>
      </c>
      <c r="B378" s="16" t="str">
        <f t="shared" si="154"/>
        <v>☆</v>
      </c>
      <c r="C378" s="7">
        <v>17</v>
      </c>
      <c r="D378" s="2">
        <v>43433.736898148149</v>
      </c>
      <c r="E378" s="3" t="s">
        <v>2345</v>
      </c>
      <c r="F378" s="3">
        <v>21896</v>
      </c>
      <c r="G378" s="3" t="s">
        <v>18</v>
      </c>
      <c r="H378" s="3">
        <v>5521</v>
      </c>
      <c r="I378" s="3">
        <v>567</v>
      </c>
      <c r="J378" s="3">
        <v>6</v>
      </c>
      <c r="K378" s="3">
        <v>1</v>
      </c>
      <c r="L378" s="2">
        <v>43433.737500000003</v>
      </c>
      <c r="O378" s="3" t="s">
        <v>61</v>
      </c>
      <c r="P378" s="3" t="s">
        <v>62</v>
      </c>
      <c r="Q378" s="3" t="s">
        <v>77</v>
      </c>
      <c r="R378" s="3" t="s">
        <v>78</v>
      </c>
      <c r="S378" s="2">
        <v>43433.783414351848</v>
      </c>
      <c r="U378" s="2">
        <v>43433.795729166668</v>
      </c>
      <c r="X378" s="8">
        <f t="shared" si="134"/>
        <v>43433.736898148149</v>
      </c>
      <c r="Y378" s="9">
        <f t="shared" si="135"/>
        <v>0</v>
      </c>
      <c r="Z378" s="9">
        <f t="shared" si="136"/>
        <v>0</v>
      </c>
      <c r="AA378" s="10"/>
      <c r="AB378" s="10">
        <f t="shared" si="139"/>
        <v>0</v>
      </c>
      <c r="AC378" s="10"/>
      <c r="AD378" s="30"/>
      <c r="AE378" s="30"/>
      <c r="AH378" s="7" t="s">
        <v>169</v>
      </c>
    </row>
    <row r="379" spans="1:34" s="3" customFormat="1" x14ac:dyDescent="0.4">
      <c r="A379" s="16" t="str">
        <f t="shared" si="153"/>
        <v>-</v>
      </c>
      <c r="B379" s="16" t="str">
        <f t="shared" si="154"/>
        <v>☆</v>
      </c>
      <c r="C379" s="7">
        <v>17</v>
      </c>
      <c r="D379" s="2">
        <v>43433.736932870372</v>
      </c>
      <c r="E379" s="3" t="s">
        <v>2346</v>
      </c>
      <c r="F379" s="3">
        <v>21898</v>
      </c>
      <c r="G379" s="3" t="s">
        <v>32</v>
      </c>
      <c r="H379" s="3">
        <v>7760</v>
      </c>
      <c r="I379" s="3">
        <v>879</v>
      </c>
      <c r="J379" s="3">
        <v>5</v>
      </c>
      <c r="K379" s="3">
        <v>1</v>
      </c>
      <c r="L379" s="2">
        <v>43433.73809027778</v>
      </c>
      <c r="O379" s="3" t="s">
        <v>63</v>
      </c>
      <c r="P379" s="3" t="s">
        <v>64</v>
      </c>
      <c r="Q379" s="3" t="s">
        <v>43</v>
      </c>
      <c r="R379" s="3" t="s">
        <v>89</v>
      </c>
      <c r="S379" s="2">
        <v>43433.783530092594</v>
      </c>
      <c r="U379" s="2">
        <v>43433.795011574075</v>
      </c>
      <c r="X379" s="8">
        <f t="shared" si="134"/>
        <v>43433.736932870372</v>
      </c>
      <c r="Y379" s="9">
        <f t="shared" si="135"/>
        <v>0</v>
      </c>
      <c r="Z379" s="9">
        <f t="shared" si="136"/>
        <v>0</v>
      </c>
      <c r="AA379" s="10"/>
      <c r="AB379" s="10">
        <f t="shared" si="139"/>
        <v>0</v>
      </c>
      <c r="AC379" s="10">
        <f t="shared" si="140"/>
        <v>4.6597222222771961E-2</v>
      </c>
      <c r="AD379" s="30"/>
      <c r="AE379" s="30"/>
      <c r="AH379" s="7"/>
    </row>
    <row r="380" spans="1:34" s="3" customFormat="1" x14ac:dyDescent="0.4">
      <c r="A380" s="16" t="str">
        <f t="shared" si="153"/>
        <v>-</v>
      </c>
      <c r="B380" s="16" t="str">
        <f t="shared" si="154"/>
        <v>☆</v>
      </c>
      <c r="C380" s="7">
        <v>17</v>
      </c>
      <c r="D380" s="2">
        <v>43433.737037037034</v>
      </c>
      <c r="E380" s="3" t="s">
        <v>2347</v>
      </c>
      <c r="F380" s="3">
        <v>21899</v>
      </c>
      <c r="G380" s="3" t="s">
        <v>95</v>
      </c>
      <c r="H380" s="3">
        <v>0</v>
      </c>
      <c r="I380" s="3">
        <v>502</v>
      </c>
      <c r="J380" s="3">
        <v>3</v>
      </c>
      <c r="K380" s="3">
        <v>2</v>
      </c>
      <c r="L380" s="2">
        <v>43433.738171296296</v>
      </c>
      <c r="O380" s="3" t="s">
        <v>30</v>
      </c>
      <c r="P380" s="3" t="s">
        <v>31</v>
      </c>
      <c r="Q380" s="3" t="s">
        <v>104</v>
      </c>
      <c r="R380" s="3" t="s">
        <v>19</v>
      </c>
      <c r="S380" s="2">
        <v>43433.764398148145</v>
      </c>
      <c r="U380" s="2">
        <v>43433.773495370369</v>
      </c>
      <c r="X380" s="8">
        <f t="shared" si="134"/>
        <v>43433.737037037034</v>
      </c>
      <c r="Y380" s="9">
        <f t="shared" si="135"/>
        <v>0</v>
      </c>
      <c r="Z380" s="9">
        <f t="shared" si="136"/>
        <v>0</v>
      </c>
      <c r="AA380" s="10"/>
      <c r="AB380" s="10">
        <f t="shared" si="139"/>
        <v>0</v>
      </c>
      <c r="AC380" s="10">
        <f t="shared" si="140"/>
        <v>2.73611111115315E-2</v>
      </c>
      <c r="AD380" s="30"/>
      <c r="AE380" s="30"/>
    </row>
    <row r="381" spans="1:34" s="3" customFormat="1" x14ac:dyDescent="0.4">
      <c r="A381" s="16" t="str">
        <f t="shared" si="153"/>
        <v>-</v>
      </c>
      <c r="B381" s="16" t="str">
        <f t="shared" si="154"/>
        <v>☆</v>
      </c>
      <c r="C381" s="7">
        <v>17</v>
      </c>
      <c r="D381" s="2">
        <v>43433.737071759257</v>
      </c>
      <c r="E381" s="3" t="s">
        <v>2341</v>
      </c>
      <c r="F381" s="3">
        <v>21900</v>
      </c>
      <c r="G381" s="3" t="s">
        <v>32</v>
      </c>
      <c r="H381" s="3">
        <v>7762</v>
      </c>
      <c r="I381" s="3">
        <v>59</v>
      </c>
      <c r="J381" s="3">
        <v>15</v>
      </c>
      <c r="K381" s="3">
        <v>2</v>
      </c>
      <c r="L381" s="2">
        <v>43433.739062499997</v>
      </c>
      <c r="O381" s="3" t="s">
        <v>63</v>
      </c>
      <c r="P381" s="3" t="s">
        <v>64</v>
      </c>
      <c r="Q381" s="3" t="s">
        <v>43</v>
      </c>
      <c r="R381" s="3" t="s">
        <v>89</v>
      </c>
      <c r="S381" s="2">
        <v>43433.784224537034</v>
      </c>
      <c r="U381" s="2">
        <v>43433.796400462961</v>
      </c>
      <c r="X381" s="8">
        <f t="shared" si="134"/>
        <v>43433.737071759257</v>
      </c>
      <c r="Y381" s="9">
        <f t="shared" si="135"/>
        <v>0</v>
      </c>
      <c r="Z381" s="9">
        <f t="shared" si="136"/>
        <v>0</v>
      </c>
      <c r="AA381" s="10"/>
      <c r="AB381" s="10">
        <f t="shared" si="139"/>
        <v>0</v>
      </c>
      <c r="AC381" s="10"/>
      <c r="AD381" s="30"/>
      <c r="AE381" s="30"/>
      <c r="AH381" s="7" t="s">
        <v>2464</v>
      </c>
    </row>
    <row r="382" spans="1:34" s="3" customFormat="1" x14ac:dyDescent="0.4">
      <c r="A382" s="16" t="str">
        <f t="shared" si="153"/>
        <v>-</v>
      </c>
      <c r="B382" s="16" t="str">
        <f t="shared" si="154"/>
        <v>☆</v>
      </c>
      <c r="C382" s="7">
        <v>17</v>
      </c>
      <c r="D382" s="2">
        <v>43433.737997685188</v>
      </c>
      <c r="E382" s="3" t="s">
        <v>2345</v>
      </c>
      <c r="F382" s="3">
        <v>21901</v>
      </c>
      <c r="G382" s="3" t="s">
        <v>18</v>
      </c>
      <c r="H382" s="3">
        <v>5521</v>
      </c>
      <c r="I382" s="3">
        <v>484</v>
      </c>
      <c r="J382" s="3">
        <v>6</v>
      </c>
      <c r="K382" s="3">
        <v>1</v>
      </c>
      <c r="L382" s="2">
        <v>43433.738229166665</v>
      </c>
      <c r="O382" s="3" t="s">
        <v>61</v>
      </c>
      <c r="P382" s="3" t="s">
        <v>62</v>
      </c>
      <c r="Q382" s="3" t="s">
        <v>77</v>
      </c>
      <c r="R382" s="3" t="s">
        <v>78</v>
      </c>
      <c r="S382" s="2">
        <v>43433.783414351848</v>
      </c>
      <c r="U382" s="2">
        <v>43433.795729166668</v>
      </c>
      <c r="X382" s="8">
        <f t="shared" si="134"/>
        <v>43433.737997685188</v>
      </c>
      <c r="Y382" s="9">
        <f t="shared" si="135"/>
        <v>0</v>
      </c>
      <c r="Z382" s="9">
        <f t="shared" si="136"/>
        <v>0</v>
      </c>
      <c r="AA382" s="10"/>
      <c r="AB382" s="10">
        <f t="shared" si="139"/>
        <v>0</v>
      </c>
      <c r="AC382" s="10">
        <f t="shared" si="140"/>
        <v>4.541666666045785E-2</v>
      </c>
      <c r="AD382" s="30"/>
      <c r="AE382" s="30"/>
      <c r="AH382" s="7" t="s">
        <v>2462</v>
      </c>
    </row>
    <row r="383" spans="1:34" s="3" customFormat="1" x14ac:dyDescent="0.4">
      <c r="A383" s="16" t="str">
        <f t="shared" si="153"/>
        <v>-</v>
      </c>
      <c r="B383" s="16" t="str">
        <f t="shared" si="154"/>
        <v>☆</v>
      </c>
      <c r="C383" s="7">
        <v>17</v>
      </c>
      <c r="D383" s="2">
        <v>43433.739328703705</v>
      </c>
      <c r="E383" s="3" t="s">
        <v>2349</v>
      </c>
      <c r="F383" s="3">
        <v>21904</v>
      </c>
      <c r="G383" s="3" t="s">
        <v>95</v>
      </c>
      <c r="H383" s="3">
        <v>0</v>
      </c>
      <c r="I383" s="3">
        <v>873</v>
      </c>
      <c r="J383" s="3">
        <v>13</v>
      </c>
      <c r="K383" s="3">
        <v>1</v>
      </c>
      <c r="L383" s="2">
        <v>43433.739699074074</v>
      </c>
      <c r="O383" s="3" t="s">
        <v>36</v>
      </c>
      <c r="P383" s="3" t="s">
        <v>37</v>
      </c>
      <c r="Q383" s="3" t="s">
        <v>26</v>
      </c>
      <c r="R383" s="3" t="s">
        <v>27</v>
      </c>
      <c r="S383" s="2">
        <v>43433.770092592589</v>
      </c>
      <c r="U383" s="2">
        <v>43433.779930555553</v>
      </c>
      <c r="X383" s="8">
        <f t="shared" si="134"/>
        <v>43433.739328703705</v>
      </c>
      <c r="Y383" s="9">
        <f t="shared" si="135"/>
        <v>0</v>
      </c>
      <c r="Z383" s="9">
        <f t="shared" si="136"/>
        <v>0</v>
      </c>
      <c r="AA383" s="10"/>
      <c r="AB383" s="10">
        <f t="shared" si="139"/>
        <v>0</v>
      </c>
      <c r="AC383" s="10">
        <f t="shared" si="140"/>
        <v>3.0763888884393964E-2</v>
      </c>
      <c r="AD383" s="30"/>
      <c r="AE383" s="30"/>
      <c r="AH383" s="7"/>
    </row>
    <row r="384" spans="1:34" s="3" customFormat="1" x14ac:dyDescent="0.4">
      <c r="A384" s="16" t="str">
        <f t="shared" si="153"/>
        <v>-</v>
      </c>
      <c r="B384" s="16" t="str">
        <f t="shared" si="154"/>
        <v>☆</v>
      </c>
      <c r="C384" s="7">
        <v>17</v>
      </c>
      <c r="D384" s="2">
        <v>43433.739641203705</v>
      </c>
      <c r="E384" s="3" t="s">
        <v>2341</v>
      </c>
      <c r="F384" s="3">
        <v>21905</v>
      </c>
      <c r="G384" s="3" t="s">
        <v>32</v>
      </c>
      <c r="H384" s="3">
        <v>7762</v>
      </c>
      <c r="I384" s="3">
        <v>315</v>
      </c>
      <c r="J384" s="3">
        <v>15</v>
      </c>
      <c r="K384" s="3">
        <v>2</v>
      </c>
      <c r="L384" s="2">
        <v>43433.741875</v>
      </c>
      <c r="O384" s="3" t="s">
        <v>63</v>
      </c>
      <c r="P384" s="3" t="s">
        <v>64</v>
      </c>
      <c r="Q384" s="3" t="s">
        <v>43</v>
      </c>
      <c r="R384" s="3" t="s">
        <v>89</v>
      </c>
      <c r="S384" s="2">
        <v>43433.782476851855</v>
      </c>
      <c r="U384" s="2">
        <v>43433.794652777775</v>
      </c>
      <c r="X384" s="8">
        <f t="shared" si="134"/>
        <v>43433.739641203705</v>
      </c>
      <c r="Y384" s="9">
        <f t="shared" si="135"/>
        <v>0</v>
      </c>
      <c r="Z384" s="9">
        <f t="shared" si="136"/>
        <v>0</v>
      </c>
      <c r="AA384" s="10"/>
      <c r="AB384" s="10">
        <f t="shared" si="139"/>
        <v>0</v>
      </c>
      <c r="AC384" s="10"/>
      <c r="AD384" s="30"/>
      <c r="AE384" s="30"/>
      <c r="AH384" s="7" t="s">
        <v>2465</v>
      </c>
    </row>
    <row r="385" spans="1:34" s="3" customFormat="1" x14ac:dyDescent="0.4">
      <c r="A385" s="16" t="str">
        <f t="shared" si="153"/>
        <v>★</v>
      </c>
      <c r="B385" s="16" t="str">
        <f t="shared" si="154"/>
        <v>☆</v>
      </c>
      <c r="C385" s="7">
        <v>17</v>
      </c>
      <c r="D385" s="2">
        <v>43433.740972222222</v>
      </c>
      <c r="E385" s="3" t="s">
        <v>2351</v>
      </c>
      <c r="F385" s="3">
        <v>21907</v>
      </c>
      <c r="G385" s="3" t="s">
        <v>95</v>
      </c>
      <c r="H385" s="3">
        <v>0</v>
      </c>
      <c r="I385" s="3">
        <v>251</v>
      </c>
      <c r="J385" s="3">
        <v>11</v>
      </c>
      <c r="K385" s="3">
        <v>4</v>
      </c>
      <c r="L385" s="2">
        <v>43433.741481481484</v>
      </c>
      <c r="O385" s="3" t="s">
        <v>43</v>
      </c>
      <c r="P385" s="3" t="s">
        <v>89</v>
      </c>
      <c r="Q385" s="3" t="s">
        <v>104</v>
      </c>
      <c r="R385" s="3" t="s">
        <v>19</v>
      </c>
      <c r="S385" s="2">
        <v>43433.766145833331</v>
      </c>
      <c r="U385" s="2">
        <v>43433.776354166665</v>
      </c>
      <c r="W385" s="2">
        <v>43433.747615740744</v>
      </c>
      <c r="X385" s="8">
        <f t="shared" si="134"/>
        <v>43433.747615740744</v>
      </c>
      <c r="Y385" s="9">
        <f t="shared" si="135"/>
        <v>0</v>
      </c>
      <c r="Z385" s="9">
        <f t="shared" si="136"/>
        <v>0</v>
      </c>
      <c r="AA385" s="10"/>
      <c r="AB385" s="10">
        <f t="shared" si="139"/>
        <v>0</v>
      </c>
      <c r="AC385" s="10">
        <f t="shared" si="140"/>
        <v>1.8530092587752733E-2</v>
      </c>
      <c r="AD385" s="30"/>
      <c r="AE385" s="30"/>
      <c r="AH385" s="7" t="s">
        <v>168</v>
      </c>
    </row>
    <row r="386" spans="1:34" s="3" customFormat="1" x14ac:dyDescent="0.4">
      <c r="A386" s="16" t="str">
        <f t="shared" si="153"/>
        <v>-</v>
      </c>
      <c r="B386" s="16" t="str">
        <f t="shared" si="154"/>
        <v>☆</v>
      </c>
      <c r="C386" s="7">
        <v>17</v>
      </c>
      <c r="D386" s="2">
        <v>43433.741898148146</v>
      </c>
      <c r="E386" s="3" t="s">
        <v>2352</v>
      </c>
      <c r="F386" s="3">
        <v>21908</v>
      </c>
      <c r="G386" s="3" t="s">
        <v>95</v>
      </c>
      <c r="H386" s="3">
        <v>0</v>
      </c>
      <c r="I386" s="3">
        <v>908</v>
      </c>
      <c r="J386" s="3">
        <v>11</v>
      </c>
      <c r="K386" s="3">
        <v>4</v>
      </c>
      <c r="L386" s="2">
        <v>43433.767210648148</v>
      </c>
      <c r="O386" s="3" t="s">
        <v>43</v>
      </c>
      <c r="P386" s="3" t="s">
        <v>89</v>
      </c>
      <c r="Q386" s="3" t="s">
        <v>104</v>
      </c>
      <c r="R386" s="3" t="s">
        <v>19</v>
      </c>
      <c r="S386" s="2">
        <v>43433.765208333331</v>
      </c>
      <c r="U386" s="2">
        <v>43433.775416666664</v>
      </c>
      <c r="X386" s="8">
        <f t="shared" si="134"/>
        <v>43433.741898148146</v>
      </c>
      <c r="Y386" s="9">
        <f t="shared" si="135"/>
        <v>0</v>
      </c>
      <c r="Z386" s="9">
        <f t="shared" si="136"/>
        <v>0</v>
      </c>
      <c r="AA386" s="10"/>
      <c r="AB386" s="10">
        <f t="shared" si="139"/>
        <v>0</v>
      </c>
      <c r="AC386" s="10"/>
      <c r="AD386" s="30"/>
      <c r="AE386" s="30"/>
      <c r="AH386" s="7" t="s">
        <v>2466</v>
      </c>
    </row>
    <row r="387" spans="1:34" s="3" customFormat="1" x14ac:dyDescent="0.4">
      <c r="A387" s="16" t="str">
        <f t="shared" si="153"/>
        <v>-</v>
      </c>
      <c r="B387" s="16" t="str">
        <f t="shared" si="154"/>
        <v>☆</v>
      </c>
      <c r="C387" s="7">
        <v>17</v>
      </c>
      <c r="D387" s="2">
        <v>43433.742164351854</v>
      </c>
      <c r="E387" s="3" t="s">
        <v>2353</v>
      </c>
      <c r="F387" s="3">
        <v>21909</v>
      </c>
      <c r="G387" s="3" t="s">
        <v>96</v>
      </c>
      <c r="H387" s="3">
        <v>0</v>
      </c>
      <c r="I387" s="3">
        <v>39</v>
      </c>
      <c r="J387" s="3">
        <v>13</v>
      </c>
      <c r="K387" s="3">
        <v>1</v>
      </c>
      <c r="L387" s="2">
        <v>43433.742766203701</v>
      </c>
      <c r="O387" s="3" t="s">
        <v>30</v>
      </c>
      <c r="P387" s="3" t="s">
        <v>31</v>
      </c>
      <c r="Q387" s="3" t="s">
        <v>104</v>
      </c>
      <c r="R387" s="3" t="s">
        <v>19</v>
      </c>
      <c r="S387" s="2">
        <v>43433.77008101852</v>
      </c>
      <c r="U387" s="2">
        <v>43433.778483796297</v>
      </c>
      <c r="X387" s="8">
        <f t="shared" si="134"/>
        <v>43433.742164351854</v>
      </c>
      <c r="Y387" s="9">
        <f t="shared" si="135"/>
        <v>0</v>
      </c>
      <c r="Z387" s="9">
        <f t="shared" si="136"/>
        <v>0</v>
      </c>
      <c r="AA387" s="10"/>
      <c r="AB387" s="10">
        <f t="shared" si="139"/>
        <v>0</v>
      </c>
      <c r="AC387" s="10">
        <f t="shared" si="140"/>
        <v>2.7916666665987577E-2</v>
      </c>
      <c r="AD387" s="30"/>
      <c r="AE387" s="30"/>
    </row>
    <row r="388" spans="1:34" s="3" customFormat="1" x14ac:dyDescent="0.4">
      <c r="A388" s="16" t="str">
        <f t="shared" si="153"/>
        <v>-</v>
      </c>
      <c r="B388" s="16" t="str">
        <f t="shared" si="154"/>
        <v>☆</v>
      </c>
      <c r="C388" s="7">
        <v>17</v>
      </c>
      <c r="D388" s="2">
        <v>43433.742268518516</v>
      </c>
      <c r="E388" s="3" t="s">
        <v>2341</v>
      </c>
      <c r="F388" s="3">
        <v>21910</v>
      </c>
      <c r="G388" s="3" t="s">
        <v>32</v>
      </c>
      <c r="H388" s="3">
        <v>7762</v>
      </c>
      <c r="I388" s="3">
        <v>392</v>
      </c>
      <c r="J388" s="3">
        <v>15</v>
      </c>
      <c r="K388" s="3">
        <v>2</v>
      </c>
      <c r="L388" s="2">
        <v>43433.748773148145</v>
      </c>
      <c r="O388" s="3" t="s">
        <v>63</v>
      </c>
      <c r="P388" s="3" t="s">
        <v>64</v>
      </c>
      <c r="Q388" s="3" t="s">
        <v>43</v>
      </c>
      <c r="R388" s="3" t="s">
        <v>89</v>
      </c>
      <c r="S388" s="2">
        <v>43433.77915509259</v>
      </c>
      <c r="U388" s="2">
        <v>43433.791331018518</v>
      </c>
      <c r="X388" s="8">
        <f t="shared" ref="X388:X451" si="155">IF(W388&gt;0,W388,D388)</f>
        <v>43433.742268518516</v>
      </c>
      <c r="Y388" s="9">
        <f t="shared" ref="Y388:Y451" si="156">N388-M388</f>
        <v>0</v>
      </c>
      <c r="Z388" s="9">
        <f t="shared" ref="Z388:Z451" si="157">Y388*K388</f>
        <v>0</v>
      </c>
      <c r="AA388" s="10"/>
      <c r="AB388" s="10">
        <f t="shared" si="139"/>
        <v>0</v>
      </c>
      <c r="AC388" s="10">
        <f t="shared" si="140"/>
        <v>3.6886574074742384E-2</v>
      </c>
      <c r="AD388" s="30"/>
      <c r="AE388" s="30"/>
      <c r="AH388" s="7" t="s">
        <v>2463</v>
      </c>
    </row>
    <row r="389" spans="1:34" s="3" customFormat="1" x14ac:dyDescent="0.4">
      <c r="A389" s="16" t="str">
        <f t="shared" si="153"/>
        <v>-</v>
      </c>
      <c r="B389" s="16" t="str">
        <f t="shared" si="154"/>
        <v>☆</v>
      </c>
      <c r="C389" s="7">
        <v>17</v>
      </c>
      <c r="D389" s="2">
        <v>43433.743634259263</v>
      </c>
      <c r="E389" s="3" t="s">
        <v>2081</v>
      </c>
      <c r="F389" s="3">
        <v>21911</v>
      </c>
      <c r="G389" s="3" t="s">
        <v>32</v>
      </c>
      <c r="H389" s="3">
        <v>7599</v>
      </c>
      <c r="I389" s="3">
        <v>578</v>
      </c>
      <c r="J389" s="3">
        <v>15</v>
      </c>
      <c r="K389" s="3">
        <v>1</v>
      </c>
      <c r="L389" s="2">
        <v>43433.743923611109</v>
      </c>
      <c r="O389" s="3" t="s">
        <v>63</v>
      </c>
      <c r="P389" s="3" t="s">
        <v>64</v>
      </c>
      <c r="Q389" s="3" t="s">
        <v>53</v>
      </c>
      <c r="R389" s="3" t="s">
        <v>54</v>
      </c>
      <c r="S389" s="2">
        <v>43433.779849537037</v>
      </c>
      <c r="U389" s="2">
        <v>43433.794270833336</v>
      </c>
      <c r="X389" s="8">
        <f t="shared" si="155"/>
        <v>43433.743634259263</v>
      </c>
      <c r="Y389" s="9">
        <f t="shared" si="156"/>
        <v>0</v>
      </c>
      <c r="Z389" s="9">
        <f t="shared" si="157"/>
        <v>0</v>
      </c>
      <c r="AA389" s="10"/>
      <c r="AB389" s="10">
        <f t="shared" ref="AB389:AB452" si="158">IF(IF(A389="☆",L389-S389,M389-S389)&lt;0,0,IF(A389="☆",L389-S389,M389-S389))</f>
        <v>0</v>
      </c>
      <c r="AC389" s="10">
        <f t="shared" ref="AC389:AC452" si="159">IF(IF(B389="☆",(IF(L389&gt;S389,L389-X389,S389-X389)),M389-X389)&lt;0,0,IF(B389="☆",(IF(L389&gt;S389,L389-X389,S389-X389)),M389-X389))</f>
        <v>3.6215277774317656E-2</v>
      </c>
      <c r="AD389" s="30"/>
      <c r="AE389" s="30"/>
      <c r="AH389" s="7"/>
    </row>
    <row r="390" spans="1:34" s="3" customFormat="1" x14ac:dyDescent="0.4">
      <c r="A390" s="16" t="str">
        <f t="shared" si="153"/>
        <v>-</v>
      </c>
      <c r="B390" s="16" t="str">
        <f t="shared" si="154"/>
        <v>☆</v>
      </c>
      <c r="C390" s="7">
        <v>17</v>
      </c>
      <c r="D390" s="2">
        <v>43433.744317129633</v>
      </c>
      <c r="E390" s="3" t="s">
        <v>2084</v>
      </c>
      <c r="F390" s="3">
        <v>21912</v>
      </c>
      <c r="G390" s="3" t="s">
        <v>32</v>
      </c>
      <c r="H390" s="3">
        <v>7671</v>
      </c>
      <c r="I390" s="3">
        <v>219</v>
      </c>
      <c r="J390" s="3">
        <v>13</v>
      </c>
      <c r="K390" s="3">
        <v>2</v>
      </c>
      <c r="L390" s="2">
        <v>43433.744606481479</v>
      </c>
      <c r="O390" s="3" t="s">
        <v>71</v>
      </c>
      <c r="P390" s="3" t="s">
        <v>72</v>
      </c>
      <c r="Q390" s="3" t="s">
        <v>36</v>
      </c>
      <c r="R390" s="3" t="s">
        <v>37</v>
      </c>
      <c r="S390" s="2">
        <v>43433.765011574076</v>
      </c>
      <c r="U390" s="2">
        <v>43433.774317129632</v>
      </c>
      <c r="X390" s="8">
        <f t="shared" si="155"/>
        <v>43433.744317129633</v>
      </c>
      <c r="Y390" s="9">
        <f t="shared" si="156"/>
        <v>0</v>
      </c>
      <c r="Z390" s="9">
        <f t="shared" si="157"/>
        <v>0</v>
      </c>
      <c r="AA390" s="10"/>
      <c r="AB390" s="10">
        <f t="shared" si="158"/>
        <v>0</v>
      </c>
      <c r="AC390" s="10">
        <f t="shared" si="159"/>
        <v>2.0694444443506654E-2</v>
      </c>
      <c r="AD390" s="30"/>
      <c r="AE390" s="30"/>
      <c r="AH390" s="7"/>
    </row>
    <row r="391" spans="1:34" s="3" customFormat="1" x14ac:dyDescent="0.4">
      <c r="A391" s="16" t="str">
        <f t="shared" si="153"/>
        <v>-</v>
      </c>
      <c r="B391" s="16" t="str">
        <f t="shared" si="154"/>
        <v>☆</v>
      </c>
      <c r="C391" s="7">
        <v>17</v>
      </c>
      <c r="D391" s="2">
        <v>43433.745694444442</v>
      </c>
      <c r="E391" s="3" t="s">
        <v>2354</v>
      </c>
      <c r="F391" s="3">
        <v>21913</v>
      </c>
      <c r="G391" s="3" t="s">
        <v>32</v>
      </c>
      <c r="H391" s="3">
        <v>4956</v>
      </c>
      <c r="I391" s="3">
        <v>121</v>
      </c>
      <c r="J391" s="3">
        <v>13</v>
      </c>
      <c r="K391" s="3">
        <v>2</v>
      </c>
      <c r="L391" s="2">
        <v>43433.74628472222</v>
      </c>
      <c r="O391" s="3" t="s">
        <v>51</v>
      </c>
      <c r="P391" s="3" t="s">
        <v>52</v>
      </c>
      <c r="Q391" s="3" t="s">
        <v>36</v>
      </c>
      <c r="R391" s="3" t="s">
        <v>37</v>
      </c>
      <c r="S391" s="2">
        <v>43433.767546296294</v>
      </c>
      <c r="U391" s="2">
        <v>43433.780821759261</v>
      </c>
      <c r="X391" s="8">
        <f t="shared" si="155"/>
        <v>43433.745694444442</v>
      </c>
      <c r="Y391" s="9">
        <f t="shared" si="156"/>
        <v>0</v>
      </c>
      <c r="Z391" s="9">
        <f t="shared" si="157"/>
        <v>0</v>
      </c>
      <c r="AA391" s="10"/>
      <c r="AB391" s="10">
        <f t="shared" si="158"/>
        <v>0</v>
      </c>
      <c r="AC391" s="10">
        <f t="shared" si="159"/>
        <v>2.1851851852261461E-2</v>
      </c>
      <c r="AD391" s="30"/>
      <c r="AE391" s="30"/>
      <c r="AH391" s="7"/>
    </row>
    <row r="392" spans="1:34" s="3" customFormat="1" x14ac:dyDescent="0.4">
      <c r="A392" s="16" t="str">
        <f t="shared" si="153"/>
        <v>-</v>
      </c>
      <c r="B392" s="16" t="str">
        <f t="shared" si="154"/>
        <v>☆</v>
      </c>
      <c r="C392" s="7">
        <v>17</v>
      </c>
      <c r="D392" s="2">
        <v>43433.746053240742</v>
      </c>
      <c r="E392" s="3" t="s">
        <v>2355</v>
      </c>
      <c r="F392" s="3">
        <v>21914</v>
      </c>
      <c r="G392" s="3" t="s">
        <v>32</v>
      </c>
      <c r="H392" s="3">
        <v>3915</v>
      </c>
      <c r="I392" s="3">
        <v>347</v>
      </c>
      <c r="J392" s="3">
        <v>5</v>
      </c>
      <c r="K392" s="3">
        <v>1</v>
      </c>
      <c r="L392" s="2">
        <v>43433.746516203704</v>
      </c>
      <c r="O392" s="3" t="s">
        <v>36</v>
      </c>
      <c r="P392" s="3" t="s">
        <v>37</v>
      </c>
      <c r="Q392" s="3" t="s">
        <v>43</v>
      </c>
      <c r="R392" s="3" t="s">
        <v>89</v>
      </c>
      <c r="S392" s="2">
        <v>43433.782175925924</v>
      </c>
      <c r="U392" s="2">
        <v>43433.792175925926</v>
      </c>
      <c r="X392" s="8">
        <f t="shared" si="155"/>
        <v>43433.746053240742</v>
      </c>
      <c r="Y392" s="9">
        <f t="shared" si="156"/>
        <v>0</v>
      </c>
      <c r="Z392" s="9">
        <f t="shared" si="157"/>
        <v>0</v>
      </c>
      <c r="AA392" s="10"/>
      <c r="AB392" s="10">
        <f t="shared" si="158"/>
        <v>0</v>
      </c>
      <c r="AC392" s="10"/>
      <c r="AD392" s="30"/>
      <c r="AE392" s="30"/>
      <c r="AH392" s="7" t="s">
        <v>171</v>
      </c>
    </row>
    <row r="393" spans="1:34" s="3" customFormat="1" x14ac:dyDescent="0.4">
      <c r="A393" s="16" t="str">
        <f t="shared" si="153"/>
        <v>-</v>
      </c>
      <c r="B393" s="16" t="str">
        <f t="shared" si="154"/>
        <v>☆</v>
      </c>
      <c r="C393" s="7">
        <v>17</v>
      </c>
      <c r="D393" s="2">
        <v>43433.747569444444</v>
      </c>
      <c r="E393" s="3" t="s">
        <v>2355</v>
      </c>
      <c r="F393" s="3">
        <v>21919</v>
      </c>
      <c r="G393" s="3" t="s">
        <v>32</v>
      </c>
      <c r="H393" s="3">
        <v>3915</v>
      </c>
      <c r="I393" s="3">
        <v>406</v>
      </c>
      <c r="J393" s="3">
        <v>5</v>
      </c>
      <c r="K393" s="3">
        <v>1</v>
      </c>
      <c r="L393" s="2">
        <v>43433.751134259262</v>
      </c>
      <c r="O393" s="3" t="s">
        <v>36</v>
      </c>
      <c r="P393" s="3" t="s">
        <v>37</v>
      </c>
      <c r="Q393" s="3" t="s">
        <v>38</v>
      </c>
      <c r="R393" s="3" t="s">
        <v>108</v>
      </c>
      <c r="S393" s="2">
        <v>43433.777881944443</v>
      </c>
      <c r="U393" s="2">
        <v>43433.788622685184</v>
      </c>
      <c r="X393" s="8">
        <f t="shared" si="155"/>
        <v>43433.747569444444</v>
      </c>
      <c r="Y393" s="9">
        <f t="shared" si="156"/>
        <v>0</v>
      </c>
      <c r="Z393" s="9">
        <f t="shared" si="157"/>
        <v>0</v>
      </c>
      <c r="AA393" s="30"/>
      <c r="AB393" s="10">
        <f t="shared" si="158"/>
        <v>0</v>
      </c>
      <c r="AC393" s="10">
        <f t="shared" si="159"/>
        <v>3.0312499999126885E-2</v>
      </c>
      <c r="AD393" s="30"/>
      <c r="AE393" s="30"/>
      <c r="AH393" s="7" t="s">
        <v>576</v>
      </c>
    </row>
    <row r="394" spans="1:34" s="5" customFormat="1" x14ac:dyDescent="0.4">
      <c r="A394" s="17" t="str">
        <f t="shared" si="153"/>
        <v>-</v>
      </c>
      <c r="B394" s="17" t="str">
        <f t="shared" si="154"/>
        <v>☆</v>
      </c>
      <c r="C394" s="12">
        <v>17</v>
      </c>
      <c r="D394" s="4">
        <v>43433.748738425929</v>
      </c>
      <c r="E394" s="5" t="s">
        <v>2359</v>
      </c>
      <c r="F394" s="5">
        <v>21920</v>
      </c>
      <c r="G394" s="5" t="s">
        <v>96</v>
      </c>
      <c r="H394" s="5">
        <v>0</v>
      </c>
      <c r="I394" s="5">
        <v>418</v>
      </c>
      <c r="J394" s="5">
        <v>10</v>
      </c>
      <c r="K394" s="5">
        <v>2</v>
      </c>
      <c r="L394" s="4">
        <v>43433.74900462963</v>
      </c>
      <c r="O394" s="5" t="s">
        <v>30</v>
      </c>
      <c r="P394" s="5" t="s">
        <v>31</v>
      </c>
      <c r="Q394" s="5" t="s">
        <v>43</v>
      </c>
      <c r="R394" s="5" t="s">
        <v>89</v>
      </c>
      <c r="S394" s="4">
        <v>43433.760740740741</v>
      </c>
      <c r="U394" s="4">
        <v>43433.768368055556</v>
      </c>
      <c r="X394" s="13">
        <f t="shared" si="155"/>
        <v>43433.748738425929</v>
      </c>
      <c r="Y394" s="18">
        <f t="shared" si="156"/>
        <v>0</v>
      </c>
      <c r="Z394" s="18">
        <f t="shared" si="157"/>
        <v>0</v>
      </c>
      <c r="AA394" s="31"/>
      <c r="AB394" s="19">
        <f t="shared" si="158"/>
        <v>0</v>
      </c>
      <c r="AC394" s="19">
        <f t="shared" si="159"/>
        <v>1.2002314811979886E-2</v>
      </c>
      <c r="AD394" s="31"/>
      <c r="AE394" s="31"/>
    </row>
    <row r="395" spans="1:34" s="21" customFormat="1" x14ac:dyDescent="0.4">
      <c r="A395" s="20" t="str">
        <f t="shared" si="153"/>
        <v>★</v>
      </c>
      <c r="B395" s="20" t="str">
        <f t="shared" si="154"/>
        <v>-</v>
      </c>
      <c r="C395" s="23">
        <v>18</v>
      </c>
      <c r="D395" s="22">
        <v>43433.719375000001</v>
      </c>
      <c r="E395" s="21" t="s">
        <v>2315</v>
      </c>
      <c r="F395" s="21">
        <v>21852</v>
      </c>
      <c r="G395" s="21" t="s">
        <v>32</v>
      </c>
      <c r="H395" s="21">
        <v>2475</v>
      </c>
      <c r="I395" s="21">
        <v>91</v>
      </c>
      <c r="J395" s="21">
        <v>1</v>
      </c>
      <c r="K395" s="21">
        <v>2</v>
      </c>
      <c r="M395" s="22">
        <v>43433.761701388888</v>
      </c>
      <c r="N395" s="22">
        <v>43433.769432870373</v>
      </c>
      <c r="O395" s="21" t="s">
        <v>28</v>
      </c>
      <c r="P395" s="21" t="s">
        <v>29</v>
      </c>
      <c r="Q395" s="21" t="s">
        <v>26</v>
      </c>
      <c r="R395" s="21" t="s">
        <v>27</v>
      </c>
      <c r="S395" s="22">
        <v>43433.761018518519</v>
      </c>
      <c r="T395" s="22">
        <v>43433.761018518519</v>
      </c>
      <c r="U395" s="22">
        <v>43433.77244212963</v>
      </c>
      <c r="V395" s="22">
        <v>43433.770439814813</v>
      </c>
      <c r="W395" s="22">
        <v>43433.761018518519</v>
      </c>
      <c r="X395" s="24">
        <f t="shared" si="155"/>
        <v>43433.761018518519</v>
      </c>
      <c r="Y395" s="25">
        <f t="shared" si="156"/>
        <v>7.7314814843703061E-3</v>
      </c>
      <c r="Z395" s="25">
        <f t="shared" si="157"/>
        <v>1.5462962968740612E-2</v>
      </c>
      <c r="AA395" s="32">
        <f>SUM(Z395:Z455)</f>
        <v>0.3114004630187992</v>
      </c>
      <c r="AB395" s="26">
        <f t="shared" si="158"/>
        <v>6.8287036992842332E-4</v>
      </c>
      <c r="AC395" s="26">
        <f t="shared" si="159"/>
        <v>6.8287036992842332E-4</v>
      </c>
      <c r="AD395" s="32">
        <f>AVERAGE(AC395:AC455)</f>
        <v>1.1844645352470732E-2</v>
      </c>
      <c r="AE395" s="32">
        <f>MEDIAN(AC395:AC455)</f>
        <v>8.55324073927477E-3</v>
      </c>
    </row>
    <row r="396" spans="1:34" s="3" customFormat="1" x14ac:dyDescent="0.4">
      <c r="A396" s="16" t="str">
        <f t="shared" si="153"/>
        <v>★</v>
      </c>
      <c r="B396" s="16" t="str">
        <f t="shared" si="154"/>
        <v>-</v>
      </c>
      <c r="C396" s="7">
        <v>18</v>
      </c>
      <c r="D396" s="2">
        <v>43433.733553240738</v>
      </c>
      <c r="E396" s="3" t="s">
        <v>2338</v>
      </c>
      <c r="F396" s="3">
        <v>21885</v>
      </c>
      <c r="G396" s="3" t="s">
        <v>18</v>
      </c>
      <c r="H396" s="3">
        <v>7019</v>
      </c>
      <c r="I396" s="3">
        <v>233</v>
      </c>
      <c r="J396" s="3">
        <v>4</v>
      </c>
      <c r="K396" s="3">
        <v>1</v>
      </c>
      <c r="M396" s="2">
        <v>43433.771909722222</v>
      </c>
      <c r="N396" s="2">
        <v>43433.775439814817</v>
      </c>
      <c r="O396" s="3" t="s">
        <v>51</v>
      </c>
      <c r="P396" s="3" t="s">
        <v>52</v>
      </c>
      <c r="Q396" s="3" t="s">
        <v>104</v>
      </c>
      <c r="R396" s="3" t="s">
        <v>19</v>
      </c>
      <c r="S396" s="2">
        <v>43433.775196759256</v>
      </c>
      <c r="T396" s="2">
        <v>43433.775196759256</v>
      </c>
      <c r="U396" s="2">
        <v>43433.783032407409</v>
      </c>
      <c r="V396" s="2">
        <v>43433.781608796293</v>
      </c>
      <c r="W396" s="2">
        <v>43433.775196759256</v>
      </c>
      <c r="X396" s="8">
        <f t="shared" si="155"/>
        <v>43433.775196759256</v>
      </c>
      <c r="Y396" s="9">
        <f t="shared" si="156"/>
        <v>3.5300925956107676E-3</v>
      </c>
      <c r="Z396" s="9">
        <f t="shared" si="157"/>
        <v>3.5300925956107676E-3</v>
      </c>
      <c r="AA396" s="10"/>
      <c r="AB396" s="10">
        <f t="shared" si="158"/>
        <v>0</v>
      </c>
      <c r="AC396" s="10">
        <f t="shared" si="159"/>
        <v>0</v>
      </c>
      <c r="AD396" s="30"/>
      <c r="AE396" s="30"/>
    </row>
    <row r="397" spans="1:34" s="3" customFormat="1" x14ac:dyDescent="0.4">
      <c r="A397" s="16" t="str">
        <f t="shared" si="153"/>
        <v>★</v>
      </c>
      <c r="B397" s="16" t="str">
        <f t="shared" si="154"/>
        <v>-</v>
      </c>
      <c r="C397" s="7">
        <v>18</v>
      </c>
      <c r="D397" s="2">
        <v>43433.73673611111</v>
      </c>
      <c r="E397" s="3" t="s">
        <v>2343</v>
      </c>
      <c r="F397" s="3">
        <v>21894</v>
      </c>
      <c r="G397" s="3" t="s">
        <v>95</v>
      </c>
      <c r="H397" s="3">
        <v>0</v>
      </c>
      <c r="I397" s="3">
        <v>796</v>
      </c>
      <c r="J397" s="3">
        <v>3</v>
      </c>
      <c r="K397" s="3">
        <v>4</v>
      </c>
      <c r="M397" s="2">
        <v>43433.774317129632</v>
      </c>
      <c r="N397" s="2">
        <v>43433.779062499998</v>
      </c>
      <c r="O397" s="3" t="s">
        <v>104</v>
      </c>
      <c r="P397" s="3" t="s">
        <v>19</v>
      </c>
      <c r="Q397" s="3" t="s">
        <v>43</v>
      </c>
      <c r="R397" s="3" t="s">
        <v>89</v>
      </c>
      <c r="S397" s="2">
        <v>43433.77784722222</v>
      </c>
      <c r="T397" s="2">
        <v>43433.77784722222</v>
      </c>
      <c r="U397" s="2">
        <v>43433.787754629629</v>
      </c>
      <c r="V397" s="2">
        <v>43433.786319444444</v>
      </c>
      <c r="W397" s="2">
        <v>43433.77784722222</v>
      </c>
      <c r="X397" s="8">
        <f t="shared" si="155"/>
        <v>43433.77784722222</v>
      </c>
      <c r="Y397" s="9">
        <f t="shared" si="156"/>
        <v>4.7453703664359637E-3</v>
      </c>
      <c r="Z397" s="9">
        <f t="shared" si="157"/>
        <v>1.8981481465743855E-2</v>
      </c>
      <c r="AA397" s="10"/>
      <c r="AB397" s="10">
        <f t="shared" si="158"/>
        <v>0</v>
      </c>
      <c r="AC397" s="10">
        <f t="shared" si="159"/>
        <v>0</v>
      </c>
      <c r="AD397" s="30"/>
      <c r="AE397" s="30"/>
      <c r="AH397" s="7"/>
    </row>
    <row r="398" spans="1:34" s="3" customFormat="1" x14ac:dyDescent="0.4">
      <c r="A398" s="16" t="str">
        <f t="shared" si="153"/>
        <v>★</v>
      </c>
      <c r="B398" s="16" t="str">
        <f t="shared" si="154"/>
        <v>-</v>
      </c>
      <c r="C398" s="7">
        <v>18</v>
      </c>
      <c r="D398" s="2">
        <v>43433.738402777781</v>
      </c>
      <c r="E398" s="3" t="s">
        <v>2348</v>
      </c>
      <c r="F398" s="3">
        <v>21902</v>
      </c>
      <c r="G398" s="3" t="s">
        <v>95</v>
      </c>
      <c r="H398" s="3">
        <v>0</v>
      </c>
      <c r="I398" s="3">
        <v>417</v>
      </c>
      <c r="J398" s="3">
        <v>6</v>
      </c>
      <c r="K398" s="3">
        <v>5</v>
      </c>
      <c r="M398" s="2">
        <v>43433.774699074071</v>
      </c>
      <c r="N398" s="2">
        <v>43433.779050925928</v>
      </c>
      <c r="O398" s="3" t="s">
        <v>104</v>
      </c>
      <c r="P398" s="3" t="s">
        <v>19</v>
      </c>
      <c r="Q398" s="3" t="s">
        <v>43</v>
      </c>
      <c r="R398" s="3" t="s">
        <v>89</v>
      </c>
      <c r="S398" s="2">
        <v>43433.779745370368</v>
      </c>
      <c r="T398" s="2">
        <v>43433.779745370368</v>
      </c>
      <c r="U398" s="2">
        <v>43433.790347222224</v>
      </c>
      <c r="V398" s="2">
        <v>43433.790347222224</v>
      </c>
      <c r="W398" s="2">
        <v>43433.779745370368</v>
      </c>
      <c r="X398" s="8">
        <f t="shared" si="155"/>
        <v>43433.779745370368</v>
      </c>
      <c r="Y398" s="9">
        <f t="shared" si="156"/>
        <v>4.3518518577911891E-3</v>
      </c>
      <c r="Z398" s="9">
        <f t="shared" si="157"/>
        <v>2.1759259288955946E-2</v>
      </c>
      <c r="AA398" s="10"/>
      <c r="AB398" s="10">
        <f t="shared" si="158"/>
        <v>0</v>
      </c>
      <c r="AC398" s="10">
        <f t="shared" si="159"/>
        <v>0</v>
      </c>
      <c r="AD398" s="30"/>
      <c r="AE398" s="30"/>
      <c r="AH398" s="7"/>
    </row>
    <row r="399" spans="1:34" s="3" customFormat="1" x14ac:dyDescent="0.4">
      <c r="A399" s="16" t="str">
        <f t="shared" si="147"/>
        <v>-</v>
      </c>
      <c r="B399" s="16" t="str">
        <f t="shared" si="148"/>
        <v>-</v>
      </c>
      <c r="C399" s="7">
        <v>18</v>
      </c>
      <c r="D399" s="2">
        <v>43433.75167824074</v>
      </c>
      <c r="E399" s="3" t="s">
        <v>2355</v>
      </c>
      <c r="F399" s="3">
        <v>21924</v>
      </c>
      <c r="G399" s="3" t="s">
        <v>32</v>
      </c>
      <c r="H399" s="3">
        <v>3915</v>
      </c>
      <c r="I399" s="3">
        <v>110</v>
      </c>
      <c r="J399" s="3">
        <v>2</v>
      </c>
      <c r="K399" s="3">
        <v>1</v>
      </c>
      <c r="M399" s="2">
        <v>43433.759409722225</v>
      </c>
      <c r="N399" s="2">
        <v>43433.765729166669</v>
      </c>
      <c r="O399" s="3" t="s">
        <v>36</v>
      </c>
      <c r="P399" s="3" t="s">
        <v>37</v>
      </c>
      <c r="Q399" s="3" t="s">
        <v>43</v>
      </c>
      <c r="R399" s="3" t="s">
        <v>89</v>
      </c>
      <c r="S399" s="2">
        <v>43433.759687500002</v>
      </c>
      <c r="T399" s="2">
        <v>43433.761307870373</v>
      </c>
      <c r="U399" s="2">
        <v>43433.767824074072</v>
      </c>
      <c r="V399" s="2">
        <v>43433.770138888889</v>
      </c>
      <c r="X399" s="8">
        <f t="shared" si="155"/>
        <v>43433.75167824074</v>
      </c>
      <c r="Y399" s="9">
        <f t="shared" si="156"/>
        <v>6.3194444446708076E-3</v>
      </c>
      <c r="Z399" s="9">
        <f t="shared" si="157"/>
        <v>6.3194444446708076E-3</v>
      </c>
      <c r="AA399" s="30"/>
      <c r="AB399" s="10">
        <f t="shared" si="158"/>
        <v>0</v>
      </c>
      <c r="AC399" s="10">
        <f t="shared" si="159"/>
        <v>7.7314814843703061E-3</v>
      </c>
      <c r="AD399" s="30"/>
      <c r="AE399" s="30"/>
    </row>
    <row r="400" spans="1:34" s="3" customFormat="1" x14ac:dyDescent="0.4">
      <c r="A400" s="16" t="str">
        <f t="shared" si="147"/>
        <v>-</v>
      </c>
      <c r="B400" s="16" t="str">
        <f t="shared" si="148"/>
        <v>-</v>
      </c>
      <c r="C400" s="7">
        <v>18</v>
      </c>
      <c r="D400" s="2">
        <v>43433.752118055556</v>
      </c>
      <c r="E400" s="3" t="s">
        <v>2360</v>
      </c>
      <c r="F400" s="3">
        <v>21925</v>
      </c>
      <c r="G400" s="3" t="s">
        <v>32</v>
      </c>
      <c r="H400" s="3">
        <v>4610</v>
      </c>
      <c r="I400" s="3">
        <v>224</v>
      </c>
      <c r="J400" s="3">
        <v>8</v>
      </c>
      <c r="K400" s="3">
        <v>2</v>
      </c>
      <c r="M400" s="2">
        <v>43433.753136574072</v>
      </c>
      <c r="N400" s="2">
        <v>43433.75644675926</v>
      </c>
      <c r="O400" s="3" t="s">
        <v>104</v>
      </c>
      <c r="P400" s="3" t="s">
        <v>19</v>
      </c>
      <c r="Q400" s="3" t="s">
        <v>44</v>
      </c>
      <c r="R400" s="3" t="s">
        <v>45</v>
      </c>
      <c r="S400" s="2">
        <v>43433.753298611111</v>
      </c>
      <c r="T400" s="2">
        <v>43433.753298611111</v>
      </c>
      <c r="U400" s="2">
        <v>43433.759097222224</v>
      </c>
      <c r="V400" s="2">
        <v>43433.759097222224</v>
      </c>
      <c r="X400" s="8">
        <f t="shared" si="155"/>
        <v>43433.752118055556</v>
      </c>
      <c r="Y400" s="9">
        <f t="shared" si="156"/>
        <v>3.3101851877290756E-3</v>
      </c>
      <c r="Z400" s="9">
        <f t="shared" si="157"/>
        <v>6.6203703754581511E-3</v>
      </c>
      <c r="AA400" s="30"/>
      <c r="AB400" s="10">
        <f t="shared" si="158"/>
        <v>0</v>
      </c>
      <c r="AC400" s="10">
        <f t="shared" si="159"/>
        <v>1.0185185165028088E-3</v>
      </c>
      <c r="AD400" s="30"/>
      <c r="AE400" s="30"/>
      <c r="AH400" s="7"/>
    </row>
    <row r="401" spans="1:34" s="3" customFormat="1" x14ac:dyDescent="0.4">
      <c r="A401" s="16" t="str">
        <f t="shared" si="147"/>
        <v>-</v>
      </c>
      <c r="B401" s="16" t="str">
        <f t="shared" si="148"/>
        <v>-</v>
      </c>
      <c r="C401" s="7">
        <v>18</v>
      </c>
      <c r="D401" s="2">
        <v>43433.752314814818</v>
      </c>
      <c r="E401" s="3" t="s">
        <v>2357</v>
      </c>
      <c r="F401" s="3">
        <v>21926</v>
      </c>
      <c r="G401" s="3" t="s">
        <v>32</v>
      </c>
      <c r="H401" s="3">
        <v>1051</v>
      </c>
      <c r="I401" s="3">
        <v>266</v>
      </c>
      <c r="J401" s="3">
        <v>2</v>
      </c>
      <c r="K401" s="3">
        <v>1</v>
      </c>
      <c r="M401" s="2">
        <v>43433.759479166663</v>
      </c>
      <c r="N401" s="2">
        <v>43433.765601851854</v>
      </c>
      <c r="O401" s="3" t="s">
        <v>36</v>
      </c>
      <c r="P401" s="3" t="s">
        <v>37</v>
      </c>
      <c r="Q401" s="3" t="s">
        <v>43</v>
      </c>
      <c r="R401" s="3" t="s">
        <v>89</v>
      </c>
      <c r="S401" s="2">
        <v>43433.760034722225</v>
      </c>
      <c r="T401" s="2">
        <v>43433.761655092596</v>
      </c>
      <c r="U401" s="2">
        <v>43433.768171296295</v>
      </c>
      <c r="V401" s="2">
        <v>43433.769791666666</v>
      </c>
      <c r="X401" s="8">
        <f t="shared" si="155"/>
        <v>43433.752314814818</v>
      </c>
      <c r="Y401" s="9">
        <f t="shared" si="156"/>
        <v>6.1226851903484203E-3</v>
      </c>
      <c r="Z401" s="9">
        <f t="shared" si="157"/>
        <v>6.1226851903484203E-3</v>
      </c>
      <c r="AA401" s="30"/>
      <c r="AB401" s="10">
        <f t="shared" si="158"/>
        <v>0</v>
      </c>
      <c r="AC401" s="10">
        <f t="shared" si="159"/>
        <v>7.1643518458586186E-3</v>
      </c>
      <c r="AD401" s="30"/>
      <c r="AE401" s="30"/>
    </row>
    <row r="402" spans="1:34" s="3" customFormat="1" x14ac:dyDescent="0.4">
      <c r="A402" s="16" t="str">
        <f>IF(W402&gt;0, "★", "-")</f>
        <v>-</v>
      </c>
      <c r="B402" s="16" t="str">
        <f>IF(L402&gt;0, "☆", "-")</f>
        <v>-</v>
      </c>
      <c r="C402" s="7">
        <v>18</v>
      </c>
      <c r="D402" s="2">
        <v>43433.754305555558</v>
      </c>
      <c r="E402" s="3" t="s">
        <v>2362</v>
      </c>
      <c r="F402" s="3">
        <v>21928</v>
      </c>
      <c r="G402" s="3" t="s">
        <v>96</v>
      </c>
      <c r="H402" s="3">
        <v>0</v>
      </c>
      <c r="I402" s="3">
        <v>142</v>
      </c>
      <c r="J402" s="3">
        <v>2</v>
      </c>
      <c r="K402" s="3">
        <v>1</v>
      </c>
      <c r="M402" s="2">
        <v>43433.774895833332</v>
      </c>
      <c r="N402" s="2">
        <v>43433.780416666668</v>
      </c>
      <c r="O402" s="3" t="s">
        <v>30</v>
      </c>
      <c r="P402" s="3" t="s">
        <v>31</v>
      </c>
      <c r="Q402" s="3" t="s">
        <v>63</v>
      </c>
      <c r="R402" s="3" t="s">
        <v>64</v>
      </c>
      <c r="S402" s="2">
        <v>43433.779814814814</v>
      </c>
      <c r="T402" s="2">
        <v>43433.780474537038</v>
      </c>
      <c r="U402" s="2">
        <v>43433.787453703706</v>
      </c>
      <c r="V402" s="2">
        <v>43433.788113425922</v>
      </c>
      <c r="X402" s="8">
        <f t="shared" si="155"/>
        <v>43433.754305555558</v>
      </c>
      <c r="Y402" s="9">
        <f t="shared" si="156"/>
        <v>5.5208333360496908E-3</v>
      </c>
      <c r="Z402" s="9">
        <f t="shared" si="157"/>
        <v>5.5208333360496908E-3</v>
      </c>
      <c r="AA402" s="30"/>
      <c r="AB402" s="10">
        <f t="shared" si="158"/>
        <v>0</v>
      </c>
      <c r="AC402" s="10">
        <f t="shared" si="159"/>
        <v>2.0590277774317656E-2</v>
      </c>
      <c r="AD402" s="30"/>
      <c r="AE402" s="30"/>
      <c r="AH402" s="7"/>
    </row>
    <row r="403" spans="1:34" s="3" customFormat="1" x14ac:dyDescent="0.4">
      <c r="A403" s="16" t="str">
        <f>IF(W403&gt;0, "★", "-")</f>
        <v>-</v>
      </c>
      <c r="B403" s="16" t="str">
        <f>IF(L403&gt;0, "☆", "-")</f>
        <v>-</v>
      </c>
      <c r="C403" s="7">
        <v>18</v>
      </c>
      <c r="D403" s="2">
        <v>43433.75640046296</v>
      </c>
      <c r="E403" s="3" t="s">
        <v>2363</v>
      </c>
      <c r="F403" s="3">
        <v>21929</v>
      </c>
      <c r="G403" s="3" t="s">
        <v>18</v>
      </c>
      <c r="H403" s="3">
        <v>7188</v>
      </c>
      <c r="I403" s="3">
        <v>242</v>
      </c>
      <c r="J403" s="3">
        <v>1</v>
      </c>
      <c r="K403" s="3">
        <v>3</v>
      </c>
      <c r="M403" s="2">
        <v>43433.773877314816</v>
      </c>
      <c r="N403" s="2">
        <v>43433.782442129632</v>
      </c>
      <c r="O403" s="3" t="s">
        <v>33</v>
      </c>
      <c r="P403" s="3" t="s">
        <v>34</v>
      </c>
      <c r="Q403" s="3" t="s">
        <v>22</v>
      </c>
      <c r="R403" s="3" t="s">
        <v>23</v>
      </c>
      <c r="S403" s="2">
        <v>43433.774583333332</v>
      </c>
      <c r="T403" s="2">
        <v>43433.774583333332</v>
      </c>
      <c r="U403" s="2">
        <v>43433.782743055555</v>
      </c>
      <c r="V403" s="2">
        <v>43433.782743055555</v>
      </c>
      <c r="X403" s="8">
        <f t="shared" si="155"/>
        <v>43433.75640046296</v>
      </c>
      <c r="Y403" s="9">
        <f t="shared" si="156"/>
        <v>8.5648148160544224E-3</v>
      </c>
      <c r="Z403" s="9">
        <f t="shared" si="157"/>
        <v>2.5694444448163267E-2</v>
      </c>
      <c r="AA403" s="30"/>
      <c r="AB403" s="10">
        <f t="shared" si="158"/>
        <v>0</v>
      </c>
      <c r="AC403" s="10">
        <f t="shared" si="159"/>
        <v>1.7476851855462883E-2</v>
      </c>
      <c r="AD403" s="30"/>
      <c r="AE403" s="30"/>
    </row>
    <row r="404" spans="1:34" s="3" customFormat="1" x14ac:dyDescent="0.4">
      <c r="A404" s="16" t="str">
        <f t="shared" si="137"/>
        <v>-</v>
      </c>
      <c r="B404" s="16" t="str">
        <f t="shared" si="138"/>
        <v>-</v>
      </c>
      <c r="C404" s="7">
        <v>18</v>
      </c>
      <c r="D404" s="2">
        <v>43433.757141203707</v>
      </c>
      <c r="E404" s="3" t="s">
        <v>2366</v>
      </c>
      <c r="F404" s="3">
        <v>21934</v>
      </c>
      <c r="G404" s="3" t="s">
        <v>96</v>
      </c>
      <c r="H404" s="3">
        <v>0</v>
      </c>
      <c r="I404" s="3">
        <v>342</v>
      </c>
      <c r="J404" s="3">
        <v>13</v>
      </c>
      <c r="K404" s="3">
        <v>1</v>
      </c>
      <c r="M404" s="2">
        <v>43433.765694444446</v>
      </c>
      <c r="N404" s="2">
        <v>43433.767627314817</v>
      </c>
      <c r="O404" s="3" t="s">
        <v>39</v>
      </c>
      <c r="P404" s="3" t="s">
        <v>40</v>
      </c>
      <c r="Q404" s="3" t="s">
        <v>51</v>
      </c>
      <c r="R404" s="3" t="s">
        <v>52</v>
      </c>
      <c r="S404" s="2">
        <v>43433.771319444444</v>
      </c>
      <c r="T404" s="2">
        <v>43433.771319444444</v>
      </c>
      <c r="U404" s="2">
        <v>43433.773310185185</v>
      </c>
      <c r="V404" s="2">
        <v>43433.773310185185</v>
      </c>
      <c r="X404" s="8">
        <f t="shared" si="155"/>
        <v>43433.757141203707</v>
      </c>
      <c r="Y404" s="9">
        <f t="shared" si="156"/>
        <v>1.9328703710925765E-3</v>
      </c>
      <c r="Z404" s="9">
        <f t="shared" si="157"/>
        <v>1.9328703710925765E-3</v>
      </c>
      <c r="AA404" s="30"/>
      <c r="AB404" s="10">
        <f t="shared" si="158"/>
        <v>0</v>
      </c>
      <c r="AC404" s="10">
        <f t="shared" si="159"/>
        <v>8.55324073927477E-3</v>
      </c>
      <c r="AD404" s="30"/>
      <c r="AE404" s="30"/>
    </row>
    <row r="405" spans="1:34" s="3" customFormat="1" x14ac:dyDescent="0.4">
      <c r="A405" s="16" t="str">
        <f t="shared" ref="A405:A416" si="160">IF(W405&gt;0, "★", "-")</f>
        <v>-</v>
      </c>
      <c r="B405" s="16" t="str">
        <f t="shared" ref="B405:B416" si="161">IF(L405&gt;0, "☆", "-")</f>
        <v>-</v>
      </c>
      <c r="C405" s="7">
        <v>18</v>
      </c>
      <c r="D405" s="2">
        <v>43433.760983796295</v>
      </c>
      <c r="E405" s="3" t="s">
        <v>2370</v>
      </c>
      <c r="F405" s="3">
        <v>21941</v>
      </c>
      <c r="G405" s="3" t="s">
        <v>65</v>
      </c>
      <c r="H405" s="3">
        <v>1318</v>
      </c>
      <c r="I405" s="3">
        <v>294</v>
      </c>
      <c r="J405" s="3">
        <v>3</v>
      </c>
      <c r="K405" s="3">
        <v>1</v>
      </c>
      <c r="M405" s="2">
        <v>43433.763715277775</v>
      </c>
      <c r="N405" s="2">
        <v>43433.768321759257</v>
      </c>
      <c r="O405" s="3" t="s">
        <v>73</v>
      </c>
      <c r="P405" s="3" t="s">
        <v>74</v>
      </c>
      <c r="Q405" s="3" t="s">
        <v>104</v>
      </c>
      <c r="R405" s="3" t="s">
        <v>19</v>
      </c>
      <c r="S405" s="2">
        <v>43433.765706018516</v>
      </c>
      <c r="T405" s="2">
        <v>43433.765706018516</v>
      </c>
      <c r="U405" s="2">
        <v>43433.771666666667</v>
      </c>
      <c r="V405" s="2">
        <v>43433.771666666667</v>
      </c>
      <c r="X405" s="8">
        <f t="shared" si="155"/>
        <v>43433.760983796295</v>
      </c>
      <c r="Y405" s="9">
        <f t="shared" si="156"/>
        <v>4.6064814814599231E-3</v>
      </c>
      <c r="Z405" s="9">
        <f t="shared" si="157"/>
        <v>4.6064814814599231E-3</v>
      </c>
      <c r="AA405" s="30"/>
      <c r="AB405" s="10">
        <f t="shared" si="158"/>
        <v>0</v>
      </c>
      <c r="AC405" s="10">
        <f t="shared" si="159"/>
        <v>2.7314814797136933E-3</v>
      </c>
      <c r="AD405" s="30"/>
      <c r="AE405" s="30"/>
    </row>
    <row r="406" spans="1:34" s="3" customFormat="1" x14ac:dyDescent="0.4">
      <c r="A406" s="16" t="str">
        <f t="shared" si="160"/>
        <v>-</v>
      </c>
      <c r="B406" s="16" t="str">
        <f t="shared" si="161"/>
        <v>-</v>
      </c>
      <c r="C406" s="7">
        <v>18</v>
      </c>
      <c r="D406" s="2">
        <v>43433.762939814813</v>
      </c>
      <c r="E406" s="3" t="s">
        <v>2371</v>
      </c>
      <c r="F406" s="3">
        <v>21942</v>
      </c>
      <c r="G406" s="3" t="s">
        <v>96</v>
      </c>
      <c r="H406" s="3">
        <v>0</v>
      </c>
      <c r="I406" s="3">
        <v>817</v>
      </c>
      <c r="J406" s="3">
        <v>2</v>
      </c>
      <c r="K406" s="3">
        <v>1</v>
      </c>
      <c r="M406" s="2">
        <v>43433.784201388888</v>
      </c>
      <c r="N406" s="2">
        <v>43433.79724537037</v>
      </c>
      <c r="O406" s="3" t="s">
        <v>36</v>
      </c>
      <c r="P406" s="3" t="s">
        <v>37</v>
      </c>
      <c r="Q406" s="3" t="s">
        <v>43</v>
      </c>
      <c r="R406" s="3" t="s">
        <v>89</v>
      </c>
      <c r="S406" s="2">
        <v>43433.792256944442</v>
      </c>
      <c r="T406" s="2">
        <v>43433.792256944442</v>
      </c>
      <c r="U406" s="2">
        <v>43433.800393518519</v>
      </c>
      <c r="V406" s="2">
        <v>43433.79996527778</v>
      </c>
      <c r="X406" s="8">
        <f t="shared" si="155"/>
        <v>43433.762939814813</v>
      </c>
      <c r="Y406" s="9">
        <f t="shared" si="156"/>
        <v>1.3043981482042E-2</v>
      </c>
      <c r="Z406" s="9">
        <f t="shared" si="157"/>
        <v>1.3043981482042E-2</v>
      </c>
      <c r="AA406" s="30"/>
      <c r="AB406" s="10">
        <f t="shared" si="158"/>
        <v>0</v>
      </c>
      <c r="AC406" s="10">
        <f t="shared" si="159"/>
        <v>2.1261574074742384E-2</v>
      </c>
      <c r="AD406" s="30"/>
      <c r="AE406" s="30"/>
    </row>
    <row r="407" spans="1:34" s="3" customFormat="1" x14ac:dyDescent="0.4">
      <c r="A407" s="16" t="str">
        <f t="shared" si="160"/>
        <v>-</v>
      </c>
      <c r="B407" s="16" t="str">
        <f t="shared" si="161"/>
        <v>-</v>
      </c>
      <c r="C407" s="7">
        <v>18</v>
      </c>
      <c r="D407" s="2">
        <v>43433.774398148147</v>
      </c>
      <c r="E407" s="3" t="s">
        <v>2375</v>
      </c>
      <c r="F407" s="3">
        <v>21950</v>
      </c>
      <c r="G407" s="3" t="s">
        <v>96</v>
      </c>
      <c r="H407" s="3">
        <v>0</v>
      </c>
      <c r="I407" s="3">
        <v>710</v>
      </c>
      <c r="J407" s="3">
        <v>11</v>
      </c>
      <c r="K407" s="3">
        <v>2</v>
      </c>
      <c r="M407" s="2">
        <v>43433.779074074075</v>
      </c>
      <c r="N407" s="2">
        <v>43433.780624999999</v>
      </c>
      <c r="O407" s="3" t="s">
        <v>48</v>
      </c>
      <c r="P407" s="3" t="s">
        <v>49</v>
      </c>
      <c r="Q407" s="3" t="s">
        <v>26</v>
      </c>
      <c r="R407" s="3" t="s">
        <v>27</v>
      </c>
      <c r="S407" s="2">
        <v>43433.775937500002</v>
      </c>
      <c r="T407" s="2">
        <v>43433.775937500002</v>
      </c>
      <c r="U407" s="2">
        <v>43433.779988425929</v>
      </c>
      <c r="V407" s="2">
        <v>43433.779988425929</v>
      </c>
      <c r="X407" s="8">
        <f t="shared" si="155"/>
        <v>43433.774398148147</v>
      </c>
      <c r="Y407" s="9">
        <f t="shared" si="156"/>
        <v>1.5509259246755391E-3</v>
      </c>
      <c r="Z407" s="9">
        <f t="shared" si="157"/>
        <v>3.1018518493510783E-3</v>
      </c>
      <c r="AA407" s="30"/>
      <c r="AB407" s="10">
        <f t="shared" si="158"/>
        <v>3.1365740724140778E-3</v>
      </c>
      <c r="AC407" s="10">
        <f t="shared" si="159"/>
        <v>4.6759259275859222E-3</v>
      </c>
      <c r="AD407" s="30"/>
      <c r="AE407" s="30"/>
    </row>
    <row r="408" spans="1:34" s="3" customFormat="1" x14ac:dyDescent="0.4">
      <c r="A408" s="16" t="str">
        <f t="shared" si="160"/>
        <v>-</v>
      </c>
      <c r="B408" s="16" t="str">
        <f t="shared" si="161"/>
        <v>-</v>
      </c>
      <c r="C408" s="7">
        <v>18</v>
      </c>
      <c r="D408" s="2">
        <v>43433.775208333333</v>
      </c>
      <c r="E408" s="3" t="s">
        <v>2304</v>
      </c>
      <c r="F408" s="3">
        <v>21953</v>
      </c>
      <c r="G408" s="3" t="s">
        <v>32</v>
      </c>
      <c r="H408" s="3">
        <v>2584</v>
      </c>
      <c r="I408" s="3">
        <v>939</v>
      </c>
      <c r="J408" s="3">
        <v>4</v>
      </c>
      <c r="K408" s="3">
        <v>1</v>
      </c>
      <c r="M408" s="2">
        <v>43433.78087962963</v>
      </c>
      <c r="N408" s="2">
        <v>43433.792060185187</v>
      </c>
      <c r="O408" s="3" t="s">
        <v>30</v>
      </c>
      <c r="P408" s="3" t="s">
        <v>31</v>
      </c>
      <c r="Q408" s="3" t="s">
        <v>104</v>
      </c>
      <c r="R408" s="3" t="s">
        <v>19</v>
      </c>
      <c r="S408" s="2">
        <v>43433.781608796293</v>
      </c>
      <c r="T408" s="2">
        <v>43433.781608796293</v>
      </c>
      <c r="U408" s="2">
        <v>43433.788472222222</v>
      </c>
      <c r="V408" s="2">
        <v>43433.793032407404</v>
      </c>
      <c r="X408" s="8">
        <f t="shared" si="155"/>
        <v>43433.775208333333</v>
      </c>
      <c r="Y408" s="9">
        <f t="shared" si="156"/>
        <v>1.1180555557075422E-2</v>
      </c>
      <c r="Z408" s="9">
        <f t="shared" si="157"/>
        <v>1.1180555557075422E-2</v>
      </c>
      <c r="AA408" s="30"/>
      <c r="AB408" s="10">
        <f t="shared" si="158"/>
        <v>0</v>
      </c>
      <c r="AC408" s="10">
        <f t="shared" si="159"/>
        <v>5.6712962978053838E-3</v>
      </c>
      <c r="AD408" s="30"/>
      <c r="AE408" s="30"/>
    </row>
    <row r="409" spans="1:34" s="3" customFormat="1" x14ac:dyDescent="0.4">
      <c r="A409" s="16" t="str">
        <f t="shared" si="160"/>
        <v>-</v>
      </c>
      <c r="B409" s="16" t="str">
        <f t="shared" si="161"/>
        <v>-</v>
      </c>
      <c r="C409" s="7">
        <v>18</v>
      </c>
      <c r="D409" s="2">
        <v>43433.775289351855</v>
      </c>
      <c r="E409" s="3" t="s">
        <v>2378</v>
      </c>
      <c r="F409" s="3">
        <v>21954</v>
      </c>
      <c r="G409" s="3" t="s">
        <v>32</v>
      </c>
      <c r="H409" s="3">
        <v>5455</v>
      </c>
      <c r="I409" s="3">
        <v>206</v>
      </c>
      <c r="J409" s="3">
        <v>3</v>
      </c>
      <c r="K409" s="3">
        <v>1</v>
      </c>
      <c r="M409" s="2">
        <v>43433.780092592591</v>
      </c>
      <c r="N409" s="2">
        <v>43433.783472222225</v>
      </c>
      <c r="O409" s="3" t="s">
        <v>43</v>
      </c>
      <c r="P409" s="3" t="s">
        <v>89</v>
      </c>
      <c r="Q409" s="3" t="s">
        <v>39</v>
      </c>
      <c r="R409" s="3" t="s">
        <v>40</v>
      </c>
      <c r="S409" s="2">
        <v>43433.781435185185</v>
      </c>
      <c r="T409" s="2">
        <v>43433.781435185185</v>
      </c>
      <c r="U409" s="2">
        <v>43433.785196759258</v>
      </c>
      <c r="V409" s="2">
        <v>43433.785196759258</v>
      </c>
      <c r="X409" s="8">
        <f t="shared" si="155"/>
        <v>43433.775289351855</v>
      </c>
      <c r="Y409" s="9">
        <f t="shared" si="156"/>
        <v>3.3796296338550746E-3</v>
      </c>
      <c r="Z409" s="9">
        <f t="shared" si="157"/>
        <v>3.3796296338550746E-3</v>
      </c>
      <c r="AA409" s="30"/>
      <c r="AB409" s="10">
        <f t="shared" si="158"/>
        <v>0</v>
      </c>
      <c r="AC409" s="10">
        <f t="shared" si="159"/>
        <v>4.8032407357823104E-3</v>
      </c>
      <c r="AD409" s="30"/>
      <c r="AE409" s="30"/>
    </row>
    <row r="410" spans="1:34" s="3" customFormat="1" x14ac:dyDescent="0.4">
      <c r="A410" s="16" t="str">
        <f t="shared" si="160"/>
        <v>-</v>
      </c>
      <c r="B410" s="16" t="str">
        <f t="shared" si="161"/>
        <v>-</v>
      </c>
      <c r="C410" s="7">
        <v>18</v>
      </c>
      <c r="D410" s="2">
        <v>43433.779432870368</v>
      </c>
      <c r="E410" s="3" t="s">
        <v>2379</v>
      </c>
      <c r="F410" s="3">
        <v>21955</v>
      </c>
      <c r="G410" s="3" t="s">
        <v>95</v>
      </c>
      <c r="H410" s="3">
        <v>0</v>
      </c>
      <c r="I410" s="3">
        <v>469</v>
      </c>
      <c r="J410" s="3">
        <v>6</v>
      </c>
      <c r="K410" s="3">
        <v>1</v>
      </c>
      <c r="M410" s="2">
        <v>43433.785601851851</v>
      </c>
      <c r="N410" s="2">
        <v>43433.79042824074</v>
      </c>
      <c r="O410" s="3" t="s">
        <v>46</v>
      </c>
      <c r="P410" s="3" t="s">
        <v>47</v>
      </c>
      <c r="Q410" s="3" t="s">
        <v>26</v>
      </c>
      <c r="R410" s="3" t="s">
        <v>27</v>
      </c>
      <c r="S410" s="2">
        <v>43433.781400462962</v>
      </c>
      <c r="T410" s="2">
        <v>43433.786944444444</v>
      </c>
      <c r="U410" s="2">
        <v>43433.787870370368</v>
      </c>
      <c r="V410" s="2">
        <v>43433.793402777781</v>
      </c>
      <c r="X410" s="8">
        <f t="shared" si="155"/>
        <v>43433.779432870368</v>
      </c>
      <c r="Y410" s="9">
        <f t="shared" si="156"/>
        <v>4.8263888893416151E-3</v>
      </c>
      <c r="Z410" s="9">
        <f t="shared" si="157"/>
        <v>4.8263888893416151E-3</v>
      </c>
      <c r="AA410" s="30"/>
      <c r="AB410" s="10">
        <f t="shared" si="158"/>
        <v>4.2013888887595385E-3</v>
      </c>
      <c r="AC410" s="10">
        <f t="shared" si="159"/>
        <v>6.1689814829151146E-3</v>
      </c>
      <c r="AD410" s="30"/>
      <c r="AE410" s="30"/>
    </row>
    <row r="411" spans="1:34" s="3" customFormat="1" x14ac:dyDescent="0.4">
      <c r="A411" s="16" t="str">
        <f t="shared" si="160"/>
        <v>★</v>
      </c>
      <c r="B411" s="16" t="str">
        <f t="shared" si="161"/>
        <v>-</v>
      </c>
      <c r="C411" s="7">
        <v>18</v>
      </c>
      <c r="D411" s="2">
        <v>43433.779606481483</v>
      </c>
      <c r="E411" s="3" t="s">
        <v>2380</v>
      </c>
      <c r="F411" s="3">
        <v>21956</v>
      </c>
      <c r="G411" s="3" t="s">
        <v>32</v>
      </c>
      <c r="H411" s="3">
        <v>1218</v>
      </c>
      <c r="I411" s="3">
        <v>823</v>
      </c>
      <c r="J411" s="3">
        <v>4</v>
      </c>
      <c r="K411" s="3">
        <v>2</v>
      </c>
      <c r="M411" s="2">
        <v>43433.786620370367</v>
      </c>
      <c r="N411" s="2">
        <v>43433.79215277778</v>
      </c>
      <c r="O411" s="3" t="s">
        <v>44</v>
      </c>
      <c r="P411" s="3" t="s">
        <v>45</v>
      </c>
      <c r="Q411" s="3" t="s">
        <v>104</v>
      </c>
      <c r="R411" s="3" t="s">
        <v>19</v>
      </c>
      <c r="S411" s="2">
        <v>43433.786539351851</v>
      </c>
      <c r="T411" s="2">
        <v>43433.786539351851</v>
      </c>
      <c r="U411" s="2">
        <v>43433.793726851851</v>
      </c>
      <c r="V411" s="2">
        <v>43433.796898148146</v>
      </c>
      <c r="W411" s="2">
        <v>43433.786539351851</v>
      </c>
      <c r="X411" s="8">
        <f t="shared" si="155"/>
        <v>43433.786539351851</v>
      </c>
      <c r="Y411" s="9">
        <f t="shared" si="156"/>
        <v>5.5324074128293432E-3</v>
      </c>
      <c r="Z411" s="9">
        <f t="shared" si="157"/>
        <v>1.1064814825658686E-2</v>
      </c>
      <c r="AA411" s="30"/>
      <c r="AB411" s="10">
        <f t="shared" si="158"/>
        <v>8.1018515629693866E-5</v>
      </c>
      <c r="AC411" s="10">
        <f t="shared" si="159"/>
        <v>8.1018515629693866E-5</v>
      </c>
      <c r="AD411" s="30"/>
      <c r="AE411" s="30"/>
    </row>
    <row r="412" spans="1:34" s="3" customFormat="1" x14ac:dyDescent="0.4">
      <c r="A412" s="16" t="str">
        <f t="shared" si="160"/>
        <v>-</v>
      </c>
      <c r="B412" s="16" t="str">
        <f t="shared" si="161"/>
        <v>-</v>
      </c>
      <c r="C412" s="7">
        <v>18</v>
      </c>
      <c r="D412" s="2">
        <v>43433.780555555553</v>
      </c>
      <c r="E412" s="3" t="s">
        <v>1902</v>
      </c>
      <c r="F412" s="3">
        <v>21957</v>
      </c>
      <c r="G412" s="3" t="s">
        <v>32</v>
      </c>
      <c r="H412" s="3">
        <v>1751</v>
      </c>
      <c r="I412" s="3">
        <v>271</v>
      </c>
      <c r="J412" s="3">
        <v>15</v>
      </c>
      <c r="K412" s="3">
        <v>1</v>
      </c>
      <c r="M412" s="2">
        <v>43433.786898148152</v>
      </c>
      <c r="N412" s="2">
        <v>43433.79314814815</v>
      </c>
      <c r="O412" s="3" t="s">
        <v>104</v>
      </c>
      <c r="P412" s="3" t="s">
        <v>19</v>
      </c>
      <c r="Q412" s="3" t="s">
        <v>36</v>
      </c>
      <c r="R412" s="3" t="s">
        <v>37</v>
      </c>
      <c r="S412" s="2">
        <v>43433.786481481482</v>
      </c>
      <c r="T412" s="2">
        <v>43433.786481481482</v>
      </c>
      <c r="U412" s="2">
        <v>43433.792743055557</v>
      </c>
      <c r="V412" s="2">
        <v>43433.796493055554</v>
      </c>
      <c r="X412" s="8">
        <f t="shared" si="155"/>
        <v>43433.780555555553</v>
      </c>
      <c r="Y412" s="9">
        <f t="shared" si="156"/>
        <v>6.2499999985448085E-3</v>
      </c>
      <c r="Z412" s="9">
        <f t="shared" si="157"/>
        <v>6.2499999985448085E-3</v>
      </c>
      <c r="AA412" s="30"/>
      <c r="AB412" s="10">
        <f t="shared" si="158"/>
        <v>4.1666666948003694E-4</v>
      </c>
      <c r="AC412" s="10">
        <f t="shared" si="159"/>
        <v>6.3425925982301123E-3</v>
      </c>
      <c r="AD412" s="30"/>
      <c r="AE412" s="30"/>
    </row>
    <row r="413" spans="1:34" s="3" customFormat="1" x14ac:dyDescent="0.4">
      <c r="A413" s="16" t="str">
        <f t="shared" si="160"/>
        <v>-</v>
      </c>
      <c r="B413" s="16" t="str">
        <f t="shared" si="161"/>
        <v>-</v>
      </c>
      <c r="C413" s="7">
        <v>18</v>
      </c>
      <c r="D413" s="2">
        <v>43433.780590277776</v>
      </c>
      <c r="E413" s="3" t="s">
        <v>2381</v>
      </c>
      <c r="F413" s="3">
        <v>21958</v>
      </c>
      <c r="G413" s="3" t="s">
        <v>32</v>
      </c>
      <c r="H413" s="3">
        <v>2654</v>
      </c>
      <c r="I413" s="3">
        <v>237</v>
      </c>
      <c r="J413" s="3">
        <v>3</v>
      </c>
      <c r="K413" s="3">
        <v>1</v>
      </c>
      <c r="M413" s="2">
        <v>43433.787395833337</v>
      </c>
      <c r="N413" s="2">
        <v>43433.795023148145</v>
      </c>
      <c r="O413" s="3" t="s">
        <v>26</v>
      </c>
      <c r="P413" s="3" t="s">
        <v>27</v>
      </c>
      <c r="Q413" s="3" t="s">
        <v>61</v>
      </c>
      <c r="R413" s="3" t="s">
        <v>62</v>
      </c>
      <c r="S413" s="2">
        <v>43433.789131944446</v>
      </c>
      <c r="T413" s="2">
        <v>43433.789131944446</v>
      </c>
      <c r="U413" s="2">
        <v>43433.79791666667</v>
      </c>
      <c r="V413" s="2">
        <v>43433.79791666667</v>
      </c>
      <c r="X413" s="8">
        <f t="shared" si="155"/>
        <v>43433.780590277776</v>
      </c>
      <c r="Y413" s="9">
        <f t="shared" si="156"/>
        <v>7.6273148079053499E-3</v>
      </c>
      <c r="Z413" s="9">
        <f t="shared" si="157"/>
        <v>7.6273148079053499E-3</v>
      </c>
      <c r="AA413" s="30"/>
      <c r="AB413" s="10">
        <f t="shared" si="158"/>
        <v>0</v>
      </c>
      <c r="AC413" s="10">
        <f t="shared" si="159"/>
        <v>6.8055555602768436E-3</v>
      </c>
      <c r="AD413" s="30"/>
      <c r="AE413" s="30"/>
    </row>
    <row r="414" spans="1:34" s="3" customFormat="1" x14ac:dyDescent="0.4">
      <c r="A414" s="16" t="str">
        <f t="shared" si="160"/>
        <v>-</v>
      </c>
      <c r="B414" s="16" t="str">
        <f t="shared" si="161"/>
        <v>-</v>
      </c>
      <c r="C414" s="7">
        <v>18</v>
      </c>
      <c r="D414" s="2">
        <v>43433.781226851854</v>
      </c>
      <c r="E414" s="3" t="s">
        <v>2323</v>
      </c>
      <c r="F414" s="3">
        <v>21959</v>
      </c>
      <c r="G414" s="3" t="s">
        <v>18</v>
      </c>
      <c r="H414" s="3">
        <v>7764</v>
      </c>
      <c r="I414" s="3">
        <v>890</v>
      </c>
      <c r="J414" s="3">
        <v>5</v>
      </c>
      <c r="K414" s="3">
        <v>2</v>
      </c>
      <c r="M414" s="2">
        <v>43433.793321759258</v>
      </c>
      <c r="N414" s="2">
        <v>43433.797615740739</v>
      </c>
      <c r="O414" s="3" t="s">
        <v>59</v>
      </c>
      <c r="P414" s="3" t="s">
        <v>60</v>
      </c>
      <c r="Q414" s="3" t="s">
        <v>30</v>
      </c>
      <c r="R414" s="3" t="s">
        <v>31</v>
      </c>
      <c r="S414" s="2">
        <v>43433.791400462964</v>
      </c>
      <c r="T414" s="2">
        <v>43433.791400462964</v>
      </c>
      <c r="U414" s="2">
        <v>43433.800497685188</v>
      </c>
      <c r="V414" s="2">
        <v>43433.800497685188</v>
      </c>
      <c r="X414" s="8">
        <f t="shared" si="155"/>
        <v>43433.781226851854</v>
      </c>
      <c r="Y414" s="9">
        <f t="shared" si="156"/>
        <v>4.2939814811688848E-3</v>
      </c>
      <c r="Z414" s="9">
        <f t="shared" si="157"/>
        <v>8.5879629623377696E-3</v>
      </c>
      <c r="AA414" s="30"/>
      <c r="AB414" s="10">
        <f t="shared" si="158"/>
        <v>1.9212962943129241E-3</v>
      </c>
      <c r="AC414" s="10">
        <f t="shared" si="159"/>
        <v>1.2094907404389232E-2</v>
      </c>
      <c r="AD414" s="30"/>
      <c r="AE414" s="30"/>
    </row>
    <row r="415" spans="1:34" s="3" customFormat="1" x14ac:dyDescent="0.4">
      <c r="A415" s="16" t="str">
        <f t="shared" si="160"/>
        <v>★</v>
      </c>
      <c r="B415" s="16" t="str">
        <f t="shared" si="161"/>
        <v>-</v>
      </c>
      <c r="C415" s="7">
        <v>18</v>
      </c>
      <c r="D415" s="2">
        <v>43433.782071759262</v>
      </c>
      <c r="E415" s="3" t="s">
        <v>2169</v>
      </c>
      <c r="F415" s="3">
        <v>21960</v>
      </c>
      <c r="G415" s="3" t="s">
        <v>18</v>
      </c>
      <c r="H415" s="3">
        <v>7705</v>
      </c>
      <c r="I415" s="3">
        <v>802</v>
      </c>
      <c r="J415" s="3">
        <v>8</v>
      </c>
      <c r="K415" s="3">
        <v>2</v>
      </c>
      <c r="M415" s="2">
        <v>43433.787361111114</v>
      </c>
      <c r="N415" s="2">
        <v>43433.79587962963</v>
      </c>
      <c r="O415" s="3" t="s">
        <v>43</v>
      </c>
      <c r="P415" s="3" t="s">
        <v>89</v>
      </c>
      <c r="Q415" s="3" t="s">
        <v>39</v>
      </c>
      <c r="R415" s="3" t="s">
        <v>40</v>
      </c>
      <c r="S415" s="2">
        <v>43433.789004629631</v>
      </c>
      <c r="T415" s="2">
        <v>43433.789004629631</v>
      </c>
      <c r="U415" s="2">
        <v>43433.79415509259</v>
      </c>
      <c r="V415" s="2">
        <v>43433.795532407406</v>
      </c>
      <c r="W415" s="2">
        <v>43433.789004629631</v>
      </c>
      <c r="X415" s="8">
        <f t="shared" si="155"/>
        <v>43433.789004629631</v>
      </c>
      <c r="Y415" s="9">
        <f t="shared" si="156"/>
        <v>8.5185185162117705E-3</v>
      </c>
      <c r="Z415" s="9">
        <f t="shared" si="157"/>
        <v>1.7037037032423541E-2</v>
      </c>
      <c r="AA415" s="30"/>
      <c r="AB415" s="10">
        <f t="shared" si="158"/>
        <v>0</v>
      </c>
      <c r="AC415" s="10">
        <f t="shared" si="159"/>
        <v>0</v>
      </c>
      <c r="AD415" s="30"/>
      <c r="AE415" s="30"/>
    </row>
    <row r="416" spans="1:34" s="3" customFormat="1" x14ac:dyDescent="0.4">
      <c r="A416" s="16" t="str">
        <f t="shared" si="160"/>
        <v>★</v>
      </c>
      <c r="B416" s="16" t="str">
        <f t="shared" si="161"/>
        <v>-</v>
      </c>
      <c r="C416" s="7">
        <v>18</v>
      </c>
      <c r="D416" s="2">
        <v>43433.782395833332</v>
      </c>
      <c r="E416" s="3" t="s">
        <v>2314</v>
      </c>
      <c r="F416" s="3">
        <v>21961</v>
      </c>
      <c r="G416" s="3" t="s">
        <v>65</v>
      </c>
      <c r="H416" s="3">
        <v>7757</v>
      </c>
      <c r="I416" s="3">
        <v>484</v>
      </c>
      <c r="J416" s="3">
        <v>15</v>
      </c>
      <c r="K416" s="3">
        <v>2</v>
      </c>
      <c r="M416" s="2">
        <v>43433.787361111114</v>
      </c>
      <c r="N416" s="2">
        <v>43433.799456018518</v>
      </c>
      <c r="O416" s="3" t="s">
        <v>104</v>
      </c>
      <c r="P416" s="3" t="s">
        <v>19</v>
      </c>
      <c r="Q416" s="3" t="s">
        <v>63</v>
      </c>
      <c r="R416" s="3" t="s">
        <v>64</v>
      </c>
      <c r="S416" s="2">
        <v>43433.7893287037</v>
      </c>
      <c r="T416" s="2">
        <v>43433.7893287037</v>
      </c>
      <c r="U416" s="2">
        <v>43433.800150462965</v>
      </c>
      <c r="V416" s="2">
        <v>43433.803344907406</v>
      </c>
      <c r="W416" s="2">
        <v>43433.7893287037</v>
      </c>
      <c r="X416" s="8">
        <f t="shared" si="155"/>
        <v>43433.7893287037</v>
      </c>
      <c r="Y416" s="9">
        <f t="shared" si="156"/>
        <v>1.2094907404389232E-2</v>
      </c>
      <c r="Z416" s="9">
        <f t="shared" si="157"/>
        <v>2.4189814808778465E-2</v>
      </c>
      <c r="AA416" s="30"/>
      <c r="AB416" s="10">
        <f t="shared" si="158"/>
        <v>0</v>
      </c>
      <c r="AC416" s="10">
        <f t="shared" si="159"/>
        <v>0</v>
      </c>
      <c r="AD416" s="30"/>
      <c r="AE416" s="30"/>
    </row>
    <row r="417" spans="1:34" s="3" customFormat="1" x14ac:dyDescent="0.4">
      <c r="A417" s="16" t="str">
        <f t="shared" ref="A417:A475" si="162">IF(W417&gt;0, "★", "-")</f>
        <v>-</v>
      </c>
      <c r="B417" s="16" t="str">
        <f t="shared" ref="B417:B475" si="163">IF(L417&gt;0, "☆", "-")</f>
        <v>-</v>
      </c>
      <c r="C417" s="7">
        <v>18</v>
      </c>
      <c r="D417" s="2">
        <v>43433.783229166664</v>
      </c>
      <c r="E417" s="3" t="s">
        <v>2144</v>
      </c>
      <c r="F417" s="3">
        <v>21963</v>
      </c>
      <c r="G417" s="3" t="s">
        <v>65</v>
      </c>
      <c r="H417" s="3">
        <v>2915</v>
      </c>
      <c r="I417" s="3">
        <v>870</v>
      </c>
      <c r="J417" s="3">
        <v>4</v>
      </c>
      <c r="K417" s="3">
        <v>1</v>
      </c>
      <c r="M417" s="2">
        <v>43433.787557870368</v>
      </c>
      <c r="N417" s="2">
        <v>43433.791990740741</v>
      </c>
      <c r="O417" s="3" t="s">
        <v>20</v>
      </c>
      <c r="P417" s="3" t="s">
        <v>21</v>
      </c>
      <c r="Q417" s="3" t="s">
        <v>104</v>
      </c>
      <c r="R417" s="3" t="s">
        <v>19</v>
      </c>
      <c r="S417" s="2">
        <v>43433.788182870368</v>
      </c>
      <c r="T417" s="2">
        <v>43433.788182870368</v>
      </c>
      <c r="U417" s="2">
        <v>43433.795162037037</v>
      </c>
      <c r="V417" s="2">
        <v>43433.795856481483</v>
      </c>
      <c r="X417" s="8">
        <f t="shared" si="155"/>
        <v>43433.783229166664</v>
      </c>
      <c r="Y417" s="9">
        <f t="shared" si="156"/>
        <v>4.432870373420883E-3</v>
      </c>
      <c r="Z417" s="9">
        <f t="shared" si="157"/>
        <v>4.432870373420883E-3</v>
      </c>
      <c r="AA417" s="30"/>
      <c r="AB417" s="10">
        <f t="shared" si="158"/>
        <v>0</v>
      </c>
      <c r="AC417" s="10">
        <f t="shared" si="159"/>
        <v>4.3287037042318843E-3</v>
      </c>
      <c r="AD417" s="30"/>
      <c r="AE417" s="30"/>
    </row>
    <row r="418" spans="1:34" s="3" customFormat="1" x14ac:dyDescent="0.4">
      <c r="A418" s="16" t="str">
        <f t="shared" si="162"/>
        <v>-</v>
      </c>
      <c r="B418" s="16" t="str">
        <f t="shared" si="163"/>
        <v>-</v>
      </c>
      <c r="C418" s="7">
        <v>18</v>
      </c>
      <c r="D418" s="2">
        <v>43433.783391203702</v>
      </c>
      <c r="E418" s="3" t="s">
        <v>2382</v>
      </c>
      <c r="F418" s="3">
        <v>21964</v>
      </c>
      <c r="G418" s="3" t="s">
        <v>95</v>
      </c>
      <c r="H418" s="3">
        <v>0</v>
      </c>
      <c r="I418" s="3">
        <v>517</v>
      </c>
      <c r="J418" s="3">
        <v>4</v>
      </c>
      <c r="K418" s="3">
        <v>1</v>
      </c>
      <c r="M418" s="2">
        <v>43433.787685185183</v>
      </c>
      <c r="N418" s="2">
        <v>43433.791817129626</v>
      </c>
      <c r="O418" s="3" t="s">
        <v>20</v>
      </c>
      <c r="P418" s="3" t="s">
        <v>21</v>
      </c>
      <c r="Q418" s="3" t="s">
        <v>104</v>
      </c>
      <c r="R418" s="3" t="s">
        <v>19</v>
      </c>
      <c r="S418" s="2">
        <v>43433.788530092592</v>
      </c>
      <c r="T418" s="2">
        <v>43433.788530092592</v>
      </c>
      <c r="U418" s="2">
        <v>43433.79550925926</v>
      </c>
      <c r="V418" s="2">
        <v>43433.79550925926</v>
      </c>
      <c r="X418" s="8">
        <f t="shared" si="155"/>
        <v>43433.783391203702</v>
      </c>
      <c r="Y418" s="9">
        <f t="shared" si="156"/>
        <v>4.1319444426335394E-3</v>
      </c>
      <c r="Z418" s="9">
        <f t="shared" si="157"/>
        <v>4.1319444426335394E-3</v>
      </c>
      <c r="AA418" s="30"/>
      <c r="AB418" s="10">
        <f t="shared" si="158"/>
        <v>0</v>
      </c>
      <c r="AC418" s="10">
        <f t="shared" si="159"/>
        <v>4.2939814811688848E-3</v>
      </c>
      <c r="AD418" s="30"/>
      <c r="AE418" s="30"/>
    </row>
    <row r="419" spans="1:34" s="3" customFormat="1" x14ac:dyDescent="0.4">
      <c r="A419" s="16" t="str">
        <f t="shared" ref="A419:A473" si="164">IF(W419&gt;0, "★", "-")</f>
        <v>-</v>
      </c>
      <c r="B419" s="16" t="str">
        <f t="shared" ref="B419:B473" si="165">IF(L419&gt;0, "☆", "-")</f>
        <v>-</v>
      </c>
      <c r="C419" s="7">
        <v>18</v>
      </c>
      <c r="D419" s="2">
        <v>43433.783402777779</v>
      </c>
      <c r="E419" s="3" t="s">
        <v>2081</v>
      </c>
      <c r="F419" s="3">
        <v>21965</v>
      </c>
      <c r="G419" s="3" t="s">
        <v>32</v>
      </c>
      <c r="H419" s="3">
        <v>7599</v>
      </c>
      <c r="I419" s="3">
        <v>355</v>
      </c>
      <c r="J419" s="3">
        <v>7</v>
      </c>
      <c r="K419" s="3">
        <v>1</v>
      </c>
      <c r="M419" s="2">
        <v>43433.793124999997</v>
      </c>
      <c r="N419" s="2">
        <v>43433.801030092596</v>
      </c>
      <c r="O419" s="3" t="s">
        <v>104</v>
      </c>
      <c r="P419" s="3" t="s">
        <v>19</v>
      </c>
      <c r="Q419" s="3" t="s">
        <v>43</v>
      </c>
      <c r="R419" s="3" t="s">
        <v>89</v>
      </c>
      <c r="S419" s="2">
        <v>43433.791215277779</v>
      </c>
      <c r="T419" s="2">
        <v>43433.791215277779</v>
      </c>
      <c r="U419" s="2">
        <v>43433.79760416667</v>
      </c>
      <c r="V419" s="2">
        <v>43433.800451388888</v>
      </c>
      <c r="X419" s="8">
        <f t="shared" si="155"/>
        <v>43433.783402777779</v>
      </c>
      <c r="Y419" s="9">
        <f t="shared" si="156"/>
        <v>7.9050925996853039E-3</v>
      </c>
      <c r="Z419" s="9">
        <f t="shared" si="157"/>
        <v>7.9050925996853039E-3</v>
      </c>
      <c r="AA419" s="30"/>
      <c r="AB419" s="10">
        <f t="shared" si="158"/>
        <v>1.9097222175332718E-3</v>
      </c>
      <c r="AC419" s="10">
        <f t="shared" si="159"/>
        <v>9.7222222175332718E-3</v>
      </c>
      <c r="AD419" s="30"/>
      <c r="AE419" s="30"/>
    </row>
    <row r="420" spans="1:34" s="3" customFormat="1" x14ac:dyDescent="0.4">
      <c r="A420" s="16" t="str">
        <f t="shared" si="164"/>
        <v>★</v>
      </c>
      <c r="B420" s="16" t="str">
        <f t="shared" si="165"/>
        <v>-</v>
      </c>
      <c r="C420" s="7">
        <v>18</v>
      </c>
      <c r="D420" s="2">
        <v>43433.784641203703</v>
      </c>
      <c r="E420" s="3" t="s">
        <v>2383</v>
      </c>
      <c r="F420" s="3">
        <v>21967</v>
      </c>
      <c r="G420" s="3" t="s">
        <v>95</v>
      </c>
      <c r="H420" s="3">
        <v>0</v>
      </c>
      <c r="I420" s="3">
        <v>898</v>
      </c>
      <c r="J420" s="3">
        <v>2</v>
      </c>
      <c r="K420" s="3">
        <v>3</v>
      </c>
      <c r="M420" s="2">
        <v>43433.791400462964</v>
      </c>
      <c r="N420" s="2">
        <v>43433.800613425927</v>
      </c>
      <c r="O420" s="3" t="s">
        <v>36</v>
      </c>
      <c r="P420" s="3" t="s">
        <v>37</v>
      </c>
      <c r="Q420" s="3" t="s">
        <v>53</v>
      </c>
      <c r="R420" s="3" t="s">
        <v>54</v>
      </c>
      <c r="S420" s="2">
        <v>43433.791134259256</v>
      </c>
      <c r="T420" s="2">
        <v>43433.791134259256</v>
      </c>
      <c r="U420" s="2">
        <v>43433.802800925929</v>
      </c>
      <c r="V420" s="2">
        <v>43433.802800925929</v>
      </c>
      <c r="W420" s="2">
        <v>43433.791134259256</v>
      </c>
      <c r="X420" s="8">
        <f t="shared" si="155"/>
        <v>43433.791134259256</v>
      </c>
      <c r="Y420" s="9">
        <f t="shared" si="156"/>
        <v>9.2129629629198462E-3</v>
      </c>
      <c r="Z420" s="9">
        <f t="shared" si="157"/>
        <v>2.7638888888759539E-2</v>
      </c>
      <c r="AA420" s="30"/>
      <c r="AB420" s="10">
        <f t="shared" si="158"/>
        <v>2.6620370772434399E-4</v>
      </c>
      <c r="AC420" s="10">
        <f t="shared" si="159"/>
        <v>2.6620370772434399E-4</v>
      </c>
      <c r="AD420" s="30"/>
      <c r="AE420" s="30"/>
    </row>
    <row r="421" spans="1:34" s="3" customFormat="1" x14ac:dyDescent="0.4">
      <c r="A421" s="16" t="str">
        <f t="shared" si="164"/>
        <v>-</v>
      </c>
      <c r="B421" s="16" t="str">
        <f t="shared" si="165"/>
        <v>-</v>
      </c>
      <c r="C421" s="7">
        <v>18</v>
      </c>
      <c r="D421" s="2">
        <v>43433.784780092596</v>
      </c>
      <c r="E421" s="3" t="s">
        <v>2384</v>
      </c>
      <c r="F421" s="3">
        <v>21968</v>
      </c>
      <c r="G421" s="3" t="s">
        <v>65</v>
      </c>
      <c r="H421" s="3">
        <v>6318</v>
      </c>
      <c r="I421" s="3">
        <v>90</v>
      </c>
      <c r="J421" s="3">
        <v>15</v>
      </c>
      <c r="K421" s="3">
        <v>1</v>
      </c>
      <c r="M421" s="2">
        <v>43433.789178240739</v>
      </c>
      <c r="N421" s="2">
        <v>43433.79650462963</v>
      </c>
      <c r="O421" s="3" t="s">
        <v>33</v>
      </c>
      <c r="P421" s="3" t="s">
        <v>34</v>
      </c>
      <c r="Q421" s="3" t="s">
        <v>22</v>
      </c>
      <c r="R421" s="3" t="s">
        <v>23</v>
      </c>
      <c r="S421" s="2">
        <v>43433.791863425926</v>
      </c>
      <c r="T421" s="2">
        <v>43433.791863425926</v>
      </c>
      <c r="U421" s="2">
        <v>43433.799872685187</v>
      </c>
      <c r="V421" s="2">
        <v>43433.799872685187</v>
      </c>
      <c r="X421" s="8">
        <f t="shared" si="155"/>
        <v>43433.784780092596</v>
      </c>
      <c r="Y421" s="9">
        <f t="shared" si="156"/>
        <v>7.3263888916699216E-3</v>
      </c>
      <c r="Z421" s="9">
        <f t="shared" si="157"/>
        <v>7.3263888916699216E-3</v>
      </c>
      <c r="AA421" s="10"/>
      <c r="AB421" s="10">
        <f t="shared" si="158"/>
        <v>0</v>
      </c>
      <c r="AC421" s="10">
        <f t="shared" si="159"/>
        <v>4.3981481430819258E-3</v>
      </c>
      <c r="AD421" s="30"/>
      <c r="AE421" s="30"/>
      <c r="AH421" s="7"/>
    </row>
    <row r="422" spans="1:34" s="3" customFormat="1" x14ac:dyDescent="0.4">
      <c r="A422" s="16" t="str">
        <f t="shared" si="164"/>
        <v>-</v>
      </c>
      <c r="B422" s="16" t="str">
        <f t="shared" si="165"/>
        <v>-</v>
      </c>
      <c r="C422" s="7">
        <v>18</v>
      </c>
      <c r="D422" s="2">
        <v>43433.785914351851</v>
      </c>
      <c r="E422" s="3" t="s">
        <v>2387</v>
      </c>
      <c r="F422" s="3">
        <v>21971</v>
      </c>
      <c r="G422" s="3" t="s">
        <v>96</v>
      </c>
      <c r="H422" s="3">
        <v>0</v>
      </c>
      <c r="I422" s="3">
        <v>940</v>
      </c>
      <c r="J422" s="3">
        <v>6</v>
      </c>
      <c r="K422" s="3">
        <v>2</v>
      </c>
      <c r="M422" s="2">
        <v>43433.797349537039</v>
      </c>
      <c r="N422" s="2">
        <v>43433.800497685188</v>
      </c>
      <c r="O422" s="3" t="s">
        <v>44</v>
      </c>
      <c r="P422" s="3" t="s">
        <v>45</v>
      </c>
      <c r="Q422" s="3" t="s">
        <v>104</v>
      </c>
      <c r="R422" s="3" t="s">
        <v>19</v>
      </c>
      <c r="S422" s="2">
        <v>43433.798391203702</v>
      </c>
      <c r="T422" s="2">
        <v>43433.798391203702</v>
      </c>
      <c r="U422" s="2">
        <v>43433.805231481485</v>
      </c>
      <c r="V422" s="2">
        <v>43433.805231481485</v>
      </c>
      <c r="X422" s="8">
        <f t="shared" si="155"/>
        <v>43433.785914351851</v>
      </c>
      <c r="Y422" s="9">
        <f t="shared" si="156"/>
        <v>3.1481481491937302E-3</v>
      </c>
      <c r="Z422" s="9">
        <f t="shared" si="157"/>
        <v>6.2962962983874604E-3</v>
      </c>
      <c r="AA422" s="30"/>
      <c r="AB422" s="10">
        <f t="shared" si="158"/>
        <v>0</v>
      </c>
      <c r="AC422" s="10">
        <f t="shared" si="159"/>
        <v>1.1435185188020114E-2</v>
      </c>
      <c r="AD422" s="30"/>
      <c r="AE422" s="30"/>
    </row>
    <row r="423" spans="1:34" s="3" customFormat="1" x14ac:dyDescent="0.4">
      <c r="A423" s="16" t="str">
        <f t="shared" si="164"/>
        <v>-</v>
      </c>
      <c r="B423" s="16" t="str">
        <f t="shared" si="165"/>
        <v>-</v>
      </c>
      <c r="C423" s="7">
        <v>18</v>
      </c>
      <c r="D423" s="2">
        <v>43433.78670138889</v>
      </c>
      <c r="E423" s="3" t="s">
        <v>2388</v>
      </c>
      <c r="F423" s="3">
        <v>21972</v>
      </c>
      <c r="G423" s="3" t="s">
        <v>18</v>
      </c>
      <c r="H423" s="3">
        <v>2351</v>
      </c>
      <c r="I423" s="3">
        <v>64</v>
      </c>
      <c r="J423" s="3">
        <v>8</v>
      </c>
      <c r="K423" s="3">
        <v>1</v>
      </c>
      <c r="M423" s="2">
        <v>43433.790324074071</v>
      </c>
      <c r="N423" s="2">
        <v>43433.80201388889</v>
      </c>
      <c r="O423" s="3" t="s">
        <v>55</v>
      </c>
      <c r="P423" s="3" t="s">
        <v>56</v>
      </c>
      <c r="Q423" s="3" t="s">
        <v>46</v>
      </c>
      <c r="R423" s="3" t="s">
        <v>47</v>
      </c>
      <c r="S423" s="2">
        <v>43433.791817129626</v>
      </c>
      <c r="T423" s="2">
        <v>43433.791817129626</v>
      </c>
      <c r="U423" s="2">
        <v>43433.805115740739</v>
      </c>
      <c r="V423" s="2">
        <v>43433.805115740739</v>
      </c>
      <c r="X423" s="8">
        <f t="shared" si="155"/>
        <v>43433.78670138889</v>
      </c>
      <c r="Y423" s="9">
        <f t="shared" si="156"/>
        <v>1.1689814818964805E-2</v>
      </c>
      <c r="Z423" s="9">
        <f t="shared" si="157"/>
        <v>1.1689814818964805E-2</v>
      </c>
      <c r="AA423" s="30"/>
      <c r="AB423" s="10">
        <f t="shared" si="158"/>
        <v>0</v>
      </c>
      <c r="AC423" s="10">
        <f t="shared" si="159"/>
        <v>3.6226851807441562E-3</v>
      </c>
      <c r="AD423" s="30"/>
      <c r="AE423" s="30"/>
    </row>
    <row r="424" spans="1:34" s="3" customFormat="1" x14ac:dyDescent="0.4">
      <c r="A424" s="16" t="str">
        <f t="shared" si="164"/>
        <v>-</v>
      </c>
      <c r="B424" s="16" t="str">
        <f t="shared" si="165"/>
        <v>-</v>
      </c>
      <c r="C424" s="7">
        <v>18</v>
      </c>
      <c r="D424" s="2">
        <v>43433.78701388889</v>
      </c>
      <c r="E424" s="3" t="s">
        <v>2389</v>
      </c>
      <c r="F424" s="3">
        <v>21973</v>
      </c>
      <c r="G424" s="3" t="s">
        <v>96</v>
      </c>
      <c r="H424" s="3">
        <v>0</v>
      </c>
      <c r="I424" s="3">
        <v>279</v>
      </c>
      <c r="J424" s="3">
        <v>5</v>
      </c>
      <c r="K424" s="3">
        <v>2</v>
      </c>
      <c r="M424" s="2">
        <v>43433.797847222224</v>
      </c>
      <c r="N424" s="2">
        <v>43433.804479166669</v>
      </c>
      <c r="O424" s="3" t="s">
        <v>30</v>
      </c>
      <c r="P424" s="3" t="s">
        <v>31</v>
      </c>
      <c r="Q424" s="3" t="s">
        <v>24</v>
      </c>
      <c r="R424" s="3" t="s">
        <v>25</v>
      </c>
      <c r="S424" s="2">
        <v>43433.800497685188</v>
      </c>
      <c r="T424" s="2">
        <v>43433.800497685188</v>
      </c>
      <c r="U424" s="2">
        <v>43433.804537037038</v>
      </c>
      <c r="V424" s="2">
        <v>43433.807604166665</v>
      </c>
      <c r="X424" s="8">
        <f t="shared" si="155"/>
        <v>43433.78701388889</v>
      </c>
      <c r="Y424" s="9">
        <f t="shared" si="156"/>
        <v>6.6319444449618459E-3</v>
      </c>
      <c r="Z424" s="9">
        <f t="shared" si="157"/>
        <v>1.3263888889923692E-2</v>
      </c>
      <c r="AA424" s="30"/>
      <c r="AB424" s="10">
        <f t="shared" si="158"/>
        <v>0</v>
      </c>
      <c r="AC424" s="10">
        <f t="shared" si="159"/>
        <v>1.0833333333721384E-2</v>
      </c>
      <c r="AD424" s="30"/>
      <c r="AE424" s="30"/>
    </row>
    <row r="425" spans="1:34" s="3" customFormat="1" x14ac:dyDescent="0.4">
      <c r="A425" s="16" t="str">
        <f t="shared" si="164"/>
        <v>-</v>
      </c>
      <c r="B425" s="16" t="str">
        <f t="shared" si="165"/>
        <v>-</v>
      </c>
      <c r="C425" s="7">
        <v>18</v>
      </c>
      <c r="D425" s="2">
        <v>43433.788553240738</v>
      </c>
      <c r="E425" s="3" t="s">
        <v>2366</v>
      </c>
      <c r="F425" s="3">
        <v>21974</v>
      </c>
      <c r="G425" s="3" t="s">
        <v>96</v>
      </c>
      <c r="H425" s="3">
        <v>0</v>
      </c>
      <c r="I425" s="3">
        <v>994</v>
      </c>
      <c r="J425" s="3">
        <v>4</v>
      </c>
      <c r="K425" s="3">
        <v>1</v>
      </c>
      <c r="M425" s="2">
        <v>43433.795914351853</v>
      </c>
      <c r="N425" s="2">
        <v>43433.797789351855</v>
      </c>
      <c r="O425" s="3" t="s">
        <v>51</v>
      </c>
      <c r="P425" s="3" t="s">
        <v>52</v>
      </c>
      <c r="Q425" s="3" t="s">
        <v>39</v>
      </c>
      <c r="R425" s="3" t="s">
        <v>40</v>
      </c>
      <c r="S425" s="2">
        <v>43433.800046296295</v>
      </c>
      <c r="T425" s="2">
        <v>43433.800046296295</v>
      </c>
      <c r="U425" s="2">
        <v>43433.80327546296</v>
      </c>
      <c r="V425" s="2">
        <v>43433.80327546296</v>
      </c>
      <c r="X425" s="8">
        <f t="shared" si="155"/>
        <v>43433.788553240738</v>
      </c>
      <c r="Y425" s="9">
        <f t="shared" si="156"/>
        <v>1.8750000017462298E-3</v>
      </c>
      <c r="Z425" s="9">
        <f t="shared" si="157"/>
        <v>1.8750000017462298E-3</v>
      </c>
      <c r="AA425" s="30"/>
      <c r="AB425" s="10">
        <f t="shared" si="158"/>
        <v>0</v>
      </c>
      <c r="AC425" s="10">
        <f t="shared" si="159"/>
        <v>7.3611111147329211E-3</v>
      </c>
      <c r="AD425" s="30"/>
      <c r="AE425" s="30"/>
      <c r="AH425" s="7"/>
    </row>
    <row r="426" spans="1:34" s="3" customFormat="1" x14ac:dyDescent="0.4">
      <c r="A426" s="16" t="str">
        <f>IF(W426&gt;0, "★", "-")</f>
        <v>★</v>
      </c>
      <c r="B426" s="16" t="str">
        <f>IF(L426&gt;0, "☆", "-")</f>
        <v>☆</v>
      </c>
      <c r="C426" s="7">
        <v>18</v>
      </c>
      <c r="D426" s="2">
        <v>43433.711886574078</v>
      </c>
      <c r="E426" s="3" t="s">
        <v>1919</v>
      </c>
      <c r="F426" s="3">
        <v>21839</v>
      </c>
      <c r="G426" s="3" t="s">
        <v>97</v>
      </c>
      <c r="H426" s="3">
        <v>7711</v>
      </c>
      <c r="I426" s="3">
        <v>77</v>
      </c>
      <c r="J426" s="3">
        <v>13</v>
      </c>
      <c r="K426" s="3">
        <v>1</v>
      </c>
      <c r="L426" s="2">
        <v>43433.754849537036</v>
      </c>
      <c r="O426" s="3" t="s">
        <v>104</v>
      </c>
      <c r="P426" s="3" t="s">
        <v>19</v>
      </c>
      <c r="Q426" s="3" t="s">
        <v>26</v>
      </c>
      <c r="R426" s="3" t="s">
        <v>27</v>
      </c>
      <c r="S426" s="2">
        <v>43433.75277777778</v>
      </c>
      <c r="U426" s="2">
        <v>43433.762141203704</v>
      </c>
      <c r="W426" s="2">
        <v>43433.75277777778</v>
      </c>
      <c r="X426" s="8">
        <f t="shared" si="155"/>
        <v>43433.75277777778</v>
      </c>
      <c r="Y426" s="9">
        <f t="shared" si="156"/>
        <v>0</v>
      </c>
      <c r="Z426" s="9">
        <f t="shared" si="157"/>
        <v>0</v>
      </c>
      <c r="AA426" s="10"/>
      <c r="AB426" s="10">
        <f t="shared" si="158"/>
        <v>0</v>
      </c>
      <c r="AC426" s="10">
        <f t="shared" si="159"/>
        <v>2.0717592560686171E-3</v>
      </c>
      <c r="AD426" s="30"/>
      <c r="AE426" s="30"/>
    </row>
    <row r="427" spans="1:34" s="3" customFormat="1" x14ac:dyDescent="0.4">
      <c r="A427" s="16" t="str">
        <f>IF(W427&gt;0, "★", "-")</f>
        <v>★</v>
      </c>
      <c r="B427" s="16" t="str">
        <f>IF(L427&gt;0, "☆", "-")</f>
        <v>☆</v>
      </c>
      <c r="C427" s="7">
        <v>18</v>
      </c>
      <c r="D427" s="2">
        <v>43433.747187499997</v>
      </c>
      <c r="E427" s="3" t="s">
        <v>2357</v>
      </c>
      <c r="F427" s="3">
        <v>21917</v>
      </c>
      <c r="G427" s="3" t="s">
        <v>32</v>
      </c>
      <c r="H427" s="3">
        <v>1051</v>
      </c>
      <c r="I427" s="3">
        <v>942</v>
      </c>
      <c r="J427" s="3">
        <v>5</v>
      </c>
      <c r="K427" s="3">
        <v>1</v>
      </c>
      <c r="L427" s="2">
        <v>43433.747557870367</v>
      </c>
      <c r="O427" s="3" t="s">
        <v>36</v>
      </c>
      <c r="P427" s="3" t="s">
        <v>37</v>
      </c>
      <c r="Q427" s="3" t="s">
        <v>43</v>
      </c>
      <c r="R427" s="3" t="s">
        <v>89</v>
      </c>
      <c r="S427" s="2">
        <v>43433.780092592591</v>
      </c>
      <c r="U427" s="2">
        <v>43433.790092592593</v>
      </c>
      <c r="W427" s="2">
        <v>43433.754120370373</v>
      </c>
      <c r="X427" s="8">
        <f t="shared" si="155"/>
        <v>43433.754120370373</v>
      </c>
      <c r="Y427" s="9">
        <f t="shared" si="156"/>
        <v>0</v>
      </c>
      <c r="Z427" s="9">
        <f t="shared" si="157"/>
        <v>0</v>
      </c>
      <c r="AA427" s="30"/>
      <c r="AB427" s="10">
        <f t="shared" si="158"/>
        <v>0</v>
      </c>
      <c r="AC427" s="10">
        <f t="shared" si="159"/>
        <v>2.5972222218115348E-2</v>
      </c>
      <c r="AD427" s="30"/>
      <c r="AE427" s="30"/>
      <c r="AH427" s="7"/>
    </row>
    <row r="428" spans="1:34" s="3" customFormat="1" x14ac:dyDescent="0.4">
      <c r="A428" s="16" t="str">
        <f>IF(W428&gt;0, "★", "-")</f>
        <v>★</v>
      </c>
      <c r="B428" s="16" t="str">
        <f>IF(L428&gt;0, "☆", "-")</f>
        <v>☆</v>
      </c>
      <c r="C428" s="7">
        <v>18</v>
      </c>
      <c r="D428" s="2">
        <v>43433.747395833336</v>
      </c>
      <c r="E428" s="3" t="s">
        <v>2358</v>
      </c>
      <c r="F428" s="3">
        <v>21918</v>
      </c>
      <c r="G428" s="3" t="s">
        <v>18</v>
      </c>
      <c r="H428" s="3">
        <v>5564</v>
      </c>
      <c r="I428" s="3">
        <v>714</v>
      </c>
      <c r="J428" s="3">
        <v>7</v>
      </c>
      <c r="K428" s="3">
        <v>1</v>
      </c>
      <c r="L428" s="2">
        <v>43433.747662037036</v>
      </c>
      <c r="O428" s="3" t="s">
        <v>59</v>
      </c>
      <c r="P428" s="3" t="s">
        <v>60</v>
      </c>
      <c r="Q428" s="3" t="s">
        <v>104</v>
      </c>
      <c r="R428" s="3" t="s">
        <v>19</v>
      </c>
      <c r="S428" s="2">
        <v>43433.789537037039</v>
      </c>
      <c r="U428" s="2">
        <v>43433.799259259256</v>
      </c>
      <c r="W428" s="2">
        <v>43433.754328703704</v>
      </c>
      <c r="X428" s="8">
        <f t="shared" si="155"/>
        <v>43433.754328703704</v>
      </c>
      <c r="Y428" s="9">
        <f t="shared" si="156"/>
        <v>0</v>
      </c>
      <c r="Z428" s="9">
        <f t="shared" si="157"/>
        <v>0</v>
      </c>
      <c r="AA428" s="30"/>
      <c r="AB428" s="10">
        <f t="shared" si="158"/>
        <v>0</v>
      </c>
      <c r="AC428" s="10"/>
      <c r="AD428" s="30"/>
      <c r="AE428" s="30"/>
      <c r="AH428" s="7" t="s">
        <v>2467</v>
      </c>
    </row>
    <row r="429" spans="1:34" s="3" customFormat="1" x14ac:dyDescent="0.4">
      <c r="A429" s="16" t="str">
        <f>IF(W429&gt;0, "★", "-")</f>
        <v>★</v>
      </c>
      <c r="B429" s="16" t="str">
        <f>IF(L429&gt;0, "☆", "-")</f>
        <v>☆</v>
      </c>
      <c r="C429" s="7">
        <v>18</v>
      </c>
      <c r="D429" s="2">
        <v>43433.748865740738</v>
      </c>
      <c r="E429" s="3" t="s">
        <v>2358</v>
      </c>
      <c r="F429" s="3">
        <v>21921</v>
      </c>
      <c r="G429" s="3" t="s">
        <v>18</v>
      </c>
      <c r="H429" s="3">
        <v>5564</v>
      </c>
      <c r="I429" s="3">
        <v>923</v>
      </c>
      <c r="J429" s="3">
        <v>15</v>
      </c>
      <c r="K429" s="3">
        <v>1</v>
      </c>
      <c r="L429" s="2">
        <v>43433.749120370368</v>
      </c>
      <c r="O429" s="3" t="s">
        <v>59</v>
      </c>
      <c r="P429" s="3" t="s">
        <v>60</v>
      </c>
      <c r="Q429" s="3" t="s">
        <v>26</v>
      </c>
      <c r="R429" s="3" t="s">
        <v>27</v>
      </c>
      <c r="S429" s="2">
        <v>43433.783564814818</v>
      </c>
      <c r="U429" s="2">
        <v>43433.791435185187</v>
      </c>
      <c r="W429" s="2">
        <v>43433.755787037036</v>
      </c>
      <c r="X429" s="8">
        <f t="shared" si="155"/>
        <v>43433.755787037036</v>
      </c>
      <c r="Y429" s="9">
        <f t="shared" si="156"/>
        <v>0</v>
      </c>
      <c r="Z429" s="9">
        <f t="shared" si="157"/>
        <v>0</v>
      </c>
      <c r="AA429" s="30"/>
      <c r="AB429" s="10">
        <f t="shared" si="158"/>
        <v>0</v>
      </c>
      <c r="AC429" s="10">
        <f t="shared" si="159"/>
        <v>2.7777777781011537E-2</v>
      </c>
      <c r="AD429" s="30"/>
      <c r="AE429" s="30"/>
      <c r="AH429" s="7" t="s">
        <v>2468</v>
      </c>
    </row>
    <row r="430" spans="1:34" s="3" customFormat="1" x14ac:dyDescent="0.4">
      <c r="A430" s="16" t="str">
        <f t="shared" si="164"/>
        <v>-</v>
      </c>
      <c r="B430" s="16" t="str">
        <f t="shared" si="165"/>
        <v>☆</v>
      </c>
      <c r="C430" s="7">
        <v>18</v>
      </c>
      <c r="D430" s="2">
        <v>43433.789803240739</v>
      </c>
      <c r="E430" s="3" t="s">
        <v>2390</v>
      </c>
      <c r="F430" s="3">
        <v>21975</v>
      </c>
      <c r="G430" s="3" t="s">
        <v>95</v>
      </c>
      <c r="H430" s="3">
        <v>0</v>
      </c>
      <c r="I430" s="3">
        <v>787</v>
      </c>
      <c r="J430" s="3">
        <v>3</v>
      </c>
      <c r="K430" s="3">
        <v>2</v>
      </c>
      <c r="L430" s="2">
        <v>43433.790775462963</v>
      </c>
      <c r="O430" s="3" t="s">
        <v>44</v>
      </c>
      <c r="P430" s="3" t="s">
        <v>45</v>
      </c>
      <c r="Q430" s="3" t="s">
        <v>104</v>
      </c>
      <c r="R430" s="3" t="s">
        <v>19</v>
      </c>
      <c r="S430" s="2">
        <v>43433.802094907405</v>
      </c>
      <c r="U430" s="2">
        <v>43433.808935185189</v>
      </c>
      <c r="X430" s="8">
        <f t="shared" si="155"/>
        <v>43433.789803240739</v>
      </c>
      <c r="Y430" s="9">
        <f t="shared" si="156"/>
        <v>0</v>
      </c>
      <c r="Z430" s="9">
        <f t="shared" si="157"/>
        <v>0</v>
      </c>
      <c r="AA430" s="30"/>
      <c r="AB430" s="10">
        <f t="shared" si="158"/>
        <v>0</v>
      </c>
      <c r="AC430" s="10">
        <f t="shared" si="159"/>
        <v>1.2291666665987577E-2</v>
      </c>
      <c r="AD430" s="30"/>
      <c r="AE430" s="30"/>
    </row>
    <row r="431" spans="1:34" s="3" customFormat="1" x14ac:dyDescent="0.4">
      <c r="A431" s="16" t="str">
        <f t="shared" si="164"/>
        <v>-</v>
      </c>
      <c r="B431" s="16" t="str">
        <f t="shared" si="165"/>
        <v>☆</v>
      </c>
      <c r="C431" s="7">
        <v>18</v>
      </c>
      <c r="D431" s="2">
        <v>43433.790092592593</v>
      </c>
      <c r="E431" s="3" t="s">
        <v>2391</v>
      </c>
      <c r="F431" s="3">
        <v>21976</v>
      </c>
      <c r="G431" s="3" t="s">
        <v>96</v>
      </c>
      <c r="H431" s="3">
        <v>0</v>
      </c>
      <c r="I431" s="3">
        <v>323</v>
      </c>
      <c r="J431" s="3">
        <v>15</v>
      </c>
      <c r="K431" s="3">
        <v>1</v>
      </c>
      <c r="L431" s="2">
        <v>43433.795324074075</v>
      </c>
      <c r="O431" s="3" t="s">
        <v>63</v>
      </c>
      <c r="P431" s="3" t="s">
        <v>64</v>
      </c>
      <c r="Q431" s="3" t="s">
        <v>73</v>
      </c>
      <c r="R431" s="3" t="s">
        <v>74</v>
      </c>
      <c r="S431" s="2">
        <v>43433.801944444444</v>
      </c>
      <c r="U431" s="2">
        <v>43433.806273148148</v>
      </c>
      <c r="X431" s="8">
        <f t="shared" si="155"/>
        <v>43433.790092592593</v>
      </c>
      <c r="Y431" s="9">
        <f t="shared" si="156"/>
        <v>0</v>
      </c>
      <c r="Z431" s="9">
        <f t="shared" si="157"/>
        <v>0</v>
      </c>
      <c r="AA431" s="30"/>
      <c r="AB431" s="10">
        <f t="shared" si="158"/>
        <v>0</v>
      </c>
      <c r="AC431" s="10">
        <f t="shared" si="159"/>
        <v>1.1851851850224193E-2</v>
      </c>
      <c r="AD431" s="30"/>
      <c r="AE431" s="30"/>
    </row>
    <row r="432" spans="1:34" s="3" customFormat="1" x14ac:dyDescent="0.4">
      <c r="A432" s="16" t="str">
        <f t="shared" ref="A432:A445" si="166">IF(W432&gt;0, "★", "-")</f>
        <v>-</v>
      </c>
      <c r="B432" s="16" t="str">
        <f t="shared" ref="B432:B445" si="167">IF(L432&gt;0, "☆", "-")</f>
        <v>☆</v>
      </c>
      <c r="C432" s="7">
        <v>18</v>
      </c>
      <c r="D432" s="2">
        <v>43433.750694444447</v>
      </c>
      <c r="E432" s="3" t="s">
        <v>1894</v>
      </c>
      <c r="F432" s="3">
        <v>21923</v>
      </c>
      <c r="G432" s="3" t="s">
        <v>95</v>
      </c>
      <c r="H432" s="3">
        <v>0</v>
      </c>
      <c r="I432" s="3">
        <v>992</v>
      </c>
      <c r="J432" s="3">
        <v>2</v>
      </c>
      <c r="K432" s="3">
        <v>1</v>
      </c>
      <c r="L432" s="2">
        <v>43433.751111111109</v>
      </c>
      <c r="O432" s="3" t="s">
        <v>51</v>
      </c>
      <c r="P432" s="3" t="s">
        <v>52</v>
      </c>
      <c r="Q432" s="3" t="s">
        <v>104</v>
      </c>
      <c r="R432" s="3" t="s">
        <v>19</v>
      </c>
      <c r="S432" s="2">
        <v>43433.762326388889</v>
      </c>
      <c r="U432" s="2">
        <v>43433.773622685185</v>
      </c>
      <c r="X432" s="8">
        <f t="shared" si="155"/>
        <v>43433.750694444447</v>
      </c>
      <c r="Y432" s="9">
        <f t="shared" si="156"/>
        <v>0</v>
      </c>
      <c r="Z432" s="9">
        <f t="shared" si="157"/>
        <v>0</v>
      </c>
      <c r="AA432" s="30"/>
      <c r="AB432" s="10">
        <f t="shared" si="158"/>
        <v>0</v>
      </c>
      <c r="AC432" s="10">
        <f t="shared" si="159"/>
        <v>1.1631944442342501E-2</v>
      </c>
      <c r="AD432" s="30"/>
      <c r="AE432" s="30"/>
      <c r="AH432" s="7"/>
    </row>
    <row r="433" spans="1:34" s="3" customFormat="1" x14ac:dyDescent="0.4">
      <c r="A433" s="16" t="str">
        <f t="shared" si="166"/>
        <v>★</v>
      </c>
      <c r="B433" s="16" t="str">
        <f t="shared" si="167"/>
        <v>☆</v>
      </c>
      <c r="C433" s="7">
        <v>18</v>
      </c>
      <c r="D433" s="2">
        <v>43433.753599537034</v>
      </c>
      <c r="E433" s="3" t="s">
        <v>2361</v>
      </c>
      <c r="F433" s="3">
        <v>21927</v>
      </c>
      <c r="G433" s="3" t="s">
        <v>32</v>
      </c>
      <c r="H433" s="3">
        <v>2758</v>
      </c>
      <c r="I433" s="3">
        <v>601</v>
      </c>
      <c r="J433" s="3">
        <v>1</v>
      </c>
      <c r="K433" s="3">
        <v>3</v>
      </c>
      <c r="L433" s="2">
        <v>43433.754374999997</v>
      </c>
      <c r="O433" s="3" t="s">
        <v>71</v>
      </c>
      <c r="P433" s="3" t="s">
        <v>72</v>
      </c>
      <c r="Q433" s="3" t="s">
        <v>53</v>
      </c>
      <c r="R433" s="3" t="s">
        <v>54</v>
      </c>
      <c r="S433" s="2">
        <v>43433.772453703707</v>
      </c>
      <c r="U433" s="2">
        <v>43433.780243055553</v>
      </c>
      <c r="W433" s="2">
        <v>43433.76053240741</v>
      </c>
      <c r="X433" s="8">
        <f t="shared" si="155"/>
        <v>43433.76053240741</v>
      </c>
      <c r="Y433" s="9">
        <f t="shared" si="156"/>
        <v>0</v>
      </c>
      <c r="Z433" s="9">
        <f t="shared" si="157"/>
        <v>0</v>
      </c>
      <c r="AA433" s="30"/>
      <c r="AB433" s="10">
        <f t="shared" si="158"/>
        <v>0</v>
      </c>
      <c r="AC433" s="10">
        <f t="shared" si="159"/>
        <v>1.1921296296350192E-2</v>
      </c>
      <c r="AD433" s="30"/>
      <c r="AE433" s="30"/>
      <c r="AH433" s="7"/>
    </row>
    <row r="434" spans="1:34" s="3" customFormat="1" x14ac:dyDescent="0.4">
      <c r="A434" s="16" t="str">
        <f t="shared" si="166"/>
        <v>-</v>
      </c>
      <c r="B434" s="16" t="str">
        <f t="shared" si="167"/>
        <v>☆</v>
      </c>
      <c r="C434" s="7">
        <v>18</v>
      </c>
      <c r="D434" s="2">
        <v>43433.756504629629</v>
      </c>
      <c r="E434" s="3" t="s">
        <v>2364</v>
      </c>
      <c r="F434" s="3">
        <v>21930</v>
      </c>
      <c r="G434" s="3" t="s">
        <v>32</v>
      </c>
      <c r="H434" s="3">
        <v>984</v>
      </c>
      <c r="I434" s="3">
        <v>156</v>
      </c>
      <c r="J434" s="3">
        <v>1</v>
      </c>
      <c r="K434" s="3">
        <v>1</v>
      </c>
      <c r="L434" s="2">
        <v>43433.756851851853</v>
      </c>
      <c r="O434" s="3" t="s">
        <v>22</v>
      </c>
      <c r="P434" s="3" t="s">
        <v>23</v>
      </c>
      <c r="Q434" s="3" t="s">
        <v>77</v>
      </c>
      <c r="R434" s="3" t="s">
        <v>78</v>
      </c>
      <c r="S434" s="2">
        <v>43433.782743055555</v>
      </c>
      <c r="U434" s="2">
        <v>43433.792048611111</v>
      </c>
      <c r="X434" s="8">
        <f t="shared" si="155"/>
        <v>43433.756504629629</v>
      </c>
      <c r="Y434" s="9">
        <f t="shared" si="156"/>
        <v>0</v>
      </c>
      <c r="Z434" s="9">
        <f t="shared" si="157"/>
        <v>0</v>
      </c>
      <c r="AA434" s="10"/>
      <c r="AB434" s="10">
        <f t="shared" si="158"/>
        <v>0</v>
      </c>
      <c r="AC434" s="10">
        <f t="shared" si="159"/>
        <v>2.6238425925839692E-2</v>
      </c>
      <c r="AD434" s="30"/>
      <c r="AE434" s="30"/>
    </row>
    <row r="435" spans="1:34" s="3" customFormat="1" x14ac:dyDescent="0.4">
      <c r="A435" s="16" t="str">
        <f t="shared" si="166"/>
        <v>-</v>
      </c>
      <c r="B435" s="16" t="str">
        <f t="shared" si="167"/>
        <v>☆</v>
      </c>
      <c r="C435" s="7">
        <v>18</v>
      </c>
      <c r="D435" s="2">
        <v>43433.756898148145</v>
      </c>
      <c r="E435" s="3" t="s">
        <v>2335</v>
      </c>
      <c r="F435" s="3">
        <v>21931</v>
      </c>
      <c r="G435" s="3" t="s">
        <v>96</v>
      </c>
      <c r="H435" s="3">
        <v>0</v>
      </c>
      <c r="I435" s="3">
        <v>501</v>
      </c>
      <c r="J435" s="3">
        <v>7</v>
      </c>
      <c r="K435" s="3">
        <v>1</v>
      </c>
      <c r="L435" s="2">
        <v>43433.790092592593</v>
      </c>
      <c r="O435" s="3" t="s">
        <v>63</v>
      </c>
      <c r="P435" s="3" t="s">
        <v>64</v>
      </c>
      <c r="Q435" s="3" t="s">
        <v>57</v>
      </c>
      <c r="R435" s="3" t="s">
        <v>58</v>
      </c>
      <c r="S435" s="2">
        <v>43433.784942129627</v>
      </c>
      <c r="U435" s="2">
        <v>43433.788263888891</v>
      </c>
      <c r="X435" s="8">
        <f t="shared" si="155"/>
        <v>43433.756898148145</v>
      </c>
      <c r="Y435" s="9">
        <f t="shared" si="156"/>
        <v>0</v>
      </c>
      <c r="Z435" s="9">
        <f t="shared" si="157"/>
        <v>0</v>
      </c>
      <c r="AA435" s="30"/>
      <c r="AB435" s="10">
        <f t="shared" si="158"/>
        <v>0</v>
      </c>
      <c r="AC435" s="10">
        <f t="shared" si="159"/>
        <v>3.3194444447872229E-2</v>
      </c>
      <c r="AD435" s="30"/>
      <c r="AE435" s="30"/>
    </row>
    <row r="436" spans="1:34" s="3" customFormat="1" x14ac:dyDescent="0.4">
      <c r="A436" s="16" t="str">
        <f t="shared" si="166"/>
        <v>★</v>
      </c>
      <c r="B436" s="16" t="str">
        <f t="shared" si="167"/>
        <v>☆</v>
      </c>
      <c r="C436" s="7">
        <v>18</v>
      </c>
      <c r="D436" s="2">
        <v>43433.757037037038</v>
      </c>
      <c r="E436" s="3" t="s">
        <v>2220</v>
      </c>
      <c r="F436" s="3">
        <v>21932</v>
      </c>
      <c r="G436" s="3" t="s">
        <v>65</v>
      </c>
      <c r="H436" s="3">
        <v>7724</v>
      </c>
      <c r="I436" s="3">
        <v>333</v>
      </c>
      <c r="J436" s="3">
        <v>8</v>
      </c>
      <c r="K436" s="3">
        <v>2</v>
      </c>
      <c r="L436" s="2">
        <v>43433.757372685184</v>
      </c>
      <c r="O436" s="3" t="s">
        <v>39</v>
      </c>
      <c r="P436" s="3" t="s">
        <v>40</v>
      </c>
      <c r="Q436" s="3" t="s">
        <v>28</v>
      </c>
      <c r="R436" s="3" t="s">
        <v>29</v>
      </c>
      <c r="S436" s="2">
        <v>43433.786273148151</v>
      </c>
      <c r="U436" s="2">
        <v>43433.796122685184</v>
      </c>
      <c r="W436" s="2">
        <v>43433.763969907406</v>
      </c>
      <c r="X436" s="8">
        <f t="shared" si="155"/>
        <v>43433.763969907406</v>
      </c>
      <c r="Y436" s="9">
        <f t="shared" si="156"/>
        <v>0</v>
      </c>
      <c r="Z436" s="9">
        <f t="shared" si="157"/>
        <v>0</v>
      </c>
      <c r="AA436" s="30"/>
      <c r="AB436" s="10">
        <f t="shared" si="158"/>
        <v>0</v>
      </c>
      <c r="AC436" s="10">
        <f t="shared" si="159"/>
        <v>2.2303240744804498E-2</v>
      </c>
      <c r="AD436" s="30"/>
      <c r="AE436" s="30"/>
      <c r="AH436" s="7" t="s">
        <v>2469</v>
      </c>
    </row>
    <row r="437" spans="1:34" s="3" customFormat="1" x14ac:dyDescent="0.4">
      <c r="A437" s="16" t="str">
        <f t="shared" si="166"/>
        <v>-</v>
      </c>
      <c r="B437" s="16" t="str">
        <f t="shared" si="167"/>
        <v>☆</v>
      </c>
      <c r="C437" s="7">
        <v>18</v>
      </c>
      <c r="D437" s="2">
        <v>43433.757106481484</v>
      </c>
      <c r="E437" s="3" t="s">
        <v>2365</v>
      </c>
      <c r="F437" s="3">
        <v>21933</v>
      </c>
      <c r="G437" s="3" t="s">
        <v>96</v>
      </c>
      <c r="H437" s="3">
        <v>0</v>
      </c>
      <c r="I437" s="3">
        <v>200</v>
      </c>
      <c r="J437" s="3">
        <v>1</v>
      </c>
      <c r="K437" s="3">
        <v>3</v>
      </c>
      <c r="L437" s="2">
        <v>43433.792013888888</v>
      </c>
      <c r="O437" s="3" t="s">
        <v>36</v>
      </c>
      <c r="P437" s="3" t="s">
        <v>37</v>
      </c>
      <c r="Q437" s="3" t="s">
        <v>30</v>
      </c>
      <c r="R437" s="3" t="s">
        <v>31</v>
      </c>
      <c r="S437" s="2">
        <v>43433.789027777777</v>
      </c>
      <c r="U437" s="2">
        <v>43433.794618055559</v>
      </c>
      <c r="X437" s="8">
        <f t="shared" si="155"/>
        <v>43433.757106481484</v>
      </c>
      <c r="Y437" s="9">
        <f t="shared" si="156"/>
        <v>0</v>
      </c>
      <c r="Z437" s="9">
        <f t="shared" si="157"/>
        <v>0</v>
      </c>
      <c r="AA437" s="30"/>
      <c r="AB437" s="10">
        <f t="shared" si="158"/>
        <v>0</v>
      </c>
      <c r="AC437" s="10">
        <f t="shared" si="159"/>
        <v>3.4907407403807156E-2</v>
      </c>
      <c r="AD437" s="30"/>
      <c r="AE437" s="30"/>
    </row>
    <row r="438" spans="1:34" s="3" customFormat="1" x14ac:dyDescent="0.4">
      <c r="A438" s="16" t="str">
        <f t="shared" si="166"/>
        <v>-</v>
      </c>
      <c r="B438" s="16" t="str">
        <f t="shared" si="167"/>
        <v>☆</v>
      </c>
      <c r="C438" s="7">
        <v>18</v>
      </c>
      <c r="D438" s="2">
        <v>43433.757175925923</v>
      </c>
      <c r="E438" s="3" t="s">
        <v>2287</v>
      </c>
      <c r="F438" s="3">
        <v>21935</v>
      </c>
      <c r="G438" s="3" t="s">
        <v>96</v>
      </c>
      <c r="H438" s="3">
        <v>0</v>
      </c>
      <c r="I438" s="3">
        <v>24</v>
      </c>
      <c r="J438" s="3">
        <v>2</v>
      </c>
      <c r="K438" s="3">
        <v>2</v>
      </c>
      <c r="L438" s="2">
        <v>43433.761481481481</v>
      </c>
      <c r="O438" s="3" t="s">
        <v>30</v>
      </c>
      <c r="P438" s="3" t="s">
        <v>31</v>
      </c>
      <c r="Q438" s="3" t="s">
        <v>36</v>
      </c>
      <c r="R438" s="3" t="s">
        <v>37</v>
      </c>
      <c r="S438" s="2">
        <v>43433.781782407408</v>
      </c>
      <c r="U438" s="2">
        <v>43433.794606481482</v>
      </c>
      <c r="X438" s="8">
        <f t="shared" si="155"/>
        <v>43433.757175925923</v>
      </c>
      <c r="Y438" s="9">
        <f t="shared" si="156"/>
        <v>0</v>
      </c>
      <c r="Z438" s="9">
        <f t="shared" si="157"/>
        <v>0</v>
      </c>
      <c r="AA438" s="30"/>
      <c r="AB438" s="10">
        <f t="shared" si="158"/>
        <v>0</v>
      </c>
      <c r="AC438" s="10">
        <f t="shared" si="159"/>
        <v>2.4606481485534459E-2</v>
      </c>
      <c r="AD438" s="30"/>
      <c r="AE438" s="30"/>
    </row>
    <row r="439" spans="1:34" s="3" customFormat="1" x14ac:dyDescent="0.4">
      <c r="A439" s="16" t="str">
        <f t="shared" si="166"/>
        <v>-</v>
      </c>
      <c r="B439" s="16" t="str">
        <f t="shared" si="167"/>
        <v>☆</v>
      </c>
      <c r="C439" s="7">
        <v>18</v>
      </c>
      <c r="D439" s="2">
        <v>43433.757962962962</v>
      </c>
      <c r="E439" s="3" t="s">
        <v>2220</v>
      </c>
      <c r="F439" s="3">
        <v>21936</v>
      </c>
      <c r="G439" s="3" t="s">
        <v>65</v>
      </c>
      <c r="H439" s="3">
        <v>7724</v>
      </c>
      <c r="I439" s="3">
        <v>592</v>
      </c>
      <c r="J439" s="3">
        <v>8</v>
      </c>
      <c r="K439" s="3">
        <v>2</v>
      </c>
      <c r="L439" s="2">
        <v>43433.784282407411</v>
      </c>
      <c r="O439" s="3" t="s">
        <v>39</v>
      </c>
      <c r="P439" s="3" t="s">
        <v>40</v>
      </c>
      <c r="Q439" s="3" t="s">
        <v>28</v>
      </c>
      <c r="R439" s="3" t="s">
        <v>29</v>
      </c>
      <c r="S439" s="2">
        <v>43433.786412037036</v>
      </c>
      <c r="U439" s="2">
        <v>43433.796261574076</v>
      </c>
      <c r="X439" s="8">
        <f t="shared" si="155"/>
        <v>43433.757962962962</v>
      </c>
      <c r="Y439" s="9">
        <f t="shared" si="156"/>
        <v>0</v>
      </c>
      <c r="Z439" s="9">
        <f t="shared" si="157"/>
        <v>0</v>
      </c>
      <c r="AA439" s="30"/>
      <c r="AB439" s="10">
        <f t="shared" si="158"/>
        <v>0</v>
      </c>
      <c r="AC439" s="10"/>
      <c r="AD439" s="30"/>
      <c r="AE439" s="30"/>
      <c r="AH439" s="7" t="s">
        <v>585</v>
      </c>
    </row>
    <row r="440" spans="1:34" s="3" customFormat="1" x14ac:dyDescent="0.4">
      <c r="A440" s="16" t="str">
        <f t="shared" si="166"/>
        <v>-</v>
      </c>
      <c r="B440" s="16" t="str">
        <f t="shared" si="167"/>
        <v>☆</v>
      </c>
      <c r="C440" s="7">
        <v>18</v>
      </c>
      <c r="D440" s="2">
        <v>43433.758136574077</v>
      </c>
      <c r="E440" s="3" t="s">
        <v>2367</v>
      </c>
      <c r="F440" s="3">
        <v>21937</v>
      </c>
      <c r="G440" s="3" t="s">
        <v>95</v>
      </c>
      <c r="H440" s="3">
        <v>0</v>
      </c>
      <c r="I440" s="3">
        <v>537</v>
      </c>
      <c r="J440" s="3">
        <v>9</v>
      </c>
      <c r="K440" s="3">
        <v>1</v>
      </c>
      <c r="L440" s="2">
        <v>43433.758437500001</v>
      </c>
      <c r="O440" s="3" t="s">
        <v>44</v>
      </c>
      <c r="P440" s="3" t="s">
        <v>45</v>
      </c>
      <c r="Q440" s="3" t="s">
        <v>104</v>
      </c>
      <c r="R440" s="3" t="s">
        <v>19</v>
      </c>
      <c r="S440" s="2">
        <v>43433.791666666664</v>
      </c>
      <c r="U440" s="2">
        <v>43433.797812500001</v>
      </c>
      <c r="X440" s="8">
        <f t="shared" si="155"/>
        <v>43433.758136574077</v>
      </c>
      <c r="Y440" s="9">
        <f t="shared" si="156"/>
        <v>0</v>
      </c>
      <c r="Z440" s="9">
        <f t="shared" si="157"/>
        <v>0</v>
      </c>
      <c r="AA440" s="30"/>
      <c r="AB440" s="10">
        <f t="shared" si="158"/>
        <v>0</v>
      </c>
      <c r="AC440" s="10">
        <f t="shared" si="159"/>
        <v>3.3530092587170657E-2</v>
      </c>
      <c r="AD440" s="30"/>
      <c r="AE440" s="30"/>
    </row>
    <row r="441" spans="1:34" s="3" customFormat="1" x14ac:dyDescent="0.4">
      <c r="A441" s="16" t="str">
        <f t="shared" si="166"/>
        <v>-</v>
      </c>
      <c r="B441" s="16" t="str">
        <f t="shared" si="167"/>
        <v>☆</v>
      </c>
      <c r="C441" s="7">
        <v>18</v>
      </c>
      <c r="D441" s="2">
        <v>43433.758680555555</v>
      </c>
      <c r="E441" s="3" t="s">
        <v>2368</v>
      </c>
      <c r="F441" s="3">
        <v>21938</v>
      </c>
      <c r="G441" s="3" t="s">
        <v>96</v>
      </c>
      <c r="H441" s="3">
        <v>0</v>
      </c>
      <c r="I441" s="3">
        <v>394</v>
      </c>
      <c r="J441" s="3">
        <v>7</v>
      </c>
      <c r="K441" s="3">
        <v>1</v>
      </c>
      <c r="L441" s="2">
        <v>43433.790347222224</v>
      </c>
      <c r="O441" s="3" t="s">
        <v>63</v>
      </c>
      <c r="P441" s="3" t="s">
        <v>64</v>
      </c>
      <c r="Q441" s="3" t="s">
        <v>57</v>
      </c>
      <c r="R441" s="3" t="s">
        <v>58</v>
      </c>
      <c r="S441" s="2">
        <v>43433.78528935185</v>
      </c>
      <c r="U441" s="2">
        <v>43433.788611111115</v>
      </c>
      <c r="X441" s="8">
        <f t="shared" si="155"/>
        <v>43433.758680555555</v>
      </c>
      <c r="Y441" s="9">
        <f t="shared" si="156"/>
        <v>0</v>
      </c>
      <c r="Z441" s="9">
        <f t="shared" si="157"/>
        <v>0</v>
      </c>
      <c r="AA441" s="30"/>
      <c r="AB441" s="10">
        <f t="shared" si="158"/>
        <v>0</v>
      </c>
      <c r="AC441" s="10">
        <f t="shared" si="159"/>
        <v>3.1666666669480037E-2</v>
      </c>
      <c r="AD441" s="30"/>
      <c r="AE441" s="30"/>
    </row>
    <row r="442" spans="1:34" s="3" customFormat="1" x14ac:dyDescent="0.4">
      <c r="A442" s="16" t="str">
        <f t="shared" si="166"/>
        <v>-</v>
      </c>
      <c r="B442" s="16" t="str">
        <f t="shared" si="167"/>
        <v>☆</v>
      </c>
      <c r="C442" s="7">
        <v>18</v>
      </c>
      <c r="D442" s="2">
        <v>43433.759837962964</v>
      </c>
      <c r="E442" s="3" t="s">
        <v>2369</v>
      </c>
      <c r="F442" s="3">
        <v>21939</v>
      </c>
      <c r="G442" s="3" t="s">
        <v>98</v>
      </c>
      <c r="H442" s="3">
        <v>5101</v>
      </c>
      <c r="I442" s="3">
        <v>419</v>
      </c>
      <c r="J442" s="3">
        <v>11</v>
      </c>
      <c r="K442" s="3">
        <v>1</v>
      </c>
      <c r="L442" s="2">
        <v>43433.760787037034</v>
      </c>
      <c r="O442" s="3" t="s">
        <v>104</v>
      </c>
      <c r="P442" s="3" t="s">
        <v>19</v>
      </c>
      <c r="Q442" s="3" t="s">
        <v>36</v>
      </c>
      <c r="R442" s="3" t="s">
        <v>37</v>
      </c>
      <c r="S442" s="2">
        <v>43433.773923611108</v>
      </c>
      <c r="U442" s="2">
        <v>43433.780185185184</v>
      </c>
      <c r="X442" s="8">
        <f t="shared" si="155"/>
        <v>43433.759837962964</v>
      </c>
      <c r="Y442" s="9">
        <f t="shared" si="156"/>
        <v>0</v>
      </c>
      <c r="Z442" s="9">
        <f t="shared" si="157"/>
        <v>0</v>
      </c>
      <c r="AA442" s="30"/>
      <c r="AB442" s="10">
        <f t="shared" si="158"/>
        <v>0</v>
      </c>
      <c r="AC442" s="10">
        <f t="shared" si="159"/>
        <v>1.4085648144828156E-2</v>
      </c>
      <c r="AD442" s="30"/>
      <c r="AE442" s="30"/>
    </row>
    <row r="443" spans="1:34" s="3" customFormat="1" x14ac:dyDescent="0.4">
      <c r="A443" s="16" t="str">
        <f t="shared" si="166"/>
        <v>★</v>
      </c>
      <c r="B443" s="16" t="str">
        <f t="shared" si="167"/>
        <v>☆</v>
      </c>
      <c r="C443" s="7">
        <v>18</v>
      </c>
      <c r="D443" s="2">
        <v>43433.759930555556</v>
      </c>
      <c r="E443" s="3" t="s">
        <v>2155</v>
      </c>
      <c r="F443" s="3">
        <v>21940</v>
      </c>
      <c r="G443" s="3" t="s">
        <v>98</v>
      </c>
      <c r="H443" s="3">
        <v>7702</v>
      </c>
      <c r="I443" s="3">
        <v>196</v>
      </c>
      <c r="J443" s="3">
        <v>10</v>
      </c>
      <c r="K443" s="3">
        <v>1</v>
      </c>
      <c r="L443" s="2">
        <v>43433.761018518519</v>
      </c>
      <c r="O443" s="3" t="s">
        <v>48</v>
      </c>
      <c r="P443" s="3" t="s">
        <v>49</v>
      </c>
      <c r="Q443" s="3" t="s">
        <v>63</v>
      </c>
      <c r="R443" s="3" t="s">
        <v>64</v>
      </c>
      <c r="S443" s="2">
        <v>43433.793854166666</v>
      </c>
      <c r="U443" s="2">
        <v>43433.803877314815</v>
      </c>
      <c r="W443" s="2">
        <v>43433.766875000001</v>
      </c>
      <c r="X443" s="8">
        <f t="shared" si="155"/>
        <v>43433.766875000001</v>
      </c>
      <c r="Y443" s="9">
        <f t="shared" si="156"/>
        <v>0</v>
      </c>
      <c r="Z443" s="9">
        <f t="shared" si="157"/>
        <v>0</v>
      </c>
      <c r="AA443" s="30"/>
      <c r="AB443" s="10">
        <f t="shared" si="158"/>
        <v>0</v>
      </c>
      <c r="AC443" s="10">
        <f t="shared" si="159"/>
        <v>2.6979166665114462E-2</v>
      </c>
      <c r="AD443" s="30"/>
      <c r="AE443" s="30"/>
    </row>
    <row r="444" spans="1:34" s="3" customFormat="1" x14ac:dyDescent="0.4">
      <c r="A444" s="16" t="str">
        <f t="shared" si="166"/>
        <v>-</v>
      </c>
      <c r="B444" s="16" t="str">
        <f t="shared" si="167"/>
        <v>☆</v>
      </c>
      <c r="C444" s="7">
        <v>18</v>
      </c>
      <c r="D444" s="2">
        <v>43433.764652777776</v>
      </c>
      <c r="E444" s="3" t="s">
        <v>2372</v>
      </c>
      <c r="F444" s="3">
        <v>21943</v>
      </c>
      <c r="G444" s="3" t="s">
        <v>18</v>
      </c>
      <c r="H444" s="3">
        <v>7768</v>
      </c>
      <c r="I444" s="3">
        <v>94</v>
      </c>
      <c r="J444" s="3">
        <v>9</v>
      </c>
      <c r="K444" s="3">
        <v>3</v>
      </c>
      <c r="L444" s="2">
        <v>43433.764918981484</v>
      </c>
      <c r="O444" s="3" t="s">
        <v>44</v>
      </c>
      <c r="P444" s="3" t="s">
        <v>45</v>
      </c>
      <c r="Q444" s="3" t="s">
        <v>104</v>
      </c>
      <c r="R444" s="3" t="s">
        <v>19</v>
      </c>
      <c r="S444" s="2">
        <v>43433.791666666664</v>
      </c>
      <c r="U444" s="2">
        <v>43433.799201388887</v>
      </c>
      <c r="X444" s="8">
        <f t="shared" si="155"/>
        <v>43433.764652777776</v>
      </c>
      <c r="Y444" s="9">
        <f t="shared" si="156"/>
        <v>0</v>
      </c>
      <c r="Z444" s="9">
        <f t="shared" si="157"/>
        <v>0</v>
      </c>
      <c r="AA444" s="30"/>
      <c r="AB444" s="10">
        <f t="shared" si="158"/>
        <v>0</v>
      </c>
      <c r="AC444" s="10"/>
      <c r="AD444" s="30"/>
      <c r="AE444" s="30"/>
      <c r="AH444" s="7" t="s">
        <v>2470</v>
      </c>
    </row>
    <row r="445" spans="1:34" s="3" customFormat="1" x14ac:dyDescent="0.4">
      <c r="A445" s="16" t="str">
        <f t="shared" si="166"/>
        <v>-</v>
      </c>
      <c r="B445" s="16" t="str">
        <f t="shared" si="167"/>
        <v>☆</v>
      </c>
      <c r="C445" s="7">
        <v>18</v>
      </c>
      <c r="D445" s="2">
        <v>43433.764837962961</v>
      </c>
      <c r="E445" s="3" t="s">
        <v>2373</v>
      </c>
      <c r="F445" s="3">
        <v>21944</v>
      </c>
      <c r="G445" s="3" t="s">
        <v>18</v>
      </c>
      <c r="H445" s="3">
        <v>3931</v>
      </c>
      <c r="I445" s="3">
        <v>565</v>
      </c>
      <c r="J445" s="3">
        <v>3</v>
      </c>
      <c r="K445" s="3">
        <v>2</v>
      </c>
      <c r="L445" s="2">
        <v>43433.765057870369</v>
      </c>
      <c r="O445" s="3" t="s">
        <v>71</v>
      </c>
      <c r="P445" s="3" t="s">
        <v>72</v>
      </c>
      <c r="Q445" s="3" t="s">
        <v>38</v>
      </c>
      <c r="R445" s="3" t="s">
        <v>108</v>
      </c>
      <c r="S445" s="2">
        <v>43433.790208333332</v>
      </c>
      <c r="U445" s="2">
        <v>43433.796712962961</v>
      </c>
      <c r="X445" s="8">
        <f t="shared" si="155"/>
        <v>43433.764837962961</v>
      </c>
      <c r="Y445" s="9">
        <f t="shared" si="156"/>
        <v>0</v>
      </c>
      <c r="Z445" s="9">
        <f t="shared" si="157"/>
        <v>0</v>
      </c>
      <c r="AA445" s="30"/>
      <c r="AB445" s="10">
        <f t="shared" si="158"/>
        <v>0</v>
      </c>
      <c r="AC445" s="10">
        <f t="shared" si="159"/>
        <v>2.5370370371092577E-2</v>
      </c>
      <c r="AD445" s="30"/>
      <c r="AE445" s="30"/>
    </row>
    <row r="446" spans="1:34" s="3" customFormat="1" x14ac:dyDescent="0.4">
      <c r="A446" s="16" t="str">
        <f t="shared" ref="A446:A448" si="168">IF(W446&gt;0, "★", "-")</f>
        <v>★</v>
      </c>
      <c r="B446" s="16" t="str">
        <f t="shared" ref="B446:B448" si="169">IF(L446&gt;0, "☆", "-")</f>
        <v>☆</v>
      </c>
      <c r="C446" s="7">
        <v>18</v>
      </c>
      <c r="D446" s="2">
        <v>43433.765046296299</v>
      </c>
      <c r="E446" s="3" t="s">
        <v>1924</v>
      </c>
      <c r="F446" s="3">
        <v>21945</v>
      </c>
      <c r="G446" s="3" t="s">
        <v>32</v>
      </c>
      <c r="H446" s="3">
        <v>1923</v>
      </c>
      <c r="I446" s="3">
        <v>494</v>
      </c>
      <c r="J446" s="3">
        <v>9</v>
      </c>
      <c r="K446" s="3">
        <v>1</v>
      </c>
      <c r="L446" s="2">
        <v>43433.76525462963</v>
      </c>
      <c r="O446" s="3" t="s">
        <v>33</v>
      </c>
      <c r="P446" s="3" t="s">
        <v>34</v>
      </c>
      <c r="Q446" s="3" t="s">
        <v>77</v>
      </c>
      <c r="R446" s="3" t="s">
        <v>78</v>
      </c>
      <c r="S446" s="2">
        <v>43433.797754629632</v>
      </c>
      <c r="U446" s="2">
        <v>43433.806539351855</v>
      </c>
      <c r="W446" s="2">
        <v>43433.771979166668</v>
      </c>
      <c r="X446" s="8">
        <f t="shared" si="155"/>
        <v>43433.771979166668</v>
      </c>
      <c r="Y446" s="9">
        <f t="shared" si="156"/>
        <v>0</v>
      </c>
      <c r="Z446" s="9">
        <f t="shared" si="157"/>
        <v>0</v>
      </c>
      <c r="AA446" s="30"/>
      <c r="AB446" s="10">
        <f t="shared" si="158"/>
        <v>0</v>
      </c>
      <c r="AC446" s="10"/>
      <c r="AD446" s="30"/>
      <c r="AE446" s="30"/>
      <c r="AH446" s="7" t="s">
        <v>2473</v>
      </c>
    </row>
    <row r="447" spans="1:34" s="3" customFormat="1" x14ac:dyDescent="0.4">
      <c r="A447" s="16" t="str">
        <f t="shared" si="168"/>
        <v>-</v>
      </c>
      <c r="B447" s="16" t="str">
        <f t="shared" si="169"/>
        <v>☆</v>
      </c>
      <c r="C447" s="7">
        <v>18</v>
      </c>
      <c r="D447" s="2">
        <v>43433.765347222223</v>
      </c>
      <c r="E447" s="3" t="s">
        <v>2372</v>
      </c>
      <c r="F447" s="3">
        <v>21946</v>
      </c>
      <c r="G447" s="3" t="s">
        <v>18</v>
      </c>
      <c r="H447" s="3">
        <v>7768</v>
      </c>
      <c r="I447" s="3">
        <v>305</v>
      </c>
      <c r="J447" s="3">
        <v>9</v>
      </c>
      <c r="K447" s="3">
        <v>3</v>
      </c>
      <c r="L447" s="2">
        <v>43433.765879629631</v>
      </c>
      <c r="O447" s="3" t="s">
        <v>44</v>
      </c>
      <c r="P447" s="3" t="s">
        <v>45</v>
      </c>
      <c r="Q447" s="3" t="s">
        <v>104</v>
      </c>
      <c r="R447" s="3" t="s">
        <v>19</v>
      </c>
      <c r="S447" s="2">
        <v>43433.791666666664</v>
      </c>
      <c r="U447" s="2">
        <v>43433.799201388887</v>
      </c>
      <c r="X447" s="8">
        <f t="shared" si="155"/>
        <v>43433.765347222223</v>
      </c>
      <c r="Y447" s="9">
        <f t="shared" si="156"/>
        <v>0</v>
      </c>
      <c r="Z447" s="9">
        <f t="shared" si="157"/>
        <v>0</v>
      </c>
      <c r="AA447" s="30"/>
      <c r="AB447" s="10">
        <f t="shared" si="158"/>
        <v>0</v>
      </c>
      <c r="AC447" s="10">
        <f t="shared" si="159"/>
        <v>2.6319444441469386E-2</v>
      </c>
      <c r="AD447" s="30"/>
      <c r="AE447" s="30"/>
      <c r="AH447" s="7" t="s">
        <v>2471</v>
      </c>
    </row>
    <row r="448" spans="1:34" s="3" customFormat="1" x14ac:dyDescent="0.4">
      <c r="A448" s="16" t="str">
        <f t="shared" si="168"/>
        <v>-</v>
      </c>
      <c r="B448" s="16" t="str">
        <f t="shared" si="169"/>
        <v>☆</v>
      </c>
      <c r="C448" s="7">
        <v>18</v>
      </c>
      <c r="D448" s="2">
        <v>43433.765532407408</v>
      </c>
      <c r="E448" s="3" t="s">
        <v>1924</v>
      </c>
      <c r="F448" s="3">
        <v>21947</v>
      </c>
      <c r="G448" s="3" t="s">
        <v>32</v>
      </c>
      <c r="H448" s="3">
        <v>1923</v>
      </c>
      <c r="I448" s="3">
        <v>343</v>
      </c>
      <c r="J448" s="3">
        <v>3</v>
      </c>
      <c r="K448" s="3">
        <v>1</v>
      </c>
      <c r="L448" s="2">
        <v>43433.765659722223</v>
      </c>
      <c r="O448" s="3" t="s">
        <v>33</v>
      </c>
      <c r="P448" s="3" t="s">
        <v>34</v>
      </c>
      <c r="Q448" s="3" t="s">
        <v>77</v>
      </c>
      <c r="R448" s="3" t="s">
        <v>78</v>
      </c>
      <c r="S448" s="2">
        <v>43433.792916666665</v>
      </c>
      <c r="U448" s="2">
        <v>43433.801701388889</v>
      </c>
      <c r="X448" s="8">
        <f t="shared" si="155"/>
        <v>43433.765532407408</v>
      </c>
      <c r="Y448" s="9">
        <f t="shared" si="156"/>
        <v>0</v>
      </c>
      <c r="Z448" s="9">
        <f t="shared" si="157"/>
        <v>0</v>
      </c>
      <c r="AA448" s="30"/>
      <c r="AB448" s="10">
        <f t="shared" si="158"/>
        <v>0</v>
      </c>
      <c r="AC448" s="10"/>
      <c r="AD448" s="30"/>
      <c r="AE448" s="30"/>
      <c r="AH448" s="7" t="s">
        <v>2474</v>
      </c>
    </row>
    <row r="449" spans="1:34" s="3" customFormat="1" x14ac:dyDescent="0.4">
      <c r="A449" s="16" t="str">
        <f t="shared" ref="A449:A456" si="170">IF(W449&gt;0, "★", "-")</f>
        <v>-</v>
      </c>
      <c r="B449" s="16" t="str">
        <f t="shared" ref="B449:B456" si="171">IF(L449&gt;0, "☆", "-")</f>
        <v>☆</v>
      </c>
      <c r="C449" s="7">
        <v>18</v>
      </c>
      <c r="D449" s="2">
        <v>43433.766226851854</v>
      </c>
      <c r="E449" s="3" t="s">
        <v>2372</v>
      </c>
      <c r="F449" s="3">
        <v>21948</v>
      </c>
      <c r="G449" s="3" t="s">
        <v>32</v>
      </c>
      <c r="H449" s="3">
        <v>7768</v>
      </c>
      <c r="I449" s="3">
        <v>118</v>
      </c>
      <c r="J449" s="3">
        <v>9</v>
      </c>
      <c r="K449" s="3">
        <v>3</v>
      </c>
      <c r="L449" s="2">
        <v>43433.795925925922</v>
      </c>
      <c r="O449" s="3" t="s">
        <v>44</v>
      </c>
      <c r="P449" s="3" t="s">
        <v>45</v>
      </c>
      <c r="Q449" s="3" t="s">
        <v>104</v>
      </c>
      <c r="R449" s="3" t="s">
        <v>19</v>
      </c>
      <c r="S449" s="2">
        <v>43433.791666666664</v>
      </c>
      <c r="U449" s="2">
        <v>43433.799201388887</v>
      </c>
      <c r="X449" s="8">
        <f t="shared" si="155"/>
        <v>43433.766226851854</v>
      </c>
      <c r="Y449" s="9">
        <f t="shared" si="156"/>
        <v>0</v>
      </c>
      <c r="Z449" s="9">
        <f t="shared" si="157"/>
        <v>0</v>
      </c>
      <c r="AA449" s="30"/>
      <c r="AB449" s="10">
        <f t="shared" si="158"/>
        <v>0</v>
      </c>
      <c r="AC449" s="10"/>
      <c r="AD449" s="30"/>
      <c r="AE449" s="30"/>
      <c r="AH449" s="7" t="s">
        <v>2472</v>
      </c>
    </row>
    <row r="450" spans="1:34" s="3" customFormat="1" x14ac:dyDescent="0.4">
      <c r="A450" s="16" t="str">
        <f t="shared" si="170"/>
        <v>-</v>
      </c>
      <c r="B450" s="16" t="str">
        <f t="shared" si="171"/>
        <v>☆</v>
      </c>
      <c r="C450" s="7">
        <v>18</v>
      </c>
      <c r="D450" s="2">
        <v>43433.766446759262</v>
      </c>
      <c r="E450" s="3" t="s">
        <v>2374</v>
      </c>
      <c r="F450" s="3">
        <v>21949</v>
      </c>
      <c r="G450" s="3" t="s">
        <v>32</v>
      </c>
      <c r="H450" s="3">
        <v>1923</v>
      </c>
      <c r="I450" s="3">
        <v>323</v>
      </c>
      <c r="J450" s="3">
        <v>4</v>
      </c>
      <c r="K450" s="3">
        <v>2</v>
      </c>
      <c r="L450" s="2">
        <v>43433.766608796293</v>
      </c>
      <c r="O450" s="3" t="s">
        <v>33</v>
      </c>
      <c r="P450" s="3" t="s">
        <v>34</v>
      </c>
      <c r="Q450" s="3" t="s">
        <v>77</v>
      </c>
      <c r="R450" s="3" t="s">
        <v>78</v>
      </c>
      <c r="S450" s="2">
        <v>43433.783449074072</v>
      </c>
      <c r="U450" s="2">
        <v>43433.792928240742</v>
      </c>
      <c r="X450" s="8">
        <f t="shared" si="155"/>
        <v>43433.766446759262</v>
      </c>
      <c r="Y450" s="9">
        <f t="shared" si="156"/>
        <v>0</v>
      </c>
      <c r="Z450" s="9">
        <f t="shared" si="157"/>
        <v>0</v>
      </c>
      <c r="AA450" s="30"/>
      <c r="AB450" s="10">
        <f t="shared" si="158"/>
        <v>0</v>
      </c>
      <c r="AC450" s="10">
        <f t="shared" si="159"/>
        <v>1.7002314809360541E-2</v>
      </c>
      <c r="AD450" s="30"/>
      <c r="AE450" s="30"/>
      <c r="AH450" s="7" t="s">
        <v>2475</v>
      </c>
    </row>
    <row r="451" spans="1:34" s="3" customFormat="1" x14ac:dyDescent="0.4">
      <c r="A451" s="16" t="str">
        <f t="shared" si="170"/>
        <v>★</v>
      </c>
      <c r="B451" s="16" t="str">
        <f t="shared" si="171"/>
        <v>☆</v>
      </c>
      <c r="C451" s="7">
        <v>18</v>
      </c>
      <c r="D451" s="2">
        <v>43433.774606481478</v>
      </c>
      <c r="E451" s="3" t="s">
        <v>2376</v>
      </c>
      <c r="F451" s="3">
        <v>21951</v>
      </c>
      <c r="G451" s="3" t="s">
        <v>95</v>
      </c>
      <c r="H451" s="3">
        <v>0</v>
      </c>
      <c r="I451" s="3">
        <v>43</v>
      </c>
      <c r="J451" s="3">
        <v>5</v>
      </c>
      <c r="K451" s="3">
        <v>2</v>
      </c>
      <c r="L451" s="2">
        <v>43433.783101851855</v>
      </c>
      <c r="O451" s="3" t="s">
        <v>20</v>
      </c>
      <c r="P451" s="3" t="s">
        <v>21</v>
      </c>
      <c r="Q451" s="3" t="s">
        <v>48</v>
      </c>
      <c r="R451" s="3" t="s">
        <v>49</v>
      </c>
      <c r="S451" s="2">
        <v>43433.781226851854</v>
      </c>
      <c r="U451" s="2">
        <v>43433.787731481483</v>
      </c>
      <c r="W451" s="2">
        <v>43433.781226851854</v>
      </c>
      <c r="X451" s="8">
        <f t="shared" si="155"/>
        <v>43433.781226851854</v>
      </c>
      <c r="Y451" s="9">
        <f t="shared" si="156"/>
        <v>0</v>
      </c>
      <c r="Z451" s="9">
        <f t="shared" si="157"/>
        <v>0</v>
      </c>
      <c r="AA451" s="30"/>
      <c r="AB451" s="10">
        <f t="shared" si="158"/>
        <v>0</v>
      </c>
      <c r="AC451" s="10">
        <f t="shared" si="159"/>
        <v>1.8750000017462298E-3</v>
      </c>
      <c r="AD451" s="30"/>
      <c r="AE451" s="30"/>
      <c r="AH451" s="7" t="s">
        <v>2479</v>
      </c>
    </row>
    <row r="452" spans="1:34" s="3" customFormat="1" x14ac:dyDescent="0.4">
      <c r="A452" s="16" t="str">
        <f t="shared" si="170"/>
        <v>-</v>
      </c>
      <c r="B452" s="16" t="str">
        <f t="shared" si="171"/>
        <v>☆</v>
      </c>
      <c r="C452" s="7">
        <v>18</v>
      </c>
      <c r="D452" s="2">
        <v>43433.774976851855</v>
      </c>
      <c r="E452" s="3" t="s">
        <v>2377</v>
      </c>
      <c r="F452" s="3">
        <v>21952</v>
      </c>
      <c r="G452" s="3" t="s">
        <v>96</v>
      </c>
      <c r="H452" s="3">
        <v>0</v>
      </c>
      <c r="I452" s="3">
        <v>440</v>
      </c>
      <c r="J452" s="3">
        <v>13</v>
      </c>
      <c r="K452" s="3">
        <v>2</v>
      </c>
      <c r="L452" s="2">
        <v>43433.778113425928</v>
      </c>
      <c r="O452" s="3" t="s">
        <v>48</v>
      </c>
      <c r="P452" s="3" t="s">
        <v>49</v>
      </c>
      <c r="Q452" s="3" t="s">
        <v>26</v>
      </c>
      <c r="R452" s="3" t="s">
        <v>27</v>
      </c>
      <c r="S452" s="2">
        <v>43433.776435185187</v>
      </c>
      <c r="U452" s="2">
        <v>43433.780486111114</v>
      </c>
      <c r="X452" s="8">
        <f t="shared" ref="X452:X515" si="172">IF(W452&gt;0,W452,D452)</f>
        <v>43433.774976851855</v>
      </c>
      <c r="Y452" s="9">
        <f t="shared" ref="Y452:Y515" si="173">N452-M452</f>
        <v>0</v>
      </c>
      <c r="Z452" s="9">
        <f t="shared" ref="Z452:Z515" si="174">Y452*K452</f>
        <v>0</v>
      </c>
      <c r="AA452" s="30"/>
      <c r="AB452" s="10">
        <f t="shared" si="158"/>
        <v>0</v>
      </c>
      <c r="AC452" s="10">
        <f t="shared" si="159"/>
        <v>3.1365740724140778E-3</v>
      </c>
      <c r="AD452" s="30"/>
      <c r="AE452" s="30"/>
      <c r="AH452" s="7" t="s">
        <v>2476</v>
      </c>
    </row>
    <row r="453" spans="1:34" s="3" customFormat="1" x14ac:dyDescent="0.4">
      <c r="A453" s="16" t="str">
        <f t="shared" si="170"/>
        <v>-</v>
      </c>
      <c r="B453" s="16" t="str">
        <f t="shared" si="171"/>
        <v>☆</v>
      </c>
      <c r="C453" s="7">
        <v>18</v>
      </c>
      <c r="D453" s="2">
        <v>43433.782835648148</v>
      </c>
      <c r="E453" s="3" t="s">
        <v>2377</v>
      </c>
      <c r="F453" s="3">
        <v>21962</v>
      </c>
      <c r="G453" s="3" t="s">
        <v>18</v>
      </c>
      <c r="H453" s="3">
        <v>1054</v>
      </c>
      <c r="I453" s="3">
        <v>35</v>
      </c>
      <c r="J453" s="3">
        <v>7</v>
      </c>
      <c r="K453" s="3">
        <v>2</v>
      </c>
      <c r="L453" s="2">
        <v>43433.783020833333</v>
      </c>
      <c r="O453" s="3" t="s">
        <v>48</v>
      </c>
      <c r="P453" s="3" t="s">
        <v>49</v>
      </c>
      <c r="Q453" s="3" t="s">
        <v>26</v>
      </c>
      <c r="R453" s="3" t="s">
        <v>27</v>
      </c>
      <c r="S453" s="2">
        <v>43433.795439814814</v>
      </c>
      <c r="U453" s="2">
        <v>43433.799490740741</v>
      </c>
      <c r="X453" s="8">
        <f t="shared" si="172"/>
        <v>43433.782835648148</v>
      </c>
      <c r="Y453" s="9">
        <f t="shared" si="173"/>
        <v>0</v>
      </c>
      <c r="Z453" s="9">
        <f t="shared" si="174"/>
        <v>0</v>
      </c>
      <c r="AA453" s="30"/>
      <c r="AB453" s="10">
        <f t="shared" ref="AB453:AB516" si="175">IF(IF(A453="☆",L453-S453,M453-S453)&lt;0,0,IF(A453="☆",L453-S453,M453-S453))</f>
        <v>0</v>
      </c>
      <c r="AC453" s="10"/>
      <c r="AD453" s="30"/>
      <c r="AE453" s="30"/>
      <c r="AH453" s="7" t="s">
        <v>2477</v>
      </c>
    </row>
    <row r="454" spans="1:34" s="3" customFormat="1" x14ac:dyDescent="0.4">
      <c r="A454" s="16" t="str">
        <f t="shared" si="170"/>
        <v>-</v>
      </c>
      <c r="B454" s="16" t="str">
        <f t="shared" si="171"/>
        <v>☆</v>
      </c>
      <c r="C454" s="7">
        <v>18</v>
      </c>
      <c r="D454" s="2">
        <v>43433.783472222225</v>
      </c>
      <c r="E454" s="3" t="s">
        <v>2377</v>
      </c>
      <c r="F454" s="3">
        <v>21966</v>
      </c>
      <c r="G454" s="3" t="s">
        <v>18</v>
      </c>
      <c r="H454" s="3">
        <v>1054</v>
      </c>
      <c r="I454" s="3">
        <v>677</v>
      </c>
      <c r="J454" s="3">
        <v>6</v>
      </c>
      <c r="K454" s="3">
        <v>2</v>
      </c>
      <c r="L454" s="2">
        <v>43433.783761574072</v>
      </c>
      <c r="O454" s="3" t="s">
        <v>48</v>
      </c>
      <c r="P454" s="3" t="s">
        <v>49</v>
      </c>
      <c r="Q454" s="3" t="s">
        <v>26</v>
      </c>
      <c r="R454" s="3" t="s">
        <v>27</v>
      </c>
      <c r="S454" s="2">
        <v>43433.796631944446</v>
      </c>
      <c r="U454" s="2">
        <v>43433.800682870373</v>
      </c>
      <c r="X454" s="8">
        <f t="shared" si="172"/>
        <v>43433.783472222225</v>
      </c>
      <c r="Y454" s="9">
        <f t="shared" si="173"/>
        <v>0</v>
      </c>
      <c r="Z454" s="9">
        <f t="shared" si="174"/>
        <v>0</v>
      </c>
      <c r="AA454" s="30"/>
      <c r="AB454" s="10">
        <f t="shared" si="175"/>
        <v>0</v>
      </c>
      <c r="AC454" s="10"/>
      <c r="AD454" s="30"/>
      <c r="AE454" s="30"/>
      <c r="AH454" s="7" t="s">
        <v>2478</v>
      </c>
    </row>
    <row r="455" spans="1:34" s="5" customFormat="1" x14ac:dyDescent="0.4">
      <c r="A455" s="17" t="str">
        <f t="shared" si="170"/>
        <v>-</v>
      </c>
      <c r="B455" s="17" t="str">
        <f t="shared" si="171"/>
        <v>☆</v>
      </c>
      <c r="C455" s="12">
        <v>18</v>
      </c>
      <c r="D455" s="4">
        <v>43433.785543981481</v>
      </c>
      <c r="E455" s="5" t="s">
        <v>2386</v>
      </c>
      <c r="F455" s="5">
        <v>21970</v>
      </c>
      <c r="G455" s="5" t="s">
        <v>95</v>
      </c>
      <c r="H455" s="5">
        <v>0</v>
      </c>
      <c r="I455" s="5">
        <v>434</v>
      </c>
      <c r="J455" s="5">
        <v>1</v>
      </c>
      <c r="K455" s="5">
        <v>2</v>
      </c>
      <c r="L455" s="4">
        <v>43433.798460648148</v>
      </c>
      <c r="O455" s="5" t="s">
        <v>20</v>
      </c>
      <c r="P455" s="5" t="s">
        <v>21</v>
      </c>
      <c r="Q455" s="5" t="s">
        <v>48</v>
      </c>
      <c r="R455" s="5" t="s">
        <v>49</v>
      </c>
      <c r="S455" s="4">
        <v>43433.795254629629</v>
      </c>
      <c r="U455" s="4">
        <v>43433.801759259259</v>
      </c>
      <c r="X455" s="13">
        <f t="shared" si="172"/>
        <v>43433.785543981481</v>
      </c>
      <c r="Y455" s="18">
        <f t="shared" si="173"/>
        <v>0</v>
      </c>
      <c r="Z455" s="18">
        <f t="shared" si="174"/>
        <v>0</v>
      </c>
      <c r="AA455" s="31"/>
      <c r="AB455" s="19">
        <f t="shared" si="175"/>
        <v>0</v>
      </c>
      <c r="AC455" s="19">
        <f t="shared" ref="AC455:AC516" si="176">IF(IF(B455="☆",(IF(L455&gt;S455,L455-X455,S455-X455)),M455-X455)&lt;0,0,IF(B455="☆",(IF(L455&gt;S455,L455-X455,S455-X455)),M455-X455))</f>
        <v>1.2916666666569654E-2</v>
      </c>
      <c r="AD455" s="31"/>
      <c r="AE455" s="31"/>
      <c r="AH455" s="7" t="s">
        <v>2480</v>
      </c>
    </row>
    <row r="456" spans="1:34" s="21" customFormat="1" x14ac:dyDescent="0.4">
      <c r="A456" s="20" t="str">
        <f t="shared" si="170"/>
        <v>★</v>
      </c>
      <c r="B456" s="20" t="str">
        <f t="shared" si="171"/>
        <v>-</v>
      </c>
      <c r="C456" s="23">
        <v>19</v>
      </c>
      <c r="D456" s="22">
        <v>43433.785497685189</v>
      </c>
      <c r="E456" s="21" t="s">
        <v>2385</v>
      </c>
      <c r="F456" s="21">
        <v>21969</v>
      </c>
      <c r="G456" s="21" t="s">
        <v>32</v>
      </c>
      <c r="H456" s="21">
        <v>7533</v>
      </c>
      <c r="I456" s="21">
        <v>256</v>
      </c>
      <c r="J456" s="21">
        <v>8</v>
      </c>
      <c r="K456" s="21">
        <v>1</v>
      </c>
      <c r="M456" s="22">
        <v>43433.792615740742</v>
      </c>
      <c r="N456" s="22">
        <v>43433.803576388891</v>
      </c>
      <c r="O456" s="21" t="s">
        <v>55</v>
      </c>
      <c r="P456" s="21" t="s">
        <v>56</v>
      </c>
      <c r="Q456" s="21" t="s">
        <v>36</v>
      </c>
      <c r="R456" s="21" t="s">
        <v>37</v>
      </c>
      <c r="S456" s="22">
        <v>43433.792430555557</v>
      </c>
      <c r="T456" s="22">
        <v>43433.792430555557</v>
      </c>
      <c r="U456" s="22">
        <v>43433.806331018517</v>
      </c>
      <c r="V456" s="22">
        <v>43433.808275462965</v>
      </c>
      <c r="W456" s="22">
        <v>43433.792430555557</v>
      </c>
      <c r="X456" s="24">
        <f t="shared" si="172"/>
        <v>43433.792430555557</v>
      </c>
      <c r="Y456" s="25">
        <f t="shared" si="173"/>
        <v>1.096064814919373E-2</v>
      </c>
      <c r="Z456" s="25">
        <f t="shared" si="174"/>
        <v>1.096064814919373E-2</v>
      </c>
      <c r="AA456" s="32">
        <f>SUM(Z456:Z489)</f>
        <v>0.2718865740680485</v>
      </c>
      <c r="AB456" s="26">
        <f t="shared" si="175"/>
        <v>1.8518518481869251E-4</v>
      </c>
      <c r="AC456" s="26">
        <f t="shared" si="176"/>
        <v>1.8518518481869251E-4</v>
      </c>
      <c r="AD456" s="32">
        <f>AVERAGE(AC456:AC489)</f>
        <v>2.5289351852894899E-3</v>
      </c>
      <c r="AE456" s="32">
        <f>MEDIAN(AC456:AC489)</f>
        <v>2.4537037024856545E-3</v>
      </c>
      <c r="AH456" s="23"/>
    </row>
    <row r="457" spans="1:34" s="3" customFormat="1" x14ac:dyDescent="0.4">
      <c r="A457" s="16" t="str">
        <f t="shared" si="164"/>
        <v>-</v>
      </c>
      <c r="B457" s="16" t="str">
        <f t="shared" si="165"/>
        <v>-</v>
      </c>
      <c r="C457" s="7">
        <v>19</v>
      </c>
      <c r="D457" s="2">
        <v>43433.793356481481</v>
      </c>
      <c r="E457" s="3" t="s">
        <v>2393</v>
      </c>
      <c r="F457" s="3">
        <v>21978</v>
      </c>
      <c r="G457" s="3" t="s">
        <v>32</v>
      </c>
      <c r="H457" s="3">
        <v>7755</v>
      </c>
      <c r="I457" s="3">
        <v>612</v>
      </c>
      <c r="J457" s="3">
        <v>3</v>
      </c>
      <c r="K457" s="3">
        <v>1</v>
      </c>
      <c r="M457" s="2">
        <v>43433.796087962961</v>
      </c>
      <c r="N457" s="2">
        <v>43433.799884259257</v>
      </c>
      <c r="O457" s="3" t="s">
        <v>63</v>
      </c>
      <c r="P457" s="3" t="s">
        <v>64</v>
      </c>
      <c r="Q457" s="3" t="s">
        <v>104</v>
      </c>
      <c r="R457" s="3" t="s">
        <v>19</v>
      </c>
      <c r="S457" s="2">
        <v>43433.796909722223</v>
      </c>
      <c r="T457" s="2">
        <v>43433.796909722223</v>
      </c>
      <c r="U457" s="2">
        <v>43433.801400462966</v>
      </c>
      <c r="V457" s="2">
        <v>43433.804907407408</v>
      </c>
      <c r="X457" s="8">
        <f t="shared" si="172"/>
        <v>43433.793356481481</v>
      </c>
      <c r="Y457" s="9">
        <f t="shared" si="173"/>
        <v>3.796296296059154E-3</v>
      </c>
      <c r="Z457" s="9">
        <f t="shared" si="174"/>
        <v>3.796296296059154E-3</v>
      </c>
      <c r="AA457" s="30"/>
      <c r="AB457" s="10">
        <f t="shared" si="175"/>
        <v>0</v>
      </c>
      <c r="AC457" s="10">
        <f t="shared" si="176"/>
        <v>2.7314814797136933E-3</v>
      </c>
      <c r="AD457" s="30"/>
      <c r="AE457" s="30"/>
    </row>
    <row r="458" spans="1:34" s="3" customFormat="1" x14ac:dyDescent="0.4">
      <c r="A458" s="16" t="str">
        <f t="shared" si="164"/>
        <v>-</v>
      </c>
      <c r="B458" s="16" t="str">
        <f t="shared" si="165"/>
        <v>-</v>
      </c>
      <c r="C458" s="7">
        <v>19</v>
      </c>
      <c r="D458" s="2">
        <v>43433.793391203704</v>
      </c>
      <c r="E458" s="3" t="s">
        <v>2394</v>
      </c>
      <c r="F458" s="3">
        <v>21979</v>
      </c>
      <c r="G458" s="3" t="s">
        <v>95</v>
      </c>
      <c r="H458" s="3">
        <v>0</v>
      </c>
      <c r="I458" s="3">
        <v>361</v>
      </c>
      <c r="J458" s="3">
        <v>7</v>
      </c>
      <c r="K458" s="3">
        <v>1</v>
      </c>
      <c r="M458" s="2">
        <v>43433.797847222224</v>
      </c>
      <c r="N458" s="2">
        <v>43433.806458333333</v>
      </c>
      <c r="O458" s="3" t="s">
        <v>55</v>
      </c>
      <c r="P458" s="3" t="s">
        <v>56</v>
      </c>
      <c r="Q458" s="3" t="s">
        <v>30</v>
      </c>
      <c r="R458" s="3" t="s">
        <v>31</v>
      </c>
      <c r="S458" s="2">
        <v>43433.798321759263</v>
      </c>
      <c r="T458" s="2">
        <v>43433.798321759263</v>
      </c>
      <c r="U458" s="2">
        <v>43433.80777777778</v>
      </c>
      <c r="V458" s="2">
        <v>43433.80777777778</v>
      </c>
      <c r="X458" s="8">
        <f t="shared" si="172"/>
        <v>43433.793391203704</v>
      </c>
      <c r="Y458" s="9">
        <f t="shared" si="173"/>
        <v>8.6111111086211167E-3</v>
      </c>
      <c r="Z458" s="9">
        <f t="shared" si="174"/>
        <v>8.6111111086211167E-3</v>
      </c>
      <c r="AA458" s="30"/>
      <c r="AB458" s="10">
        <f t="shared" si="175"/>
        <v>0</v>
      </c>
      <c r="AC458" s="10">
        <f t="shared" si="176"/>
        <v>4.4560185197042301E-3</v>
      </c>
      <c r="AD458" s="30"/>
      <c r="AE458" s="30"/>
    </row>
    <row r="459" spans="1:34" s="3" customFormat="1" x14ac:dyDescent="0.4">
      <c r="A459" s="16" t="str">
        <f t="shared" si="164"/>
        <v>-</v>
      </c>
      <c r="B459" s="16" t="str">
        <f t="shared" si="165"/>
        <v>-</v>
      </c>
      <c r="C459" s="7">
        <v>19</v>
      </c>
      <c r="D459" s="2">
        <v>43433.793483796297</v>
      </c>
      <c r="E459" s="3" t="s">
        <v>2395</v>
      </c>
      <c r="F459" s="3">
        <v>21980</v>
      </c>
      <c r="G459" s="3" t="s">
        <v>143</v>
      </c>
      <c r="H459" s="3">
        <v>3653</v>
      </c>
      <c r="I459" s="3">
        <v>533</v>
      </c>
      <c r="J459" s="3">
        <v>3</v>
      </c>
      <c r="K459" s="3">
        <v>1</v>
      </c>
      <c r="M459" s="2">
        <v>43433.795983796299</v>
      </c>
      <c r="N459" s="2">
        <v>43433.805879629632</v>
      </c>
      <c r="O459" s="3" t="s">
        <v>63</v>
      </c>
      <c r="P459" s="3" t="s">
        <v>64</v>
      </c>
      <c r="Q459" s="3" t="s">
        <v>77</v>
      </c>
      <c r="R459" s="3" t="s">
        <v>78</v>
      </c>
      <c r="S459" s="2">
        <v>43433.797256944446</v>
      </c>
      <c r="T459" s="2">
        <v>43433.797256944446</v>
      </c>
      <c r="U459" s="2">
        <v>43433.807789351849</v>
      </c>
      <c r="V459" s="2">
        <v>43433.810949074075</v>
      </c>
      <c r="X459" s="8">
        <f t="shared" si="172"/>
        <v>43433.793483796297</v>
      </c>
      <c r="Y459" s="9">
        <f t="shared" si="173"/>
        <v>9.8958333328482695E-3</v>
      </c>
      <c r="Z459" s="9">
        <f t="shared" si="174"/>
        <v>9.8958333328482695E-3</v>
      </c>
      <c r="AA459" s="30"/>
      <c r="AB459" s="10">
        <f t="shared" si="175"/>
        <v>0</v>
      </c>
      <c r="AC459" s="10">
        <f t="shared" si="176"/>
        <v>2.5000000023283064E-3</v>
      </c>
      <c r="AD459" s="30"/>
      <c r="AE459" s="30"/>
      <c r="AH459" s="7"/>
    </row>
    <row r="460" spans="1:34" s="3" customFormat="1" x14ac:dyDescent="0.4">
      <c r="A460" s="16" t="str">
        <f t="shared" si="164"/>
        <v>-</v>
      </c>
      <c r="B460" s="16" t="str">
        <f t="shared" si="165"/>
        <v>-</v>
      </c>
      <c r="C460" s="7">
        <v>19</v>
      </c>
      <c r="D460" s="2">
        <v>43433.794074074074</v>
      </c>
      <c r="E460" s="3" t="s">
        <v>2392</v>
      </c>
      <c r="F460" s="3">
        <v>21981</v>
      </c>
      <c r="G460" s="3" t="s">
        <v>143</v>
      </c>
      <c r="H460" s="3">
        <v>7569</v>
      </c>
      <c r="I460" s="3">
        <v>556</v>
      </c>
      <c r="J460" s="3">
        <v>10</v>
      </c>
      <c r="K460" s="3">
        <v>1</v>
      </c>
      <c r="M460" s="2">
        <v>43433.797395833331</v>
      </c>
      <c r="N460" s="2">
        <v>43433.80232638889</v>
      </c>
      <c r="O460" s="3" t="s">
        <v>51</v>
      </c>
      <c r="P460" s="3" t="s">
        <v>52</v>
      </c>
      <c r="Q460" s="3" t="s">
        <v>26</v>
      </c>
      <c r="R460" s="3" t="s">
        <v>27</v>
      </c>
      <c r="S460" s="2">
        <v>43433.797442129631</v>
      </c>
      <c r="T460" s="2">
        <v>43433.797442129631</v>
      </c>
      <c r="U460" s="2">
        <v>43433.802083333336</v>
      </c>
      <c r="V460" s="2">
        <v>43433.802777777775</v>
      </c>
      <c r="X460" s="8">
        <f t="shared" si="172"/>
        <v>43433.794074074074</v>
      </c>
      <c r="Y460" s="9">
        <f t="shared" si="173"/>
        <v>4.9305555585306138E-3</v>
      </c>
      <c r="Z460" s="9">
        <f t="shared" si="174"/>
        <v>4.9305555585306138E-3</v>
      </c>
      <c r="AA460" s="30"/>
      <c r="AB460" s="10">
        <f t="shared" si="175"/>
        <v>0</v>
      </c>
      <c r="AC460" s="10">
        <f t="shared" si="176"/>
        <v>3.3217592572327703E-3</v>
      </c>
      <c r="AD460" s="30"/>
      <c r="AE460" s="30"/>
    </row>
    <row r="461" spans="1:34" s="3" customFormat="1" x14ac:dyDescent="0.4">
      <c r="A461" s="16" t="str">
        <f t="shared" si="164"/>
        <v>★</v>
      </c>
      <c r="B461" s="16" t="str">
        <f t="shared" si="165"/>
        <v>-</v>
      </c>
      <c r="C461" s="7">
        <v>19</v>
      </c>
      <c r="D461" s="2">
        <v>43433.795960648145</v>
      </c>
      <c r="E461" s="3" t="s">
        <v>2029</v>
      </c>
      <c r="F461" s="3">
        <v>21985</v>
      </c>
      <c r="G461" s="3" t="s">
        <v>18</v>
      </c>
      <c r="H461" s="3">
        <v>5476</v>
      </c>
      <c r="I461" s="3">
        <v>794</v>
      </c>
      <c r="J461" s="3">
        <v>9</v>
      </c>
      <c r="K461" s="3">
        <v>3</v>
      </c>
      <c r="M461" s="2">
        <v>43433.800983796296</v>
      </c>
      <c r="N461" s="2">
        <v>43433.80673611111</v>
      </c>
      <c r="O461" s="3" t="s">
        <v>63</v>
      </c>
      <c r="P461" s="3" t="s">
        <v>64</v>
      </c>
      <c r="Q461" s="3" t="s">
        <v>43</v>
      </c>
      <c r="R461" s="3" t="s">
        <v>89</v>
      </c>
      <c r="S461" s="2">
        <v>43433.802905092591</v>
      </c>
      <c r="T461" s="2">
        <v>43433.802905092591</v>
      </c>
      <c r="U461" s="2">
        <v>43433.813611111109</v>
      </c>
      <c r="V461" s="2">
        <v>43433.813611111109</v>
      </c>
      <c r="W461" s="2">
        <v>43433.802905092591</v>
      </c>
      <c r="X461" s="8">
        <f t="shared" si="172"/>
        <v>43433.802905092591</v>
      </c>
      <c r="Y461" s="9">
        <f t="shared" si="173"/>
        <v>5.7523148134350777E-3</v>
      </c>
      <c r="Z461" s="9">
        <f t="shared" si="174"/>
        <v>1.7256944440305233E-2</v>
      </c>
      <c r="AA461" s="30"/>
      <c r="AB461" s="10">
        <f t="shared" si="175"/>
        <v>0</v>
      </c>
      <c r="AC461" s="10">
        <f t="shared" si="176"/>
        <v>0</v>
      </c>
      <c r="AD461" s="30"/>
      <c r="AE461" s="30"/>
      <c r="AH461" s="7"/>
    </row>
    <row r="462" spans="1:34" s="3" customFormat="1" x14ac:dyDescent="0.4">
      <c r="A462" s="16" t="str">
        <f t="shared" si="164"/>
        <v>-</v>
      </c>
      <c r="B462" s="16" t="str">
        <f t="shared" si="165"/>
        <v>-</v>
      </c>
      <c r="C462" s="7">
        <v>19</v>
      </c>
      <c r="D462" s="2">
        <v>43433.796678240738</v>
      </c>
      <c r="E462" s="3" t="s">
        <v>2397</v>
      </c>
      <c r="F462" s="3">
        <v>21986</v>
      </c>
      <c r="G462" s="3" t="s">
        <v>18</v>
      </c>
      <c r="H462" s="3">
        <v>3030</v>
      </c>
      <c r="I462" s="3">
        <v>15</v>
      </c>
      <c r="J462" s="3">
        <v>10</v>
      </c>
      <c r="K462" s="3">
        <v>1</v>
      </c>
      <c r="M462" s="2">
        <v>43433.797951388886</v>
      </c>
      <c r="N462" s="2">
        <v>43433.802233796298</v>
      </c>
      <c r="O462" s="3" t="s">
        <v>51</v>
      </c>
      <c r="P462" s="3" t="s">
        <v>52</v>
      </c>
      <c r="Q462" s="3" t="s">
        <v>26</v>
      </c>
      <c r="R462" s="3" t="s">
        <v>27</v>
      </c>
      <c r="S462" s="2">
        <v>43433.797789351855</v>
      </c>
      <c r="T462" s="2">
        <v>43433.797789351855</v>
      </c>
      <c r="U462" s="2">
        <v>43433.802430555559</v>
      </c>
      <c r="V462" s="2">
        <v>43433.802430555559</v>
      </c>
      <c r="X462" s="8">
        <f t="shared" si="172"/>
        <v>43433.796678240738</v>
      </c>
      <c r="Y462" s="9">
        <f t="shared" si="173"/>
        <v>4.28240741166519E-3</v>
      </c>
      <c r="Z462" s="9">
        <f t="shared" si="174"/>
        <v>4.28240741166519E-3</v>
      </c>
      <c r="AA462" s="30"/>
      <c r="AB462" s="10">
        <f t="shared" si="175"/>
        <v>1.6203703125938773E-4</v>
      </c>
      <c r="AC462" s="10">
        <f t="shared" si="176"/>
        <v>1.2731481474475004E-3</v>
      </c>
      <c r="AD462" s="30"/>
      <c r="AE462" s="30"/>
    </row>
    <row r="463" spans="1:34" s="3" customFormat="1" x14ac:dyDescent="0.4">
      <c r="A463" s="16" t="str">
        <f t="shared" si="164"/>
        <v>-</v>
      </c>
      <c r="B463" s="16" t="str">
        <f t="shared" si="165"/>
        <v>-</v>
      </c>
      <c r="C463" s="7">
        <v>19</v>
      </c>
      <c r="D463" s="2">
        <v>43433.796805555554</v>
      </c>
      <c r="E463" s="3" t="s">
        <v>2398</v>
      </c>
      <c r="F463" s="3">
        <v>21987</v>
      </c>
      <c r="G463" s="3" t="s">
        <v>32</v>
      </c>
      <c r="H463" s="3">
        <v>3445</v>
      </c>
      <c r="I463" s="3">
        <v>756</v>
      </c>
      <c r="J463" s="3">
        <v>4</v>
      </c>
      <c r="K463" s="3">
        <v>1</v>
      </c>
      <c r="M463" s="2">
        <v>43433.803310185183</v>
      </c>
      <c r="N463" s="2">
        <v>43433.805462962962</v>
      </c>
      <c r="O463" s="3" t="s">
        <v>70</v>
      </c>
      <c r="P463" s="3" t="s">
        <v>107</v>
      </c>
      <c r="Q463" s="3" t="s">
        <v>88</v>
      </c>
      <c r="R463" s="3" t="s">
        <v>35</v>
      </c>
      <c r="S463" s="2">
        <v>43433.804120370369</v>
      </c>
      <c r="T463" s="2">
        <v>43433.804120370369</v>
      </c>
      <c r="U463" s="2">
        <v>43433.807800925926</v>
      </c>
      <c r="V463" s="2">
        <v>43433.807800925926</v>
      </c>
      <c r="X463" s="8">
        <f t="shared" si="172"/>
        <v>43433.796805555554</v>
      </c>
      <c r="Y463" s="9">
        <f t="shared" si="173"/>
        <v>2.1527777789742686E-3</v>
      </c>
      <c r="Z463" s="9">
        <f t="shared" si="174"/>
        <v>2.1527777789742686E-3</v>
      </c>
      <c r="AA463" s="30"/>
      <c r="AB463" s="10">
        <f t="shared" si="175"/>
        <v>0</v>
      </c>
      <c r="AC463" s="10">
        <f t="shared" si="176"/>
        <v>6.5046296294895001E-3</v>
      </c>
      <c r="AD463" s="30"/>
      <c r="AE463" s="30"/>
      <c r="AH463" s="7"/>
    </row>
    <row r="464" spans="1:34" s="3" customFormat="1" x14ac:dyDescent="0.4">
      <c r="A464" s="16" t="str">
        <f t="shared" si="164"/>
        <v>★</v>
      </c>
      <c r="B464" s="16" t="str">
        <f t="shared" si="165"/>
        <v>-</v>
      </c>
      <c r="C464" s="7">
        <v>19</v>
      </c>
      <c r="D464" s="2">
        <v>43433.796875</v>
      </c>
      <c r="E464" s="3" t="s">
        <v>2396</v>
      </c>
      <c r="F464" s="3">
        <v>21988</v>
      </c>
      <c r="G464" s="3" t="s">
        <v>96</v>
      </c>
      <c r="H464" s="3">
        <v>0</v>
      </c>
      <c r="I464" s="3">
        <v>28</v>
      </c>
      <c r="J464" s="3">
        <v>5</v>
      </c>
      <c r="K464" s="3">
        <v>2</v>
      </c>
      <c r="M464" s="2">
        <v>43433.803159722222</v>
      </c>
      <c r="N464" s="2">
        <v>43433.80841435185</v>
      </c>
      <c r="O464" s="3" t="s">
        <v>30</v>
      </c>
      <c r="P464" s="3" t="s">
        <v>31</v>
      </c>
      <c r="Q464" s="3" t="s">
        <v>104</v>
      </c>
      <c r="R464" s="3" t="s">
        <v>19</v>
      </c>
      <c r="S464" s="2">
        <v>43433.803564814814</v>
      </c>
      <c r="T464" s="2">
        <v>43433.803564814814</v>
      </c>
      <c r="U464" s="2">
        <v>43433.814039351855</v>
      </c>
      <c r="V464" s="2">
        <v>43433.814039351855</v>
      </c>
      <c r="W464" s="2">
        <v>43433.803564814814</v>
      </c>
      <c r="X464" s="8">
        <f t="shared" si="172"/>
        <v>43433.803564814814</v>
      </c>
      <c r="Y464" s="9">
        <f t="shared" si="173"/>
        <v>5.2546296283253469E-3</v>
      </c>
      <c r="Z464" s="9">
        <f t="shared" si="174"/>
        <v>1.0509259256650694E-2</v>
      </c>
      <c r="AA464" s="30"/>
      <c r="AB464" s="10">
        <f t="shared" si="175"/>
        <v>0</v>
      </c>
      <c r="AC464" s="10">
        <f t="shared" si="176"/>
        <v>0</v>
      </c>
      <c r="AD464" s="30"/>
      <c r="AE464" s="30"/>
    </row>
    <row r="465" spans="1:31" s="3" customFormat="1" x14ac:dyDescent="0.4">
      <c r="A465" s="16" t="str">
        <f t="shared" si="164"/>
        <v>-</v>
      </c>
      <c r="B465" s="16" t="str">
        <f t="shared" si="165"/>
        <v>-</v>
      </c>
      <c r="C465" s="7">
        <v>19</v>
      </c>
      <c r="D465" s="2">
        <v>43433.801342592589</v>
      </c>
      <c r="E465" s="3" t="s">
        <v>2399</v>
      </c>
      <c r="F465" s="3">
        <v>21989</v>
      </c>
      <c r="G465" s="3" t="s">
        <v>96</v>
      </c>
      <c r="H465" s="3">
        <v>0</v>
      </c>
      <c r="I465" s="3">
        <v>649</v>
      </c>
      <c r="J465" s="3">
        <v>1</v>
      </c>
      <c r="K465" s="3">
        <v>3</v>
      </c>
      <c r="M465" s="2">
        <v>43433.803668981483</v>
      </c>
      <c r="N465" s="2">
        <v>43433.808796296296</v>
      </c>
      <c r="O465" s="3" t="s">
        <v>30</v>
      </c>
      <c r="P465" s="3" t="s">
        <v>31</v>
      </c>
      <c r="Q465" s="3" t="s">
        <v>104</v>
      </c>
      <c r="R465" s="3" t="s">
        <v>19</v>
      </c>
      <c r="S465" s="2">
        <v>43433.804097222222</v>
      </c>
      <c r="T465" s="2">
        <v>43433.804097222222</v>
      </c>
      <c r="U465" s="2">
        <v>43433.812349537038</v>
      </c>
      <c r="V465" s="2">
        <v>43433.812349537038</v>
      </c>
      <c r="X465" s="8">
        <f t="shared" si="172"/>
        <v>43433.801342592589</v>
      </c>
      <c r="Y465" s="9">
        <f t="shared" si="173"/>
        <v>5.1273148128530011E-3</v>
      </c>
      <c r="Z465" s="9">
        <f t="shared" si="174"/>
        <v>1.5381944438559003E-2</v>
      </c>
      <c r="AA465" s="30"/>
      <c r="AB465" s="10">
        <f t="shared" si="175"/>
        <v>0</v>
      </c>
      <c r="AC465" s="10">
        <f t="shared" si="176"/>
        <v>2.3263888942892663E-3</v>
      </c>
      <c r="AD465" s="30"/>
      <c r="AE465" s="30"/>
    </row>
    <row r="466" spans="1:31" s="3" customFormat="1" x14ac:dyDescent="0.4">
      <c r="A466" s="16" t="str">
        <f t="shared" si="164"/>
        <v>-</v>
      </c>
      <c r="B466" s="16" t="str">
        <f t="shared" si="165"/>
        <v>-</v>
      </c>
      <c r="C466" s="7">
        <v>19</v>
      </c>
      <c r="D466" s="2">
        <v>43433.80232638889</v>
      </c>
      <c r="E466" s="3" t="s">
        <v>2400</v>
      </c>
      <c r="F466" s="3">
        <v>21990</v>
      </c>
      <c r="G466" s="3" t="s">
        <v>95</v>
      </c>
      <c r="H466" s="3">
        <v>0</v>
      </c>
      <c r="I466" s="3">
        <v>764</v>
      </c>
      <c r="J466" s="3">
        <v>6</v>
      </c>
      <c r="K466" s="3">
        <v>2</v>
      </c>
      <c r="M466" s="2">
        <v>43433.807210648149</v>
      </c>
      <c r="N466" s="2">
        <v>43433.817291666666</v>
      </c>
      <c r="O466" s="3" t="s">
        <v>30</v>
      </c>
      <c r="P466" s="3" t="s">
        <v>31</v>
      </c>
      <c r="Q466" s="3" t="s">
        <v>61</v>
      </c>
      <c r="R466" s="3" t="s">
        <v>62</v>
      </c>
      <c r="S466" s="2">
        <v>43433.806342592594</v>
      </c>
      <c r="T466" s="2">
        <v>43433.806342592594</v>
      </c>
      <c r="U466" s="2">
        <v>43433.815509259257</v>
      </c>
      <c r="V466" s="2">
        <v>43433.821400462963</v>
      </c>
      <c r="X466" s="8">
        <f t="shared" si="172"/>
        <v>43433.80232638889</v>
      </c>
      <c r="Y466" s="9">
        <f t="shared" si="173"/>
        <v>1.0081018517666962E-2</v>
      </c>
      <c r="Z466" s="9">
        <f t="shared" si="174"/>
        <v>2.0162037035333924E-2</v>
      </c>
      <c r="AA466" s="30"/>
      <c r="AB466" s="10">
        <f t="shared" si="175"/>
        <v>8.6805555474711582E-4</v>
      </c>
      <c r="AC466" s="10">
        <f t="shared" si="176"/>
        <v>4.8842592586879618E-3</v>
      </c>
      <c r="AD466" s="30"/>
      <c r="AE466" s="30"/>
    </row>
    <row r="467" spans="1:31" s="3" customFormat="1" x14ac:dyDescent="0.4">
      <c r="A467" s="16" t="str">
        <f t="shared" si="164"/>
        <v>-</v>
      </c>
      <c r="B467" s="16" t="str">
        <f t="shared" si="165"/>
        <v>-</v>
      </c>
      <c r="C467" s="7">
        <v>19</v>
      </c>
      <c r="D467" s="2">
        <v>43433.802488425928</v>
      </c>
      <c r="E467" s="3" t="s">
        <v>2401</v>
      </c>
      <c r="F467" s="3">
        <v>21991</v>
      </c>
      <c r="G467" s="3" t="s">
        <v>143</v>
      </c>
      <c r="H467" s="3">
        <v>5179</v>
      </c>
      <c r="I467" s="3">
        <v>807</v>
      </c>
      <c r="J467" s="3">
        <v>11</v>
      </c>
      <c r="K467" s="3">
        <v>1</v>
      </c>
      <c r="M467" s="2">
        <v>43433.808078703703</v>
      </c>
      <c r="N467" s="2">
        <v>43433.810798611114</v>
      </c>
      <c r="O467" s="3" t="s">
        <v>20</v>
      </c>
      <c r="P467" s="3" t="s">
        <v>21</v>
      </c>
      <c r="Q467" s="3" t="s">
        <v>36</v>
      </c>
      <c r="R467" s="3" t="s">
        <v>37</v>
      </c>
      <c r="S467" s="2">
        <v>43433.807905092595</v>
      </c>
      <c r="T467" s="2">
        <v>43433.807905092595</v>
      </c>
      <c r="U467" s="2">
        <v>43433.816284722219</v>
      </c>
      <c r="V467" s="2">
        <v>43433.816284722219</v>
      </c>
      <c r="X467" s="8">
        <f t="shared" si="172"/>
        <v>43433.802488425928</v>
      </c>
      <c r="Y467" s="9">
        <f t="shared" si="173"/>
        <v>2.7199074102099985E-3</v>
      </c>
      <c r="Z467" s="9">
        <f t="shared" si="174"/>
        <v>2.7199074102099985E-3</v>
      </c>
      <c r="AA467" s="30"/>
      <c r="AB467" s="10">
        <f t="shared" si="175"/>
        <v>1.7361110803904012E-4</v>
      </c>
      <c r="AC467" s="10">
        <f t="shared" si="176"/>
        <v>5.5902777748997323E-3</v>
      </c>
      <c r="AD467" s="30"/>
      <c r="AE467" s="30"/>
    </row>
    <row r="468" spans="1:31" s="3" customFormat="1" x14ac:dyDescent="0.4">
      <c r="A468" s="16" t="str">
        <f t="shared" si="164"/>
        <v>-</v>
      </c>
      <c r="B468" s="16" t="str">
        <f t="shared" si="165"/>
        <v>-</v>
      </c>
      <c r="C468" s="7">
        <v>19</v>
      </c>
      <c r="D468" s="2">
        <v>43433.804548611108</v>
      </c>
      <c r="E468" s="3" t="s">
        <v>2402</v>
      </c>
      <c r="F468" s="3">
        <v>21992</v>
      </c>
      <c r="G468" s="3" t="s">
        <v>32</v>
      </c>
      <c r="H468" s="3">
        <v>3436</v>
      </c>
      <c r="I468" s="3">
        <v>142</v>
      </c>
      <c r="J468" s="3">
        <v>8</v>
      </c>
      <c r="K468" s="3">
        <v>4</v>
      </c>
      <c r="M468" s="2">
        <v>43433.812789351854</v>
      </c>
      <c r="N468" s="2">
        <v>43433.81759259259</v>
      </c>
      <c r="O468" s="3" t="s">
        <v>22</v>
      </c>
      <c r="P468" s="3" t="s">
        <v>23</v>
      </c>
      <c r="Q468" s="3" t="s">
        <v>33</v>
      </c>
      <c r="R468" s="3" t="s">
        <v>34</v>
      </c>
      <c r="S468" s="2">
        <v>43433.810578703706</v>
      </c>
      <c r="T468" s="2">
        <v>43433.810578703706</v>
      </c>
      <c r="U468" s="2">
        <v>43433.818761574075</v>
      </c>
      <c r="V468" s="2">
        <v>43433.818761574075</v>
      </c>
      <c r="X468" s="8">
        <f t="shared" si="172"/>
        <v>43433.804548611108</v>
      </c>
      <c r="Y468" s="9">
        <f t="shared" si="173"/>
        <v>4.8032407357823104E-3</v>
      </c>
      <c r="Z468" s="9">
        <f t="shared" si="174"/>
        <v>1.9212962943129241E-2</v>
      </c>
      <c r="AA468" s="30"/>
      <c r="AB468" s="10">
        <f t="shared" si="175"/>
        <v>2.2106481483206153E-3</v>
      </c>
      <c r="AC468" s="10">
        <f t="shared" si="176"/>
        <v>8.2407407462596893E-3</v>
      </c>
      <c r="AD468" s="30"/>
      <c r="AE468" s="30"/>
    </row>
    <row r="469" spans="1:31" s="3" customFormat="1" x14ac:dyDescent="0.4">
      <c r="A469" s="16" t="str">
        <f t="shared" si="164"/>
        <v>★</v>
      </c>
      <c r="B469" s="16" t="str">
        <f t="shared" si="165"/>
        <v>-</v>
      </c>
      <c r="C469" s="7">
        <v>19</v>
      </c>
      <c r="D469" s="2">
        <v>43433.804606481484</v>
      </c>
      <c r="E469" s="3" t="s">
        <v>2275</v>
      </c>
      <c r="F469" s="3">
        <v>21993</v>
      </c>
      <c r="G469" s="3" t="s">
        <v>32</v>
      </c>
      <c r="H469" s="3">
        <v>5970</v>
      </c>
      <c r="I469" s="3">
        <v>3</v>
      </c>
      <c r="J469" s="3">
        <v>6</v>
      </c>
      <c r="K469" s="3">
        <v>2</v>
      </c>
      <c r="M469" s="2">
        <v>43433.811874999999</v>
      </c>
      <c r="N469" s="2">
        <v>43433.817210648151</v>
      </c>
      <c r="O469" s="3" t="s">
        <v>20</v>
      </c>
      <c r="P469" s="3" t="s">
        <v>21</v>
      </c>
      <c r="Q469" s="3" t="s">
        <v>61</v>
      </c>
      <c r="R469" s="3" t="s">
        <v>62</v>
      </c>
      <c r="S469" s="2">
        <v>43433.811539351853</v>
      </c>
      <c r="T469" s="2">
        <v>43433.811539351853</v>
      </c>
      <c r="U469" s="2">
        <v>43433.820706018516</v>
      </c>
      <c r="V469" s="2">
        <v>43433.820706018516</v>
      </c>
      <c r="W469" s="2">
        <v>43433.811539351853</v>
      </c>
      <c r="X469" s="8">
        <f t="shared" si="172"/>
        <v>43433.811539351853</v>
      </c>
      <c r="Y469" s="9">
        <f t="shared" si="173"/>
        <v>5.3356481512309983E-3</v>
      </c>
      <c r="Z469" s="9">
        <f t="shared" si="174"/>
        <v>1.0671296302461997E-2</v>
      </c>
      <c r="AA469" s="30"/>
      <c r="AB469" s="10">
        <f t="shared" si="175"/>
        <v>3.3564814657438546E-4</v>
      </c>
      <c r="AC469" s="10">
        <f t="shared" si="176"/>
        <v>3.3564814657438546E-4</v>
      </c>
      <c r="AD469" s="30"/>
      <c r="AE469" s="30"/>
    </row>
    <row r="470" spans="1:31" s="3" customFormat="1" x14ac:dyDescent="0.4">
      <c r="A470" s="16" t="str">
        <f t="shared" si="164"/>
        <v>-</v>
      </c>
      <c r="B470" s="16" t="str">
        <f t="shared" si="165"/>
        <v>-</v>
      </c>
      <c r="C470" s="7">
        <v>19</v>
      </c>
      <c r="D470" s="2">
        <v>43433.805312500001</v>
      </c>
      <c r="E470" s="3" t="s">
        <v>2403</v>
      </c>
      <c r="F470" s="3">
        <v>21994</v>
      </c>
      <c r="G470" s="3" t="s">
        <v>95</v>
      </c>
      <c r="H470" s="3">
        <v>0</v>
      </c>
      <c r="I470" s="3">
        <v>296</v>
      </c>
      <c r="J470" s="3">
        <v>2</v>
      </c>
      <c r="K470" s="3">
        <v>1</v>
      </c>
      <c r="M470" s="2">
        <v>43433.806261574071</v>
      </c>
      <c r="N470" s="2">
        <v>43433.810115740744</v>
      </c>
      <c r="O470" s="3" t="s">
        <v>44</v>
      </c>
      <c r="P470" s="3" t="s">
        <v>45</v>
      </c>
      <c r="Q470" s="3" t="s">
        <v>104</v>
      </c>
      <c r="R470" s="3" t="s">
        <v>19</v>
      </c>
      <c r="S470" s="2">
        <v>43433.806805555556</v>
      </c>
      <c r="T470" s="2">
        <v>43433.806805555556</v>
      </c>
      <c r="U470" s="2">
        <v>43433.812951388885</v>
      </c>
      <c r="V470" s="2">
        <v>43433.812951388885</v>
      </c>
      <c r="X470" s="8">
        <f t="shared" si="172"/>
        <v>43433.805312500001</v>
      </c>
      <c r="Y470" s="9">
        <f t="shared" si="173"/>
        <v>3.8541666726814583E-3</v>
      </c>
      <c r="Z470" s="9">
        <f t="shared" si="174"/>
        <v>3.8541666726814583E-3</v>
      </c>
      <c r="AA470" s="30"/>
      <c r="AB470" s="10">
        <f t="shared" si="175"/>
        <v>0</v>
      </c>
      <c r="AC470" s="10">
        <f t="shared" si="176"/>
        <v>9.4907407037680969E-4</v>
      </c>
      <c r="AD470" s="30"/>
      <c r="AE470" s="30"/>
    </row>
    <row r="471" spans="1:31" s="3" customFormat="1" x14ac:dyDescent="0.4">
      <c r="A471" s="16" t="str">
        <f t="shared" si="164"/>
        <v>-</v>
      </c>
      <c r="B471" s="16" t="str">
        <f t="shared" si="165"/>
        <v>-</v>
      </c>
      <c r="C471" s="7">
        <v>19</v>
      </c>
      <c r="D471" s="2">
        <v>43433.807141203702</v>
      </c>
      <c r="E471" s="3" t="s">
        <v>2169</v>
      </c>
      <c r="F471" s="3">
        <v>21995</v>
      </c>
      <c r="G471" s="3" t="s">
        <v>18</v>
      </c>
      <c r="H471" s="3">
        <v>7705</v>
      </c>
      <c r="I471" s="3">
        <v>672</v>
      </c>
      <c r="J471" s="3">
        <v>10</v>
      </c>
      <c r="K471" s="3">
        <v>2</v>
      </c>
      <c r="M471" s="2">
        <v>43433.810659722221</v>
      </c>
      <c r="N471" s="2">
        <v>43433.817083333335</v>
      </c>
      <c r="O471" s="3" t="s">
        <v>39</v>
      </c>
      <c r="P471" s="3" t="s">
        <v>40</v>
      </c>
      <c r="Q471" s="3" t="s">
        <v>26</v>
      </c>
      <c r="R471" s="3" t="s">
        <v>27</v>
      </c>
      <c r="S471" s="2">
        <v>43433.809201388889</v>
      </c>
      <c r="T471" s="2">
        <v>43433.809201388889</v>
      </c>
      <c r="U471" s="2">
        <v>43433.815717592595</v>
      </c>
      <c r="V471" s="2">
        <v>43433.815717592595</v>
      </c>
      <c r="X471" s="8">
        <f t="shared" si="172"/>
        <v>43433.807141203702</v>
      </c>
      <c r="Y471" s="9">
        <f t="shared" si="173"/>
        <v>6.4236111138598062E-3</v>
      </c>
      <c r="Z471" s="9">
        <f t="shared" si="174"/>
        <v>1.2847222227719612E-2</v>
      </c>
      <c r="AA471" s="30"/>
      <c r="AB471" s="10">
        <f t="shared" si="175"/>
        <v>1.4583333322661929E-3</v>
      </c>
      <c r="AC471" s="10">
        <f t="shared" si="176"/>
        <v>3.5185185188311152E-3</v>
      </c>
      <c r="AD471" s="30"/>
      <c r="AE471" s="30"/>
    </row>
    <row r="472" spans="1:31" s="3" customFormat="1" x14ac:dyDescent="0.4">
      <c r="A472" s="16" t="str">
        <f t="shared" si="164"/>
        <v>-</v>
      </c>
      <c r="B472" s="16" t="str">
        <f t="shared" si="165"/>
        <v>-</v>
      </c>
      <c r="C472" s="7">
        <v>19</v>
      </c>
      <c r="D472" s="2">
        <v>43433.80804398148</v>
      </c>
      <c r="E472" s="3" t="s">
        <v>2404</v>
      </c>
      <c r="F472" s="3">
        <v>21996</v>
      </c>
      <c r="G472" s="3" t="s">
        <v>32</v>
      </c>
      <c r="H472" s="3">
        <v>3537</v>
      </c>
      <c r="I472" s="3">
        <v>670</v>
      </c>
      <c r="J472" s="3">
        <v>7</v>
      </c>
      <c r="K472" s="3">
        <v>1</v>
      </c>
      <c r="M472" s="2">
        <v>43433.809837962966</v>
      </c>
      <c r="N472" s="2">
        <v>43433.813993055555</v>
      </c>
      <c r="O472" s="3" t="s">
        <v>20</v>
      </c>
      <c r="P472" s="3" t="s">
        <v>21</v>
      </c>
      <c r="Q472" s="3" t="s">
        <v>104</v>
      </c>
      <c r="R472" s="3" t="s">
        <v>19</v>
      </c>
      <c r="S472" s="2">
        <v>43433.810069444444</v>
      </c>
      <c r="T472" s="2">
        <v>43433.810069444444</v>
      </c>
      <c r="U472" s="2">
        <v>43433.817048611112</v>
      </c>
      <c r="V472" s="2">
        <v>43433.817048611112</v>
      </c>
      <c r="X472" s="8">
        <f t="shared" si="172"/>
        <v>43433.80804398148</v>
      </c>
      <c r="Y472" s="9">
        <f t="shared" si="173"/>
        <v>4.1550925889168866E-3</v>
      </c>
      <c r="Z472" s="9">
        <f t="shared" si="174"/>
        <v>4.1550925889168866E-3</v>
      </c>
      <c r="AA472" s="30"/>
      <c r="AB472" s="10">
        <f t="shared" si="175"/>
        <v>0</v>
      </c>
      <c r="AC472" s="10">
        <f t="shared" si="176"/>
        <v>1.793981486116536E-3</v>
      </c>
      <c r="AD472" s="30"/>
      <c r="AE472" s="30"/>
    </row>
    <row r="473" spans="1:31" s="3" customFormat="1" x14ac:dyDescent="0.4">
      <c r="A473" s="16" t="str">
        <f t="shared" si="164"/>
        <v>-</v>
      </c>
      <c r="B473" s="16" t="str">
        <f t="shared" si="165"/>
        <v>-</v>
      </c>
      <c r="C473" s="7">
        <v>19</v>
      </c>
      <c r="D473" s="2">
        <v>43433.810925925929</v>
      </c>
      <c r="E473" s="3" t="s">
        <v>2174</v>
      </c>
      <c r="F473" s="3">
        <v>21997</v>
      </c>
      <c r="G473" s="3" t="s">
        <v>18</v>
      </c>
      <c r="H473" s="3">
        <v>4860</v>
      </c>
      <c r="I473" s="3">
        <v>953</v>
      </c>
      <c r="J473" s="3">
        <v>4</v>
      </c>
      <c r="K473" s="3">
        <v>2</v>
      </c>
      <c r="M473" s="2">
        <v>43433.813425925924</v>
      </c>
      <c r="N473" s="2">
        <v>43433.81689814815</v>
      </c>
      <c r="O473" s="3" t="s">
        <v>63</v>
      </c>
      <c r="P473" s="3" t="s">
        <v>64</v>
      </c>
      <c r="Q473" s="3" t="s">
        <v>104</v>
      </c>
      <c r="R473" s="3" t="s">
        <v>19</v>
      </c>
      <c r="S473" s="2">
        <v>43433.813240740739</v>
      </c>
      <c r="T473" s="2">
        <v>43433.813240740739</v>
      </c>
      <c r="U473" s="2">
        <v>43433.818425925929</v>
      </c>
      <c r="V473" s="2">
        <v>43433.818425925929</v>
      </c>
      <c r="X473" s="8">
        <f t="shared" si="172"/>
        <v>43433.810925925929</v>
      </c>
      <c r="Y473" s="9">
        <f t="shared" si="173"/>
        <v>3.4722222262644209E-3</v>
      </c>
      <c r="Z473" s="9">
        <f t="shared" si="174"/>
        <v>6.9444444525288418E-3</v>
      </c>
      <c r="AA473" s="30"/>
      <c r="AB473" s="10">
        <f t="shared" si="175"/>
        <v>1.8518518481869251E-4</v>
      </c>
      <c r="AC473" s="10">
        <f t="shared" si="176"/>
        <v>2.4999999950523488E-3</v>
      </c>
      <c r="AD473" s="30"/>
      <c r="AE473" s="30"/>
    </row>
    <row r="474" spans="1:31" s="3" customFormat="1" x14ac:dyDescent="0.4">
      <c r="A474" s="16" t="str">
        <f t="shared" si="162"/>
        <v>★</v>
      </c>
      <c r="B474" s="16" t="str">
        <f t="shared" si="163"/>
        <v>-</v>
      </c>
      <c r="C474" s="7">
        <v>19</v>
      </c>
      <c r="D474" s="2">
        <v>43433.813738425924</v>
      </c>
      <c r="E474" s="3" t="s">
        <v>2398</v>
      </c>
      <c r="F474" s="3">
        <v>21998</v>
      </c>
      <c r="G474" s="3" t="s">
        <v>32</v>
      </c>
      <c r="H474" s="3">
        <v>3445</v>
      </c>
      <c r="I474" s="3">
        <v>993</v>
      </c>
      <c r="J474" s="3">
        <v>3</v>
      </c>
      <c r="K474" s="3">
        <v>1</v>
      </c>
      <c r="M474" s="2">
        <v>43433.819722222222</v>
      </c>
      <c r="N474" s="2">
        <v>43433.82613425926</v>
      </c>
      <c r="O474" s="3" t="s">
        <v>88</v>
      </c>
      <c r="P474" s="3" t="s">
        <v>35</v>
      </c>
      <c r="Q474" s="3" t="s">
        <v>22</v>
      </c>
      <c r="R474" s="3" t="s">
        <v>23</v>
      </c>
      <c r="S474" s="2">
        <v>43433.820671296293</v>
      </c>
      <c r="T474" s="2">
        <v>43433.820671296293</v>
      </c>
      <c r="U474" s="2">
        <v>43433.830497685187</v>
      </c>
      <c r="V474" s="2">
        <v>43433.830497685187</v>
      </c>
      <c r="W474" s="2">
        <v>43433.820671296293</v>
      </c>
      <c r="X474" s="8">
        <f t="shared" si="172"/>
        <v>43433.820671296293</v>
      </c>
      <c r="Y474" s="9">
        <f t="shared" si="173"/>
        <v>6.4120370370801538E-3</v>
      </c>
      <c r="Z474" s="9">
        <f t="shared" si="174"/>
        <v>6.4120370370801538E-3</v>
      </c>
      <c r="AA474" s="30"/>
      <c r="AB474" s="10">
        <f t="shared" si="175"/>
        <v>0</v>
      </c>
      <c r="AC474" s="10">
        <f t="shared" si="176"/>
        <v>0</v>
      </c>
      <c r="AD474" s="30"/>
      <c r="AE474" s="30"/>
    </row>
    <row r="475" spans="1:31" s="3" customFormat="1" x14ac:dyDescent="0.4">
      <c r="A475" s="16" t="str">
        <f t="shared" si="162"/>
        <v>-</v>
      </c>
      <c r="B475" s="16" t="str">
        <f t="shared" si="163"/>
        <v>-</v>
      </c>
      <c r="C475" s="7">
        <v>19</v>
      </c>
      <c r="D475" s="2">
        <v>43433.816562499997</v>
      </c>
      <c r="E475" s="3" t="s">
        <v>2405</v>
      </c>
      <c r="F475" s="3">
        <v>21999</v>
      </c>
      <c r="G475" s="3" t="s">
        <v>96</v>
      </c>
      <c r="H475" s="3">
        <v>0</v>
      </c>
      <c r="I475" s="3">
        <v>262</v>
      </c>
      <c r="J475" s="3">
        <v>13</v>
      </c>
      <c r="K475" s="3">
        <v>1</v>
      </c>
      <c r="M475" s="2">
        <v>43433.819687499999</v>
      </c>
      <c r="N475" s="2">
        <v>43433.822708333333</v>
      </c>
      <c r="O475" s="3" t="s">
        <v>51</v>
      </c>
      <c r="P475" s="3" t="s">
        <v>52</v>
      </c>
      <c r="Q475" s="3" t="s">
        <v>26</v>
      </c>
      <c r="R475" s="3" t="s">
        <v>27</v>
      </c>
      <c r="S475" s="2">
        <v>43433.819282407407</v>
      </c>
      <c r="T475" s="2">
        <v>43433.819282407407</v>
      </c>
      <c r="U475" s="2">
        <v>43433.823923611111</v>
      </c>
      <c r="V475" s="2">
        <v>43433.823923611111</v>
      </c>
      <c r="X475" s="8">
        <f t="shared" si="172"/>
        <v>43433.816562499997</v>
      </c>
      <c r="Y475" s="9">
        <f t="shared" si="173"/>
        <v>3.0208333337213844E-3</v>
      </c>
      <c r="Z475" s="9">
        <f t="shared" si="174"/>
        <v>3.0208333337213844E-3</v>
      </c>
      <c r="AA475" s="30"/>
      <c r="AB475" s="10">
        <f t="shared" si="175"/>
        <v>4.0509259270038456E-4</v>
      </c>
      <c r="AC475" s="10">
        <f t="shared" si="176"/>
        <v>3.125000002910383E-3</v>
      </c>
      <c r="AD475" s="30"/>
      <c r="AE475" s="30"/>
    </row>
    <row r="476" spans="1:31" s="3" customFormat="1" x14ac:dyDescent="0.4">
      <c r="A476" s="16" t="str">
        <f t="shared" ref="A476:A522" si="177">IF(W476&gt;0, "★", "-")</f>
        <v>★</v>
      </c>
      <c r="B476" s="16" t="str">
        <f t="shared" ref="B476:B522" si="178">IF(L476&gt;0, "☆", "-")</f>
        <v>-</v>
      </c>
      <c r="C476" s="7">
        <v>19</v>
      </c>
      <c r="D476" s="2">
        <v>43433.817037037035</v>
      </c>
      <c r="E476" s="3" t="s">
        <v>2092</v>
      </c>
      <c r="F476" s="3">
        <v>22000</v>
      </c>
      <c r="G476" s="3" t="s">
        <v>32</v>
      </c>
      <c r="H476" s="3">
        <v>3441</v>
      </c>
      <c r="I476" s="3">
        <v>940</v>
      </c>
      <c r="J476" s="3">
        <v>9</v>
      </c>
      <c r="K476" s="3">
        <v>1</v>
      </c>
      <c r="M476" s="2">
        <v>43433.824560185189</v>
      </c>
      <c r="N476" s="2">
        <v>43433.828240740739</v>
      </c>
      <c r="O476" s="3" t="s">
        <v>63</v>
      </c>
      <c r="P476" s="3" t="s">
        <v>64</v>
      </c>
      <c r="Q476" s="3" t="s">
        <v>66</v>
      </c>
      <c r="R476" s="3" t="s">
        <v>67</v>
      </c>
      <c r="S476" s="2">
        <v>43433.823969907404</v>
      </c>
      <c r="T476" s="2">
        <v>43433.823969907404</v>
      </c>
      <c r="U476" s="2">
        <v>43433.830069444448</v>
      </c>
      <c r="V476" s="2">
        <v>43433.830069444448</v>
      </c>
      <c r="W476" s="2">
        <v>43433.823969907404</v>
      </c>
      <c r="X476" s="8">
        <f t="shared" si="172"/>
        <v>43433.823969907404</v>
      </c>
      <c r="Y476" s="9">
        <f t="shared" si="173"/>
        <v>3.6805555500905029E-3</v>
      </c>
      <c r="Z476" s="9">
        <f t="shared" si="174"/>
        <v>3.6805555500905029E-3</v>
      </c>
      <c r="AA476" s="30"/>
      <c r="AB476" s="10">
        <f t="shared" si="175"/>
        <v>5.9027778479503468E-4</v>
      </c>
      <c r="AC476" s="10">
        <f t="shared" si="176"/>
        <v>5.9027778479503468E-4</v>
      </c>
      <c r="AD476" s="30"/>
      <c r="AE476" s="30"/>
    </row>
    <row r="477" spans="1:31" s="3" customFormat="1" x14ac:dyDescent="0.4">
      <c r="A477" s="16" t="str">
        <f t="shared" si="177"/>
        <v>-</v>
      </c>
      <c r="B477" s="16" t="str">
        <f t="shared" si="178"/>
        <v>-</v>
      </c>
      <c r="C477" s="7">
        <v>19</v>
      </c>
      <c r="D477" s="2">
        <v>43433.817893518521</v>
      </c>
      <c r="E477" s="3" t="s">
        <v>2229</v>
      </c>
      <c r="F477" s="3">
        <v>22001</v>
      </c>
      <c r="G477" s="3" t="s">
        <v>143</v>
      </c>
      <c r="H477" s="3">
        <v>2512</v>
      </c>
      <c r="I477" s="3">
        <v>382</v>
      </c>
      <c r="J477" s="3">
        <v>2</v>
      </c>
      <c r="K477" s="3">
        <v>1</v>
      </c>
      <c r="M477" s="2">
        <v>43433.819421296299</v>
      </c>
      <c r="N477" s="2">
        <v>43433.824166666665</v>
      </c>
      <c r="O477" s="3" t="s">
        <v>30</v>
      </c>
      <c r="P477" s="3" t="s">
        <v>31</v>
      </c>
      <c r="Q477" s="3" t="s">
        <v>104</v>
      </c>
      <c r="R477" s="3" t="s">
        <v>19</v>
      </c>
      <c r="S477" s="2">
        <v>43433.818923611114</v>
      </c>
      <c r="T477" s="2">
        <v>43433.818923611114</v>
      </c>
      <c r="U477" s="2">
        <v>43433.825787037036</v>
      </c>
      <c r="V477" s="2">
        <v>43433.825787037036</v>
      </c>
      <c r="X477" s="8">
        <f t="shared" si="172"/>
        <v>43433.817893518521</v>
      </c>
      <c r="Y477" s="9">
        <f t="shared" si="173"/>
        <v>4.7453703664359637E-3</v>
      </c>
      <c r="Z477" s="9">
        <f t="shared" si="174"/>
        <v>4.7453703664359637E-3</v>
      </c>
      <c r="AA477" s="30"/>
      <c r="AB477" s="10">
        <f t="shared" si="175"/>
        <v>4.9768518510973081E-4</v>
      </c>
      <c r="AC477" s="10">
        <f t="shared" si="176"/>
        <v>1.527777778392192E-3</v>
      </c>
      <c r="AD477" s="30"/>
      <c r="AE477" s="30"/>
    </row>
    <row r="478" spans="1:31" s="3" customFormat="1" x14ac:dyDescent="0.4">
      <c r="A478" s="16" t="str">
        <f t="shared" si="177"/>
        <v>-</v>
      </c>
      <c r="B478" s="16" t="str">
        <f t="shared" si="178"/>
        <v>-</v>
      </c>
      <c r="C478" s="7">
        <v>19</v>
      </c>
      <c r="D478" s="2">
        <v>43433.821631944447</v>
      </c>
      <c r="E478" s="3" t="s">
        <v>2243</v>
      </c>
      <c r="F478" s="3">
        <v>22002</v>
      </c>
      <c r="G478" s="3" t="s">
        <v>18</v>
      </c>
      <c r="H478" s="3">
        <v>5428</v>
      </c>
      <c r="I478" s="3">
        <v>41</v>
      </c>
      <c r="J478" s="3">
        <v>13</v>
      </c>
      <c r="K478" s="3">
        <v>1</v>
      </c>
      <c r="M478" s="2">
        <v>43433.822812500002</v>
      </c>
      <c r="N478" s="2">
        <v>43433.82708333333</v>
      </c>
      <c r="O478" s="3" t="s">
        <v>26</v>
      </c>
      <c r="P478" s="3" t="s">
        <v>27</v>
      </c>
      <c r="Q478" s="3" t="s">
        <v>33</v>
      </c>
      <c r="R478" s="3" t="s">
        <v>34</v>
      </c>
      <c r="S478" s="2">
        <v>43433.824837962966</v>
      </c>
      <c r="T478" s="2">
        <v>43433.824837962966</v>
      </c>
      <c r="U478" s="2">
        <v>43433.829675925925</v>
      </c>
      <c r="V478" s="2">
        <v>43433.829675925925</v>
      </c>
      <c r="X478" s="8">
        <f t="shared" si="172"/>
        <v>43433.821631944447</v>
      </c>
      <c r="Y478" s="9">
        <f t="shared" si="173"/>
        <v>4.27083332760958E-3</v>
      </c>
      <c r="Z478" s="9">
        <f t="shared" si="174"/>
        <v>4.27083332760958E-3</v>
      </c>
      <c r="AA478" s="30"/>
      <c r="AB478" s="10">
        <f t="shared" si="175"/>
        <v>0</v>
      </c>
      <c r="AC478" s="10">
        <f t="shared" si="176"/>
        <v>1.1805555550381541E-3</v>
      </c>
      <c r="AD478" s="30"/>
      <c r="AE478" s="30"/>
    </row>
    <row r="479" spans="1:31" s="3" customFormat="1" x14ac:dyDescent="0.4">
      <c r="A479" s="16" t="str">
        <f t="shared" si="177"/>
        <v>-</v>
      </c>
      <c r="B479" s="16" t="str">
        <f t="shared" si="178"/>
        <v>-</v>
      </c>
      <c r="C479" s="7">
        <v>19</v>
      </c>
      <c r="D479" s="2">
        <v>43433.822430555556</v>
      </c>
      <c r="E479" s="3" t="s">
        <v>2406</v>
      </c>
      <c r="F479" s="3">
        <v>22003</v>
      </c>
      <c r="G479" s="3" t="s">
        <v>96</v>
      </c>
      <c r="H479" s="3">
        <v>0</v>
      </c>
      <c r="I479" s="3">
        <v>235</v>
      </c>
      <c r="J479" s="3">
        <v>4</v>
      </c>
      <c r="K479" s="3">
        <v>3</v>
      </c>
      <c r="M479" s="2">
        <v>43433.824837962966</v>
      </c>
      <c r="N479" s="2">
        <v>43433.831307870372</v>
      </c>
      <c r="O479" s="3" t="s">
        <v>63</v>
      </c>
      <c r="P479" s="3" t="s">
        <v>64</v>
      </c>
      <c r="Q479" s="3" t="s">
        <v>26</v>
      </c>
      <c r="R479" s="3" t="s">
        <v>27</v>
      </c>
      <c r="S479" s="2">
        <v>43433.823993055557</v>
      </c>
      <c r="T479" s="2">
        <v>43433.823993055557</v>
      </c>
      <c r="U479" s="2">
        <v>43433.833171296297</v>
      </c>
      <c r="V479" s="2">
        <v>43433.833171296297</v>
      </c>
      <c r="X479" s="8">
        <f t="shared" si="172"/>
        <v>43433.822430555556</v>
      </c>
      <c r="Y479" s="9">
        <f t="shared" si="173"/>
        <v>6.4699074064265005E-3</v>
      </c>
      <c r="Z479" s="9">
        <f t="shared" si="174"/>
        <v>1.9409722219279502E-2</v>
      </c>
      <c r="AA479" s="30"/>
      <c r="AB479" s="10">
        <f t="shared" si="175"/>
        <v>8.4490740846376866E-4</v>
      </c>
      <c r="AC479" s="10">
        <f t="shared" si="176"/>
        <v>2.4074074099189602E-3</v>
      </c>
      <c r="AD479" s="30"/>
      <c r="AE479" s="30"/>
    </row>
    <row r="480" spans="1:31" s="3" customFormat="1" x14ac:dyDescent="0.4">
      <c r="A480" s="16" t="str">
        <f t="shared" si="177"/>
        <v>-</v>
      </c>
      <c r="B480" s="16" t="str">
        <f t="shared" si="178"/>
        <v>-</v>
      </c>
      <c r="C480" s="7">
        <v>19</v>
      </c>
      <c r="D480" s="2">
        <v>43433.824479166666</v>
      </c>
      <c r="E480" s="3" t="s">
        <v>2096</v>
      </c>
      <c r="F480" s="3">
        <v>22004</v>
      </c>
      <c r="G480" s="3" t="s">
        <v>18</v>
      </c>
      <c r="H480" s="3">
        <v>3162</v>
      </c>
      <c r="I480" s="3">
        <v>489</v>
      </c>
      <c r="J480" s="3">
        <v>11</v>
      </c>
      <c r="K480" s="3">
        <v>2</v>
      </c>
      <c r="M480" s="2">
        <v>43433.825914351852</v>
      </c>
      <c r="N480" s="2">
        <v>43433.837754629632</v>
      </c>
      <c r="O480" s="3" t="s">
        <v>30</v>
      </c>
      <c r="P480" s="3" t="s">
        <v>31</v>
      </c>
      <c r="Q480" s="3" t="s">
        <v>61</v>
      </c>
      <c r="R480" s="3" t="s">
        <v>62</v>
      </c>
      <c r="S480" s="2">
        <v>43433.825914351852</v>
      </c>
      <c r="T480" s="2">
        <v>43433.825914351852</v>
      </c>
      <c r="U480" s="2">
        <v>43433.835081018522</v>
      </c>
      <c r="V480" s="2">
        <v>43433.839791666665</v>
      </c>
      <c r="X480" s="8">
        <f t="shared" si="172"/>
        <v>43433.824479166666</v>
      </c>
      <c r="Y480" s="9">
        <f t="shared" si="173"/>
        <v>1.1840277780720498E-2</v>
      </c>
      <c r="Z480" s="9">
        <f t="shared" si="174"/>
        <v>2.3680555561440997E-2</v>
      </c>
      <c r="AA480" s="30"/>
      <c r="AB480" s="10">
        <f t="shared" si="175"/>
        <v>0</v>
      </c>
      <c r="AC480" s="10">
        <f t="shared" si="176"/>
        <v>1.4351851859828457E-3</v>
      </c>
      <c r="AD480" s="30"/>
      <c r="AE480" s="30"/>
    </row>
    <row r="481" spans="1:34" s="3" customFormat="1" x14ac:dyDescent="0.4">
      <c r="A481" s="16" t="str">
        <f t="shared" si="177"/>
        <v>-</v>
      </c>
      <c r="B481" s="16" t="str">
        <f t="shared" si="178"/>
        <v>-</v>
      </c>
      <c r="C481" s="7">
        <v>19</v>
      </c>
      <c r="D481" s="2">
        <v>43433.825138888889</v>
      </c>
      <c r="E481" s="3" t="s">
        <v>2407</v>
      </c>
      <c r="F481" s="3">
        <v>22005</v>
      </c>
      <c r="G481" s="3" t="s">
        <v>96</v>
      </c>
      <c r="H481" s="3">
        <v>0</v>
      </c>
      <c r="I481" s="3">
        <v>330</v>
      </c>
      <c r="J481" s="3">
        <v>5</v>
      </c>
      <c r="K481" s="3">
        <v>2</v>
      </c>
      <c r="M481" s="2">
        <v>43433.827951388892</v>
      </c>
      <c r="N481" s="2">
        <v>43433.832824074074</v>
      </c>
      <c r="O481" s="3" t="s">
        <v>30</v>
      </c>
      <c r="P481" s="3" t="s">
        <v>31</v>
      </c>
      <c r="Q481" s="3" t="s">
        <v>104</v>
      </c>
      <c r="R481" s="3" t="s">
        <v>19</v>
      </c>
      <c r="S481" s="2">
        <v>43433.827511574076</v>
      </c>
      <c r="T481" s="2">
        <v>43433.827511574076</v>
      </c>
      <c r="U481" s="2">
        <v>43433.835069444445</v>
      </c>
      <c r="V481" s="2">
        <v>43433.835069444445</v>
      </c>
      <c r="X481" s="8">
        <f t="shared" si="172"/>
        <v>43433.825138888889</v>
      </c>
      <c r="Y481" s="9">
        <f t="shared" si="173"/>
        <v>4.8726851819083095E-3</v>
      </c>
      <c r="Z481" s="9">
        <f t="shared" si="174"/>
        <v>9.7453703638166189E-3</v>
      </c>
      <c r="AA481" s="30"/>
      <c r="AB481" s="10">
        <f t="shared" si="175"/>
        <v>4.398148157633841E-4</v>
      </c>
      <c r="AC481" s="10">
        <f t="shared" si="176"/>
        <v>2.8125000026193447E-3</v>
      </c>
      <c r="AD481" s="30"/>
      <c r="AE481" s="30"/>
    </row>
    <row r="482" spans="1:34" s="3" customFormat="1" x14ac:dyDescent="0.4">
      <c r="A482" s="16" t="str">
        <f t="shared" si="177"/>
        <v>-</v>
      </c>
      <c r="B482" s="16" t="str">
        <f t="shared" si="178"/>
        <v>-</v>
      </c>
      <c r="C482" s="7">
        <v>19</v>
      </c>
      <c r="D482" s="2">
        <v>43433.828229166669</v>
      </c>
      <c r="E482" s="3" t="s">
        <v>2409</v>
      </c>
      <c r="F482" s="3">
        <v>22007</v>
      </c>
      <c r="G482" s="3" t="s">
        <v>95</v>
      </c>
      <c r="H482" s="3">
        <v>0</v>
      </c>
      <c r="I482" s="3">
        <v>160</v>
      </c>
      <c r="J482" s="3">
        <v>2</v>
      </c>
      <c r="K482" s="3">
        <v>4</v>
      </c>
      <c r="M482" s="2">
        <v>43433.830914351849</v>
      </c>
      <c r="N482" s="2">
        <v>43433.835289351853</v>
      </c>
      <c r="O482" s="3" t="s">
        <v>30</v>
      </c>
      <c r="P482" s="3" t="s">
        <v>31</v>
      </c>
      <c r="Q482" s="3" t="s">
        <v>70</v>
      </c>
      <c r="R482" s="3" t="s">
        <v>107</v>
      </c>
      <c r="S482" s="2">
        <v>43433.830775462964</v>
      </c>
      <c r="T482" s="2">
        <v>43433.830775462964</v>
      </c>
      <c r="U482" s="2">
        <v>43433.838587962964</v>
      </c>
      <c r="V482" s="2">
        <v>43433.838587962964</v>
      </c>
      <c r="X482" s="8">
        <f t="shared" si="172"/>
        <v>43433.828229166669</v>
      </c>
      <c r="Y482" s="9">
        <f t="shared" si="173"/>
        <v>4.3750000040745363E-3</v>
      </c>
      <c r="Z482" s="9">
        <f t="shared" si="174"/>
        <v>1.7500000016298145E-2</v>
      </c>
      <c r="AA482" s="30"/>
      <c r="AB482" s="10">
        <f t="shared" si="175"/>
        <v>1.3888888497604057E-4</v>
      </c>
      <c r="AC482" s="10">
        <f t="shared" si="176"/>
        <v>2.6851851798710413E-3</v>
      </c>
      <c r="AD482" s="30"/>
      <c r="AE482" s="30"/>
    </row>
    <row r="483" spans="1:34" s="3" customFormat="1" x14ac:dyDescent="0.4">
      <c r="A483" s="16" t="str">
        <f t="shared" si="177"/>
        <v>-</v>
      </c>
      <c r="B483" s="16" t="str">
        <f t="shared" si="178"/>
        <v>-</v>
      </c>
      <c r="C483" s="7">
        <v>19</v>
      </c>
      <c r="D483" s="2">
        <v>43433.832731481481</v>
      </c>
      <c r="E483" s="3" t="s">
        <v>2411</v>
      </c>
      <c r="F483" s="3">
        <v>22009</v>
      </c>
      <c r="G483" s="3" t="s">
        <v>18</v>
      </c>
      <c r="H483" s="3">
        <v>7778</v>
      </c>
      <c r="I483" s="3">
        <v>455</v>
      </c>
      <c r="J483" s="3">
        <v>1</v>
      </c>
      <c r="K483" s="3">
        <v>1</v>
      </c>
      <c r="M483" s="2">
        <v>43433.837187500001</v>
      </c>
      <c r="N483" s="2">
        <v>43433.841550925928</v>
      </c>
      <c r="O483" s="3" t="s">
        <v>30</v>
      </c>
      <c r="P483" s="3" t="s">
        <v>31</v>
      </c>
      <c r="Q483" s="3" t="s">
        <v>104</v>
      </c>
      <c r="R483" s="3" t="s">
        <v>19</v>
      </c>
      <c r="S483" s="2">
        <v>43433.837314814817</v>
      </c>
      <c r="T483" s="2">
        <v>43433.837314814817</v>
      </c>
      <c r="U483" s="2">
        <v>43433.844178240739</v>
      </c>
      <c r="V483" s="2">
        <v>43433.844178240739</v>
      </c>
      <c r="X483" s="8">
        <f t="shared" si="172"/>
        <v>43433.832731481481</v>
      </c>
      <c r="Y483" s="9">
        <f t="shared" si="173"/>
        <v>4.3634259272948839E-3</v>
      </c>
      <c r="Z483" s="9">
        <f t="shared" si="174"/>
        <v>4.3634259272948839E-3</v>
      </c>
      <c r="AA483" s="30"/>
      <c r="AB483" s="10">
        <f t="shared" si="175"/>
        <v>0</v>
      </c>
      <c r="AC483" s="10">
        <f t="shared" si="176"/>
        <v>4.4560185197042301E-3</v>
      </c>
      <c r="AD483" s="30"/>
      <c r="AE483" s="30"/>
    </row>
    <row r="484" spans="1:34" s="3" customFormat="1" x14ac:dyDescent="0.4">
      <c r="A484" s="16" t="str">
        <f t="shared" si="177"/>
        <v>-</v>
      </c>
      <c r="B484" s="16" t="str">
        <f t="shared" si="178"/>
        <v>-</v>
      </c>
      <c r="C484" s="7">
        <v>19</v>
      </c>
      <c r="D484" s="2">
        <v>43433.833182870374</v>
      </c>
      <c r="E484" s="3" t="s">
        <v>2412</v>
      </c>
      <c r="F484" s="3">
        <v>22010</v>
      </c>
      <c r="G484" s="3" t="s">
        <v>18</v>
      </c>
      <c r="H484" s="3">
        <v>7771</v>
      </c>
      <c r="I484" s="3">
        <v>12</v>
      </c>
      <c r="J484" s="3">
        <v>4</v>
      </c>
      <c r="K484" s="3">
        <v>2</v>
      </c>
      <c r="M484" s="2">
        <v>43433.835868055554</v>
      </c>
      <c r="N484" s="2">
        <v>43433.839224537034</v>
      </c>
      <c r="O484" s="3" t="s">
        <v>24</v>
      </c>
      <c r="P484" s="3" t="s">
        <v>25</v>
      </c>
      <c r="Q484" s="3" t="s">
        <v>61</v>
      </c>
      <c r="R484" s="3" t="s">
        <v>62</v>
      </c>
      <c r="S484" s="2">
        <v>43433.837569444448</v>
      </c>
      <c r="T484" s="2">
        <v>43433.837569444448</v>
      </c>
      <c r="U484" s="2">
        <v>43433.844884259262</v>
      </c>
      <c r="V484" s="2">
        <v>43433.844884259262</v>
      </c>
      <c r="X484" s="8">
        <f t="shared" si="172"/>
        <v>43433.833182870374</v>
      </c>
      <c r="Y484" s="9">
        <f t="shared" si="173"/>
        <v>3.3564814802957699E-3</v>
      </c>
      <c r="Z484" s="9">
        <f t="shared" si="174"/>
        <v>6.7129629605915397E-3</v>
      </c>
      <c r="AA484" s="30"/>
      <c r="AB484" s="10">
        <f t="shared" si="175"/>
        <v>0</v>
      </c>
      <c r="AC484" s="10">
        <f t="shared" si="176"/>
        <v>2.6851851798710413E-3</v>
      </c>
      <c r="AD484" s="30"/>
      <c r="AE484" s="30"/>
    </row>
    <row r="485" spans="1:34" s="3" customFormat="1" x14ac:dyDescent="0.4">
      <c r="A485" s="16" t="str">
        <f t="shared" ref="A485:A490" si="179">IF(W485&gt;0, "★", "-")</f>
        <v>-</v>
      </c>
      <c r="B485" s="16" t="str">
        <f t="shared" ref="B485:B490" si="180">IF(L485&gt;0, "☆", "-")</f>
        <v>☆</v>
      </c>
      <c r="C485" s="7">
        <v>19</v>
      </c>
      <c r="D485" s="2">
        <v>43433.792951388888</v>
      </c>
      <c r="E485" s="3" t="s">
        <v>2392</v>
      </c>
      <c r="F485" s="3">
        <v>21977</v>
      </c>
      <c r="G485" s="3" t="s">
        <v>143</v>
      </c>
      <c r="H485" s="3">
        <v>7569</v>
      </c>
      <c r="I485" s="3">
        <v>656</v>
      </c>
      <c r="J485" s="3">
        <v>10</v>
      </c>
      <c r="K485" s="3">
        <v>1</v>
      </c>
      <c r="L485" s="2">
        <v>43433.793564814812</v>
      </c>
      <c r="O485" s="3" t="s">
        <v>51</v>
      </c>
      <c r="P485" s="3" t="s">
        <v>52</v>
      </c>
      <c r="Q485" s="3" t="s">
        <v>26</v>
      </c>
      <c r="R485" s="3" t="s">
        <v>27</v>
      </c>
      <c r="S485" s="2">
        <v>43433.796759259261</v>
      </c>
      <c r="U485" s="2">
        <v>43433.801400462966</v>
      </c>
      <c r="X485" s="8">
        <f t="shared" si="172"/>
        <v>43433.792951388888</v>
      </c>
      <c r="Y485" s="9">
        <f t="shared" si="173"/>
        <v>0</v>
      </c>
      <c r="Z485" s="9">
        <f t="shared" si="174"/>
        <v>0</v>
      </c>
      <c r="AA485" s="30"/>
      <c r="AB485" s="10">
        <f t="shared" si="175"/>
        <v>0</v>
      </c>
      <c r="AC485" s="10">
        <f t="shared" si="176"/>
        <v>3.8078703728388064E-3</v>
      </c>
      <c r="AD485" s="30"/>
      <c r="AE485" s="30"/>
    </row>
    <row r="486" spans="1:34" s="3" customFormat="1" x14ac:dyDescent="0.4">
      <c r="A486" s="16" t="str">
        <f t="shared" si="179"/>
        <v>-</v>
      </c>
      <c r="B486" s="16" t="str">
        <f t="shared" si="180"/>
        <v>☆</v>
      </c>
      <c r="C486" s="7">
        <v>19</v>
      </c>
      <c r="D486" s="2">
        <v>43433.794907407406</v>
      </c>
      <c r="E486" s="3" t="s">
        <v>2396</v>
      </c>
      <c r="F486" s="3">
        <v>21982</v>
      </c>
      <c r="G486" s="3" t="s">
        <v>96</v>
      </c>
      <c r="H486" s="3">
        <v>0</v>
      </c>
      <c r="I486" s="3">
        <v>829</v>
      </c>
      <c r="J486" s="3">
        <v>1</v>
      </c>
      <c r="K486" s="3">
        <v>2</v>
      </c>
      <c r="L486" s="2">
        <v>43433.796122685184</v>
      </c>
      <c r="O486" s="3" t="s">
        <v>30</v>
      </c>
      <c r="P486" s="3" t="s">
        <v>31</v>
      </c>
      <c r="Q486" s="3" t="s">
        <v>104</v>
      </c>
      <c r="R486" s="3" t="s">
        <v>19</v>
      </c>
      <c r="S486" s="2">
        <v>43433.7971412037</v>
      </c>
      <c r="U486" s="2">
        <v>43433.809189814812</v>
      </c>
      <c r="X486" s="8">
        <f t="shared" si="172"/>
        <v>43433.794907407406</v>
      </c>
      <c r="Y486" s="9">
        <f t="shared" si="173"/>
        <v>0</v>
      </c>
      <c r="Z486" s="9">
        <f t="shared" si="174"/>
        <v>0</v>
      </c>
      <c r="AA486" s="30"/>
      <c r="AB486" s="10">
        <f t="shared" si="175"/>
        <v>0</v>
      </c>
      <c r="AC486" s="10">
        <f t="shared" si="176"/>
        <v>2.2337962946039625E-3</v>
      </c>
      <c r="AD486" s="30"/>
      <c r="AE486" s="30"/>
      <c r="AH486" s="7"/>
    </row>
    <row r="487" spans="1:34" s="3" customFormat="1" x14ac:dyDescent="0.4">
      <c r="A487" s="16" t="str">
        <f t="shared" si="179"/>
        <v>★</v>
      </c>
      <c r="B487" s="16" t="str">
        <f t="shared" si="180"/>
        <v>☆</v>
      </c>
      <c r="C487" s="7">
        <v>19</v>
      </c>
      <c r="D487" s="2">
        <v>43433.795011574075</v>
      </c>
      <c r="E487" s="3" t="s">
        <v>2279</v>
      </c>
      <c r="F487" s="3">
        <v>21983</v>
      </c>
      <c r="G487" s="3" t="s">
        <v>18</v>
      </c>
      <c r="H487" s="3">
        <v>5476</v>
      </c>
      <c r="I487" s="3">
        <v>910</v>
      </c>
      <c r="J487" s="3">
        <v>3</v>
      </c>
      <c r="K487" s="3">
        <v>1</v>
      </c>
      <c r="L487" s="2">
        <v>43433.795162037037</v>
      </c>
      <c r="O487" s="3" t="s">
        <v>57</v>
      </c>
      <c r="P487" s="3" t="s">
        <v>58</v>
      </c>
      <c r="Q487" s="3" t="s">
        <v>43</v>
      </c>
      <c r="R487" s="3" t="s">
        <v>89</v>
      </c>
      <c r="S487" s="2">
        <v>43433.80195601852</v>
      </c>
      <c r="U487" s="2">
        <v>43433.812222222223</v>
      </c>
      <c r="W487" s="2">
        <v>43433.80195601852</v>
      </c>
      <c r="X487" s="8">
        <f t="shared" si="172"/>
        <v>43433.80195601852</v>
      </c>
      <c r="Y487" s="9">
        <f t="shared" si="173"/>
        <v>0</v>
      </c>
      <c r="Z487" s="9">
        <f t="shared" si="174"/>
        <v>0</v>
      </c>
      <c r="AA487" s="30"/>
      <c r="AB487" s="10">
        <f t="shared" si="175"/>
        <v>0</v>
      </c>
      <c r="AC487" s="10">
        <f t="shared" si="176"/>
        <v>0</v>
      </c>
      <c r="AD487" s="30"/>
      <c r="AE487" s="30"/>
    </row>
    <row r="488" spans="1:34" s="3" customFormat="1" x14ac:dyDescent="0.4">
      <c r="A488" s="16" t="str">
        <f t="shared" si="179"/>
        <v>★</v>
      </c>
      <c r="B488" s="16" t="str">
        <f t="shared" si="180"/>
        <v>☆</v>
      </c>
      <c r="C488" s="7">
        <v>19</v>
      </c>
      <c r="D488" s="2">
        <v>43433.825555555559</v>
      </c>
      <c r="E488" s="3" t="s">
        <v>2408</v>
      </c>
      <c r="F488" s="3">
        <v>22006</v>
      </c>
      <c r="G488" s="3" t="s">
        <v>18</v>
      </c>
      <c r="H488" s="3">
        <v>7771</v>
      </c>
      <c r="I488" s="3">
        <v>148</v>
      </c>
      <c r="J488" s="3">
        <v>11</v>
      </c>
      <c r="K488" s="3">
        <v>1</v>
      </c>
      <c r="L488" s="2">
        <v>43433.832569444443</v>
      </c>
      <c r="O488" s="3" t="s">
        <v>24</v>
      </c>
      <c r="P488" s="3" t="s">
        <v>25</v>
      </c>
      <c r="Q488" s="3" t="s">
        <v>61</v>
      </c>
      <c r="R488" s="3" t="s">
        <v>62</v>
      </c>
      <c r="S488" s="2">
        <v>43433.832476851851</v>
      </c>
      <c r="U488" s="2">
        <v>43433.839097222219</v>
      </c>
      <c r="W488" s="2">
        <v>43433.832476851851</v>
      </c>
      <c r="X488" s="8">
        <f t="shared" si="172"/>
        <v>43433.832476851851</v>
      </c>
      <c r="Y488" s="9">
        <f t="shared" si="173"/>
        <v>0</v>
      </c>
      <c r="Z488" s="9">
        <f t="shared" si="174"/>
        <v>0</v>
      </c>
      <c r="AA488" s="30"/>
      <c r="AB488" s="10">
        <f t="shared" si="175"/>
        <v>0</v>
      </c>
      <c r="AC488" s="10">
        <f t="shared" si="176"/>
        <v>9.2592592409346253E-5</v>
      </c>
      <c r="AD488" s="30"/>
      <c r="AE488" s="30"/>
    </row>
    <row r="489" spans="1:34" s="5" customFormat="1" x14ac:dyDescent="0.4">
      <c r="A489" s="17" t="str">
        <f t="shared" si="179"/>
        <v>-</v>
      </c>
      <c r="B489" s="17" t="str">
        <f t="shared" si="180"/>
        <v>☆</v>
      </c>
      <c r="C489" s="12">
        <v>19</v>
      </c>
      <c r="D489" s="4">
        <v>43433.832708333335</v>
      </c>
      <c r="E489" s="5" t="s">
        <v>2410</v>
      </c>
      <c r="F489" s="5">
        <v>22008</v>
      </c>
      <c r="G489" s="5" t="s">
        <v>96</v>
      </c>
      <c r="H489" s="5">
        <v>0</v>
      </c>
      <c r="I489" s="5">
        <v>782</v>
      </c>
      <c r="J489" s="5">
        <v>6</v>
      </c>
      <c r="K489" s="5">
        <v>3</v>
      </c>
      <c r="L489" s="4">
        <v>43433.838541666664</v>
      </c>
      <c r="O489" s="5" t="s">
        <v>24</v>
      </c>
      <c r="P489" s="5" t="s">
        <v>25</v>
      </c>
      <c r="Q489" s="5" t="s">
        <v>53</v>
      </c>
      <c r="R489" s="5" t="s">
        <v>54</v>
      </c>
      <c r="S489" s="4">
        <v>43433.835613425923</v>
      </c>
      <c r="U489" s="4">
        <v>43433.846168981479</v>
      </c>
      <c r="X489" s="13">
        <f t="shared" si="172"/>
        <v>43433.832708333335</v>
      </c>
      <c r="Y489" s="18">
        <f t="shared" si="173"/>
        <v>0</v>
      </c>
      <c r="Z489" s="18">
        <f t="shared" si="174"/>
        <v>0</v>
      </c>
      <c r="AA489" s="31"/>
      <c r="AB489" s="19">
        <f t="shared" si="175"/>
        <v>0</v>
      </c>
      <c r="AC489" s="19">
        <f t="shared" si="176"/>
        <v>5.8333333290647715E-3</v>
      </c>
      <c r="AD489" s="31"/>
      <c r="AE489" s="31"/>
    </row>
    <row r="490" spans="1:34" s="21" customFormat="1" x14ac:dyDescent="0.4">
      <c r="A490" s="20" t="str">
        <f t="shared" si="179"/>
        <v>★</v>
      </c>
      <c r="B490" s="20" t="str">
        <f t="shared" si="180"/>
        <v>-</v>
      </c>
      <c r="C490" s="23">
        <v>20</v>
      </c>
      <c r="D490" s="22">
        <v>43433.795671296299</v>
      </c>
      <c r="E490" s="21" t="s">
        <v>2391</v>
      </c>
      <c r="F490" s="21">
        <v>21984</v>
      </c>
      <c r="G490" s="21" t="s">
        <v>96</v>
      </c>
      <c r="H490" s="21">
        <v>0</v>
      </c>
      <c r="I490" s="21">
        <v>306</v>
      </c>
      <c r="J490" s="21">
        <v>15</v>
      </c>
      <c r="K490" s="21">
        <v>1</v>
      </c>
      <c r="M490" s="22">
        <v>43433.832407407404</v>
      </c>
      <c r="N490" s="22">
        <v>43433.834930555553</v>
      </c>
      <c r="O490" s="21" t="s">
        <v>63</v>
      </c>
      <c r="P490" s="21" t="s">
        <v>64</v>
      </c>
      <c r="Q490" s="21" t="s">
        <v>73</v>
      </c>
      <c r="R490" s="21" t="s">
        <v>74</v>
      </c>
      <c r="S490" s="22">
        <v>43433.837210648147</v>
      </c>
      <c r="T490" s="22">
        <v>43433.837210648147</v>
      </c>
      <c r="U490" s="22">
        <v>43433.841539351852</v>
      </c>
      <c r="V490" s="22">
        <v>43433.841539351852</v>
      </c>
      <c r="W490" s="22">
        <v>43433.837210648147</v>
      </c>
      <c r="X490" s="24">
        <f t="shared" si="172"/>
        <v>43433.837210648147</v>
      </c>
      <c r="Y490" s="25">
        <f t="shared" si="173"/>
        <v>2.5231481486116536E-3</v>
      </c>
      <c r="Z490" s="25">
        <f t="shared" si="174"/>
        <v>2.5231481486116536E-3</v>
      </c>
      <c r="AA490" s="32">
        <f>SUM(Z490:Z529)</f>
        <v>0.22002314818382729</v>
      </c>
      <c r="AB490" s="26">
        <f t="shared" si="175"/>
        <v>0</v>
      </c>
      <c r="AC490" s="26">
        <f t="shared" si="176"/>
        <v>0</v>
      </c>
      <c r="AD490" s="32">
        <f>AVERAGE(AC490:AC529)</f>
        <v>2.2765313391200602E-3</v>
      </c>
      <c r="AE490" s="32">
        <f>MEDIAN(AC490:AC529)</f>
        <v>2.013888893998228E-3</v>
      </c>
      <c r="AH490" s="23"/>
    </row>
    <row r="491" spans="1:34" s="3" customFormat="1" x14ac:dyDescent="0.4">
      <c r="A491" s="16" t="str">
        <f t="shared" si="177"/>
        <v>-</v>
      </c>
      <c r="B491" s="16" t="str">
        <f t="shared" si="178"/>
        <v>-</v>
      </c>
      <c r="C491" s="7">
        <v>20</v>
      </c>
      <c r="D491" s="2">
        <v>43433.835127314815</v>
      </c>
      <c r="E491" s="3" t="s">
        <v>2378</v>
      </c>
      <c r="F491" s="3">
        <v>22011</v>
      </c>
      <c r="G491" s="3" t="s">
        <v>143</v>
      </c>
      <c r="H491" s="3">
        <v>5455</v>
      </c>
      <c r="I491" s="3">
        <v>839</v>
      </c>
      <c r="J491" s="3">
        <v>10</v>
      </c>
      <c r="K491" s="3">
        <v>1</v>
      </c>
      <c r="M491" s="2">
        <v>43433.83662037037</v>
      </c>
      <c r="N491" s="2">
        <v>43433.841504629629</v>
      </c>
      <c r="O491" s="3" t="s">
        <v>39</v>
      </c>
      <c r="P491" s="3" t="s">
        <v>40</v>
      </c>
      <c r="Q491" s="3" t="s">
        <v>30</v>
      </c>
      <c r="R491" s="3" t="s">
        <v>31</v>
      </c>
      <c r="S491" s="2">
        <v>43433.836168981485</v>
      </c>
      <c r="T491" s="2">
        <v>43433.836168981485</v>
      </c>
      <c r="U491" s="2">
        <v>43433.843599537038</v>
      </c>
      <c r="V491" s="2">
        <v>43433.843599537038</v>
      </c>
      <c r="X491" s="8">
        <f t="shared" si="172"/>
        <v>43433.835127314815</v>
      </c>
      <c r="Y491" s="9">
        <f t="shared" si="173"/>
        <v>4.8842592586879618E-3</v>
      </c>
      <c r="Z491" s="9">
        <f t="shared" si="174"/>
        <v>4.8842592586879618E-3</v>
      </c>
      <c r="AA491" s="30"/>
      <c r="AB491" s="10">
        <f t="shared" si="175"/>
        <v>4.5138888526707888E-4</v>
      </c>
      <c r="AC491" s="10">
        <f t="shared" si="176"/>
        <v>1.4930555553291924E-3</v>
      </c>
      <c r="AD491" s="30"/>
      <c r="AE491" s="30"/>
    </row>
    <row r="492" spans="1:34" s="3" customFormat="1" x14ac:dyDescent="0.4">
      <c r="A492" s="16" t="str">
        <f t="shared" si="177"/>
        <v>-</v>
      </c>
      <c r="B492" s="16" t="str">
        <f t="shared" si="178"/>
        <v>-</v>
      </c>
      <c r="C492" s="7">
        <v>20</v>
      </c>
      <c r="D492" s="2">
        <v>43433.836608796293</v>
      </c>
      <c r="E492" s="3" t="s">
        <v>2354</v>
      </c>
      <c r="F492" s="3">
        <v>22012</v>
      </c>
      <c r="G492" s="3" t="s">
        <v>32</v>
      </c>
      <c r="H492" s="3">
        <v>4956</v>
      </c>
      <c r="I492" s="3">
        <v>676</v>
      </c>
      <c r="J492" s="3">
        <v>5</v>
      </c>
      <c r="K492" s="3">
        <v>2</v>
      </c>
      <c r="M492" s="2">
        <v>43433.838356481479</v>
      </c>
      <c r="N492" s="2">
        <v>43433.841597222221</v>
      </c>
      <c r="O492" s="3" t="s">
        <v>24</v>
      </c>
      <c r="P492" s="3" t="s">
        <v>25</v>
      </c>
      <c r="Q492" s="3" t="s">
        <v>104</v>
      </c>
      <c r="R492" s="3" t="s">
        <v>19</v>
      </c>
      <c r="S492" s="2">
        <v>43433.839131944442</v>
      </c>
      <c r="T492" s="2">
        <v>43433.839131944442</v>
      </c>
      <c r="U492" s="2">
        <v>43433.846261574072</v>
      </c>
      <c r="V492" s="2">
        <v>43433.846261574072</v>
      </c>
      <c r="X492" s="8">
        <f t="shared" si="172"/>
        <v>43433.836608796293</v>
      </c>
      <c r="Y492" s="9">
        <f t="shared" si="173"/>
        <v>3.2407407416030765E-3</v>
      </c>
      <c r="Z492" s="9">
        <f t="shared" si="174"/>
        <v>6.4814814832061529E-3</v>
      </c>
      <c r="AA492" s="30"/>
      <c r="AB492" s="10">
        <f t="shared" si="175"/>
        <v>0</v>
      </c>
      <c r="AC492" s="10">
        <f t="shared" si="176"/>
        <v>1.747685186273884E-3</v>
      </c>
      <c r="AD492" s="30"/>
      <c r="AE492" s="30"/>
    </row>
    <row r="493" spans="1:34" s="3" customFormat="1" x14ac:dyDescent="0.4">
      <c r="A493" s="16" t="str">
        <f t="shared" si="177"/>
        <v>-</v>
      </c>
      <c r="B493" s="16" t="str">
        <f t="shared" si="178"/>
        <v>-</v>
      </c>
      <c r="C493" s="7">
        <v>20</v>
      </c>
      <c r="D493" s="2">
        <v>43433.837569444448</v>
      </c>
      <c r="E493" s="3" t="s">
        <v>2398</v>
      </c>
      <c r="F493" s="3">
        <v>22013</v>
      </c>
      <c r="G493" s="3" t="s">
        <v>32</v>
      </c>
      <c r="H493" s="3">
        <v>3445</v>
      </c>
      <c r="I493" s="3">
        <v>845</v>
      </c>
      <c r="J493" s="3">
        <v>9</v>
      </c>
      <c r="K493" s="3">
        <v>1</v>
      </c>
      <c r="M493" s="2">
        <v>43433.839965277781</v>
      </c>
      <c r="N493" s="2">
        <v>43433.84715277778</v>
      </c>
      <c r="O493" s="3" t="s">
        <v>22</v>
      </c>
      <c r="P493" s="3" t="s">
        <v>23</v>
      </c>
      <c r="Q493" s="3" t="s">
        <v>104</v>
      </c>
      <c r="R493" s="3" t="s">
        <v>19</v>
      </c>
      <c r="S493" s="2">
        <v>43433.839016203703</v>
      </c>
      <c r="T493" s="2">
        <v>43433.839016203703</v>
      </c>
      <c r="U493" s="2">
        <v>43433.845682870371</v>
      </c>
      <c r="V493" s="2">
        <v>43433.845682870371</v>
      </c>
      <c r="X493" s="8">
        <f t="shared" si="172"/>
        <v>43433.837569444448</v>
      </c>
      <c r="Y493" s="9">
        <f t="shared" si="173"/>
        <v>7.1874999994179234E-3</v>
      </c>
      <c r="Z493" s="9">
        <f t="shared" si="174"/>
        <v>7.1874999994179234E-3</v>
      </c>
      <c r="AA493" s="30"/>
      <c r="AB493" s="10">
        <f t="shared" si="175"/>
        <v>9.490740776527673E-4</v>
      </c>
      <c r="AC493" s="10">
        <f t="shared" si="176"/>
        <v>2.3958333331393078E-3</v>
      </c>
      <c r="AD493" s="30"/>
      <c r="AE493" s="30"/>
    </row>
    <row r="494" spans="1:34" s="3" customFormat="1" x14ac:dyDescent="0.4">
      <c r="A494" s="16" t="str">
        <f t="shared" si="177"/>
        <v>-</v>
      </c>
      <c r="B494" s="16" t="str">
        <f t="shared" si="178"/>
        <v>-</v>
      </c>
      <c r="C494" s="7">
        <v>20</v>
      </c>
      <c r="D494" s="2">
        <v>43433.838391203702</v>
      </c>
      <c r="E494" s="3" t="s">
        <v>2185</v>
      </c>
      <c r="F494" s="3">
        <v>22014</v>
      </c>
      <c r="G494" s="3" t="s">
        <v>32</v>
      </c>
      <c r="H494" s="3">
        <v>6060</v>
      </c>
      <c r="I494" s="3">
        <v>253</v>
      </c>
      <c r="J494" s="3">
        <v>8</v>
      </c>
      <c r="K494" s="3">
        <v>1</v>
      </c>
      <c r="M494" s="2">
        <v>43433.841365740744</v>
      </c>
      <c r="N494" s="2">
        <v>43433.84511574074</v>
      </c>
      <c r="O494" s="3" t="s">
        <v>33</v>
      </c>
      <c r="P494" s="3" t="s">
        <v>34</v>
      </c>
      <c r="Q494" s="3" t="s">
        <v>36</v>
      </c>
      <c r="R494" s="3" t="s">
        <v>37</v>
      </c>
      <c r="S494" s="2">
        <v>43433.839432870373</v>
      </c>
      <c r="T494" s="2">
        <v>43433.839432870373</v>
      </c>
      <c r="U494" s="2">
        <v>43433.8440625</v>
      </c>
      <c r="V494" s="2">
        <v>43433.8440625</v>
      </c>
      <c r="X494" s="8">
        <f t="shared" si="172"/>
        <v>43433.838391203702</v>
      </c>
      <c r="Y494" s="9">
        <f t="shared" si="173"/>
        <v>3.749999996216502E-3</v>
      </c>
      <c r="Z494" s="9">
        <f t="shared" si="174"/>
        <v>3.749999996216502E-3</v>
      </c>
      <c r="AA494" s="30"/>
      <c r="AB494" s="10">
        <f t="shared" si="175"/>
        <v>1.9328703710925765E-3</v>
      </c>
      <c r="AC494" s="10">
        <f t="shared" si="176"/>
        <v>2.9745370411546901E-3</v>
      </c>
      <c r="AD494" s="30"/>
      <c r="AE494" s="30"/>
    </row>
    <row r="495" spans="1:34" s="3" customFormat="1" x14ac:dyDescent="0.4">
      <c r="A495" s="16" t="str">
        <f t="shared" ref="A495:A500" si="181">IF(W495&gt;0, "★", "-")</f>
        <v>-</v>
      </c>
      <c r="B495" s="16" t="str">
        <f t="shared" ref="B495:B500" si="182">IF(L495&gt;0, "☆", "-")</f>
        <v>-</v>
      </c>
      <c r="C495" s="7">
        <v>20</v>
      </c>
      <c r="D495" s="2">
        <v>43433.842106481483</v>
      </c>
      <c r="E495" s="3" t="s">
        <v>2415</v>
      </c>
      <c r="F495" s="3">
        <v>22017</v>
      </c>
      <c r="G495" s="3" t="s">
        <v>18</v>
      </c>
      <c r="H495" s="3">
        <v>2914</v>
      </c>
      <c r="I495" s="3">
        <v>261</v>
      </c>
      <c r="J495" s="3">
        <v>10</v>
      </c>
      <c r="K495" s="3">
        <v>1</v>
      </c>
      <c r="M495" s="2">
        <v>43433.84337962963</v>
      </c>
      <c r="N495" s="2">
        <v>43433.847326388888</v>
      </c>
      <c r="O495" s="3" t="s">
        <v>20</v>
      </c>
      <c r="P495" s="3" t="s">
        <v>21</v>
      </c>
      <c r="Q495" s="3" t="s">
        <v>104</v>
      </c>
      <c r="R495" s="3" t="s">
        <v>19</v>
      </c>
      <c r="S495" s="2">
        <v>43433.843159722222</v>
      </c>
      <c r="T495" s="2">
        <v>43433.843159722222</v>
      </c>
      <c r="U495" s="2">
        <v>43433.850138888891</v>
      </c>
      <c r="V495" s="2">
        <v>43433.850138888891</v>
      </c>
      <c r="X495" s="8">
        <f t="shared" si="172"/>
        <v>43433.842106481483</v>
      </c>
      <c r="Y495" s="9">
        <f t="shared" si="173"/>
        <v>3.9467592578148469E-3</v>
      </c>
      <c r="Z495" s="9">
        <f t="shared" si="174"/>
        <v>3.9467592578148469E-3</v>
      </c>
      <c r="AA495" s="30"/>
      <c r="AB495" s="10">
        <f t="shared" si="175"/>
        <v>2.1990740788169205E-4</v>
      </c>
      <c r="AC495" s="10">
        <f t="shared" si="176"/>
        <v>1.2731481474475004E-3</v>
      </c>
      <c r="AD495" s="30"/>
      <c r="AE495" s="30"/>
    </row>
    <row r="496" spans="1:34" s="3" customFormat="1" x14ac:dyDescent="0.4">
      <c r="A496" s="16" t="str">
        <f t="shared" si="181"/>
        <v>-</v>
      </c>
      <c r="B496" s="16" t="str">
        <f t="shared" si="182"/>
        <v>-</v>
      </c>
      <c r="C496" s="7">
        <v>20</v>
      </c>
      <c r="D496" s="2">
        <v>43433.842719907407</v>
      </c>
      <c r="E496" s="3" t="s">
        <v>2416</v>
      </c>
      <c r="F496" s="3">
        <v>22019</v>
      </c>
      <c r="G496" s="3" t="s">
        <v>95</v>
      </c>
      <c r="H496" s="3">
        <v>0</v>
      </c>
      <c r="I496" s="3">
        <v>376</v>
      </c>
      <c r="J496" s="3">
        <v>6</v>
      </c>
      <c r="K496" s="3">
        <v>2</v>
      </c>
      <c r="M496" s="2">
        <v>43433.844930555555</v>
      </c>
      <c r="N496" s="2">
        <v>43433.84814814815</v>
      </c>
      <c r="O496" s="3" t="s">
        <v>30</v>
      </c>
      <c r="P496" s="3" t="s">
        <v>31</v>
      </c>
      <c r="Q496" s="3" t="s">
        <v>36</v>
      </c>
      <c r="R496" s="3" t="s">
        <v>37</v>
      </c>
      <c r="S496" s="2">
        <v>43433.845312500001</v>
      </c>
      <c r="T496" s="2">
        <v>43433.845312500001</v>
      </c>
      <c r="U496" s="2">
        <v>43433.854386574072</v>
      </c>
      <c r="V496" s="2">
        <v>43433.854386574072</v>
      </c>
      <c r="X496" s="8">
        <f t="shared" si="172"/>
        <v>43433.842719907407</v>
      </c>
      <c r="Y496" s="9">
        <f t="shared" si="173"/>
        <v>3.2175925953197293E-3</v>
      </c>
      <c r="Z496" s="9">
        <f t="shared" si="174"/>
        <v>6.4351851906394586E-3</v>
      </c>
      <c r="AA496" s="30"/>
      <c r="AB496" s="10">
        <f t="shared" si="175"/>
        <v>0</v>
      </c>
      <c r="AC496" s="10">
        <f t="shared" si="176"/>
        <v>2.2106481483206153E-3</v>
      </c>
      <c r="AD496" s="30"/>
      <c r="AE496" s="30"/>
    </row>
    <row r="497" spans="1:34" s="3" customFormat="1" x14ac:dyDescent="0.4">
      <c r="A497" s="16" t="str">
        <f t="shared" si="181"/>
        <v>-</v>
      </c>
      <c r="B497" s="16" t="str">
        <f t="shared" si="182"/>
        <v>-</v>
      </c>
      <c r="C497" s="7">
        <v>20</v>
      </c>
      <c r="D497" s="2">
        <v>43433.843124999999</v>
      </c>
      <c r="E497" s="3" t="s">
        <v>2417</v>
      </c>
      <c r="F497" s="3">
        <v>22020</v>
      </c>
      <c r="G497" s="3" t="s">
        <v>96</v>
      </c>
      <c r="H497" s="3">
        <v>0</v>
      </c>
      <c r="I497" s="3">
        <v>318</v>
      </c>
      <c r="J497" s="3">
        <v>5</v>
      </c>
      <c r="K497" s="3">
        <v>1</v>
      </c>
      <c r="M497" s="2">
        <v>43433.84574074074</v>
      </c>
      <c r="N497" s="2">
        <v>43433.855173611111</v>
      </c>
      <c r="O497" s="3" t="s">
        <v>30</v>
      </c>
      <c r="P497" s="3" t="s">
        <v>31</v>
      </c>
      <c r="Q497" s="3" t="s">
        <v>104</v>
      </c>
      <c r="R497" s="3" t="s">
        <v>19</v>
      </c>
      <c r="S497" s="2">
        <v>43433.846944444442</v>
      </c>
      <c r="T497" s="2">
        <v>43433.846944444442</v>
      </c>
      <c r="U497" s="2">
        <v>43433.853807870371</v>
      </c>
      <c r="V497" s="2">
        <v>43433.853807870371</v>
      </c>
      <c r="X497" s="8">
        <f t="shared" si="172"/>
        <v>43433.843124999999</v>
      </c>
      <c r="Y497" s="9">
        <f t="shared" si="173"/>
        <v>9.4328703708015382E-3</v>
      </c>
      <c r="Z497" s="9">
        <f t="shared" si="174"/>
        <v>9.4328703708015382E-3</v>
      </c>
      <c r="AA497" s="30"/>
      <c r="AB497" s="10">
        <f t="shared" si="175"/>
        <v>0</v>
      </c>
      <c r="AC497" s="10">
        <f t="shared" si="176"/>
        <v>2.6157407410209998E-3</v>
      </c>
      <c r="AD497" s="30"/>
      <c r="AE497" s="30"/>
      <c r="AH497" s="7"/>
    </row>
    <row r="498" spans="1:34" s="3" customFormat="1" x14ac:dyDescent="0.4">
      <c r="A498" s="16" t="str">
        <f t="shared" si="181"/>
        <v>-</v>
      </c>
      <c r="B498" s="16" t="str">
        <f t="shared" si="182"/>
        <v>-</v>
      </c>
      <c r="C498" s="7">
        <v>20</v>
      </c>
      <c r="D498" s="2">
        <v>43433.843854166669</v>
      </c>
      <c r="E498" s="3" t="s">
        <v>2099</v>
      </c>
      <c r="F498" s="3">
        <v>22023</v>
      </c>
      <c r="G498" s="3" t="s">
        <v>143</v>
      </c>
      <c r="H498" s="3">
        <v>1358</v>
      </c>
      <c r="I498" s="3">
        <v>504</v>
      </c>
      <c r="J498" s="3">
        <v>15</v>
      </c>
      <c r="K498" s="3">
        <v>2</v>
      </c>
      <c r="M498" s="2">
        <v>43433.848124999997</v>
      </c>
      <c r="N498" s="2">
        <v>43433.851701388892</v>
      </c>
      <c r="O498" s="3" t="s">
        <v>30</v>
      </c>
      <c r="P498" s="3" t="s">
        <v>31</v>
      </c>
      <c r="Q498" s="3" t="s">
        <v>104</v>
      </c>
      <c r="R498" s="3" t="s">
        <v>19</v>
      </c>
      <c r="S498" s="2">
        <v>43433.848645833335</v>
      </c>
      <c r="T498" s="2">
        <v>43433.848645833335</v>
      </c>
      <c r="U498" s="2">
        <v>43433.856203703705</v>
      </c>
      <c r="V498" s="2">
        <v>43433.856203703705</v>
      </c>
      <c r="X498" s="8">
        <f t="shared" si="172"/>
        <v>43433.843854166669</v>
      </c>
      <c r="Y498" s="9">
        <f t="shared" si="173"/>
        <v>3.5763888954534195E-3</v>
      </c>
      <c r="Z498" s="9">
        <f t="shared" si="174"/>
        <v>7.1527777909068391E-3</v>
      </c>
      <c r="AA498" s="30"/>
      <c r="AB498" s="10">
        <f t="shared" si="175"/>
        <v>0</v>
      </c>
      <c r="AC498" s="10">
        <f t="shared" si="176"/>
        <v>4.27083332760958E-3</v>
      </c>
      <c r="AD498" s="30"/>
      <c r="AE498" s="30"/>
      <c r="AH498" s="7"/>
    </row>
    <row r="499" spans="1:34" s="3" customFormat="1" x14ac:dyDescent="0.4">
      <c r="A499" s="16" t="str">
        <f t="shared" si="181"/>
        <v>★</v>
      </c>
      <c r="B499" s="16" t="str">
        <f t="shared" si="182"/>
        <v>-</v>
      </c>
      <c r="C499" s="7">
        <v>20</v>
      </c>
      <c r="D499" s="2">
        <v>43433.844942129632</v>
      </c>
      <c r="E499" s="3" t="s">
        <v>1933</v>
      </c>
      <c r="F499" s="3">
        <v>22024</v>
      </c>
      <c r="G499" s="3" t="s">
        <v>143</v>
      </c>
      <c r="H499" s="3">
        <v>3462</v>
      </c>
      <c r="I499" s="3">
        <v>11</v>
      </c>
      <c r="J499" s="3">
        <v>11</v>
      </c>
      <c r="K499" s="3">
        <v>1</v>
      </c>
      <c r="M499" s="2">
        <v>43433.848275462966</v>
      </c>
      <c r="N499" s="2">
        <v>43433.853437500002</v>
      </c>
      <c r="O499" s="3" t="s">
        <v>63</v>
      </c>
      <c r="P499" s="3" t="s">
        <v>64</v>
      </c>
      <c r="Q499" s="3" t="s">
        <v>48</v>
      </c>
      <c r="R499" s="3" t="s">
        <v>49</v>
      </c>
      <c r="S499" s="2">
        <v>43433.851875</v>
      </c>
      <c r="T499" s="2">
        <v>43433.851875</v>
      </c>
      <c r="U499" s="2">
        <v>43433.860590277778</v>
      </c>
      <c r="V499" s="2">
        <v>43433.860590277778</v>
      </c>
      <c r="W499" s="2">
        <v>43433.851875</v>
      </c>
      <c r="X499" s="8">
        <f t="shared" si="172"/>
        <v>43433.851875</v>
      </c>
      <c r="Y499" s="9">
        <f t="shared" si="173"/>
        <v>5.1620370359160006E-3</v>
      </c>
      <c r="Z499" s="9">
        <f t="shared" si="174"/>
        <v>5.1620370359160006E-3</v>
      </c>
      <c r="AA499" s="30"/>
      <c r="AB499" s="10">
        <f t="shared" si="175"/>
        <v>0</v>
      </c>
      <c r="AC499" s="10">
        <f t="shared" si="176"/>
        <v>0</v>
      </c>
      <c r="AD499" s="30"/>
      <c r="AE499" s="30"/>
    </row>
    <row r="500" spans="1:34" s="3" customFormat="1" x14ac:dyDescent="0.4">
      <c r="A500" s="16" t="str">
        <f t="shared" si="181"/>
        <v>-</v>
      </c>
      <c r="B500" s="16" t="str">
        <f t="shared" si="182"/>
        <v>-</v>
      </c>
      <c r="C500" s="7">
        <v>20</v>
      </c>
      <c r="D500" s="2">
        <v>43433.845462962963</v>
      </c>
      <c r="E500" s="3" t="s">
        <v>1958</v>
      </c>
      <c r="F500" s="3">
        <v>22025</v>
      </c>
      <c r="G500" s="3" t="s">
        <v>143</v>
      </c>
      <c r="H500" s="3">
        <v>5351</v>
      </c>
      <c r="I500" s="3">
        <v>587</v>
      </c>
      <c r="J500" s="3">
        <v>3</v>
      </c>
      <c r="K500" s="3">
        <v>1</v>
      </c>
      <c r="M500" s="2">
        <v>43433.847696759258</v>
      </c>
      <c r="N500" s="2">
        <v>43433.855312500003</v>
      </c>
      <c r="O500" s="3" t="s">
        <v>63</v>
      </c>
      <c r="P500" s="3" t="s">
        <v>64</v>
      </c>
      <c r="Q500" s="3" t="s">
        <v>41</v>
      </c>
      <c r="R500" s="3" t="s">
        <v>42</v>
      </c>
      <c r="S500" s="2">
        <v>43433.847233796296</v>
      </c>
      <c r="T500" s="2">
        <v>43433.847233796296</v>
      </c>
      <c r="U500" s="2">
        <v>43433.85765046296</v>
      </c>
      <c r="V500" s="2">
        <v>43433.85765046296</v>
      </c>
      <c r="X500" s="8">
        <f t="shared" si="172"/>
        <v>43433.845462962963</v>
      </c>
      <c r="Y500" s="9">
        <f t="shared" si="173"/>
        <v>7.6157407456776127E-3</v>
      </c>
      <c r="Z500" s="9">
        <f t="shared" si="174"/>
        <v>7.6157407456776127E-3</v>
      </c>
      <c r="AA500" s="30"/>
      <c r="AB500" s="10">
        <f t="shared" si="175"/>
        <v>4.6296296204673126E-4</v>
      </c>
      <c r="AC500" s="10">
        <f t="shared" si="176"/>
        <v>2.2337962946039625E-3</v>
      </c>
      <c r="AD500" s="30"/>
      <c r="AE500" s="30"/>
    </row>
    <row r="501" spans="1:34" s="3" customFormat="1" x14ac:dyDescent="0.4">
      <c r="A501" s="16" t="str">
        <f t="shared" si="177"/>
        <v>-</v>
      </c>
      <c r="B501" s="16" t="str">
        <f t="shared" si="178"/>
        <v>-</v>
      </c>
      <c r="C501" s="7">
        <v>20</v>
      </c>
      <c r="D501" s="2">
        <v>43433.846712962964</v>
      </c>
      <c r="E501" s="3" t="s">
        <v>2419</v>
      </c>
      <c r="F501" s="3">
        <v>22026</v>
      </c>
      <c r="G501" s="3" t="s">
        <v>95</v>
      </c>
      <c r="H501" s="3">
        <v>0</v>
      </c>
      <c r="I501" s="3">
        <v>255</v>
      </c>
      <c r="J501" s="3">
        <v>1</v>
      </c>
      <c r="K501" s="3">
        <v>2</v>
      </c>
      <c r="M501" s="2">
        <v>43433.851458333331</v>
      </c>
      <c r="N501" s="2">
        <v>43433.854351851849</v>
      </c>
      <c r="O501" s="3" t="s">
        <v>30</v>
      </c>
      <c r="P501" s="3" t="s">
        <v>31</v>
      </c>
      <c r="Q501" s="3" t="s">
        <v>39</v>
      </c>
      <c r="R501" s="3" t="s">
        <v>40</v>
      </c>
      <c r="S501" s="2">
        <v>43433.851759259262</v>
      </c>
      <c r="T501" s="2">
        <v>43433.851759259262</v>
      </c>
      <c r="U501" s="2">
        <v>43433.857442129629</v>
      </c>
      <c r="V501" s="2">
        <v>43433.857442129629</v>
      </c>
      <c r="X501" s="8">
        <f t="shared" si="172"/>
        <v>43433.846712962964</v>
      </c>
      <c r="Y501" s="9">
        <f t="shared" si="173"/>
        <v>2.8935185182490386E-3</v>
      </c>
      <c r="Z501" s="9">
        <f t="shared" si="174"/>
        <v>5.7870370364980772E-3</v>
      </c>
      <c r="AA501" s="30"/>
      <c r="AB501" s="10">
        <f t="shared" si="175"/>
        <v>0</v>
      </c>
      <c r="AC501" s="10">
        <f t="shared" si="176"/>
        <v>4.7453703664359637E-3</v>
      </c>
      <c r="AD501" s="30"/>
      <c r="AE501" s="30"/>
    </row>
    <row r="502" spans="1:34" s="3" customFormat="1" x14ac:dyDescent="0.4">
      <c r="A502" s="16" t="str">
        <f t="shared" si="177"/>
        <v>★</v>
      </c>
      <c r="B502" s="16" t="str">
        <f t="shared" si="178"/>
        <v>-</v>
      </c>
      <c r="C502" s="7">
        <v>20</v>
      </c>
      <c r="D502" s="2">
        <v>43433.846770833334</v>
      </c>
      <c r="E502" s="3" t="s">
        <v>1994</v>
      </c>
      <c r="F502" s="3">
        <v>22027</v>
      </c>
      <c r="G502" s="3" t="s">
        <v>143</v>
      </c>
      <c r="H502" s="3">
        <v>2737</v>
      </c>
      <c r="I502" s="3">
        <v>57</v>
      </c>
      <c r="J502" s="3">
        <v>5</v>
      </c>
      <c r="K502" s="3">
        <v>1</v>
      </c>
      <c r="M502" s="2">
        <v>43433.853483796294</v>
      </c>
      <c r="N502" s="2">
        <v>43433.856979166667</v>
      </c>
      <c r="O502" s="3" t="s">
        <v>26</v>
      </c>
      <c r="P502" s="3" t="s">
        <v>27</v>
      </c>
      <c r="Q502" s="3" t="s">
        <v>33</v>
      </c>
      <c r="R502" s="3" t="s">
        <v>34</v>
      </c>
      <c r="S502" s="2">
        <v>43433.853703703702</v>
      </c>
      <c r="T502" s="2">
        <v>43433.853703703702</v>
      </c>
      <c r="U502" s="2">
        <v>43433.860069444447</v>
      </c>
      <c r="V502" s="2">
        <v>43433.860069444447</v>
      </c>
      <c r="W502" s="2">
        <v>43433.853703703702</v>
      </c>
      <c r="X502" s="8">
        <f t="shared" si="172"/>
        <v>43433.853703703702</v>
      </c>
      <c r="Y502" s="9">
        <f t="shared" si="173"/>
        <v>3.4953703725477681E-3</v>
      </c>
      <c r="Z502" s="9">
        <f t="shared" si="174"/>
        <v>3.4953703725477681E-3</v>
      </c>
      <c r="AA502" s="30"/>
      <c r="AB502" s="10">
        <f t="shared" si="175"/>
        <v>0</v>
      </c>
      <c r="AC502" s="10">
        <f t="shared" si="176"/>
        <v>0</v>
      </c>
      <c r="AD502" s="30"/>
      <c r="AE502" s="30"/>
    </row>
    <row r="503" spans="1:34" s="3" customFormat="1" x14ac:dyDescent="0.4">
      <c r="A503" s="16" t="str">
        <f t="shared" si="177"/>
        <v>★</v>
      </c>
      <c r="B503" s="16" t="str">
        <f t="shared" si="178"/>
        <v>-</v>
      </c>
      <c r="C503" s="7">
        <v>20</v>
      </c>
      <c r="D503" s="2">
        <v>43433.847418981481</v>
      </c>
      <c r="E503" s="3" t="s">
        <v>2249</v>
      </c>
      <c r="F503" s="3">
        <v>22028</v>
      </c>
      <c r="G503" s="3" t="s">
        <v>65</v>
      </c>
      <c r="H503" s="3">
        <v>1668</v>
      </c>
      <c r="I503" s="3">
        <v>357</v>
      </c>
      <c r="J503" s="3">
        <v>2</v>
      </c>
      <c r="K503" s="3">
        <v>1</v>
      </c>
      <c r="M503" s="2">
        <v>43433.855185185188</v>
      </c>
      <c r="N503" s="2">
        <v>43433.864189814813</v>
      </c>
      <c r="O503" s="3" t="s">
        <v>39</v>
      </c>
      <c r="P503" s="3" t="s">
        <v>40</v>
      </c>
      <c r="Q503" s="3" t="s">
        <v>63</v>
      </c>
      <c r="R503" s="3" t="s">
        <v>64</v>
      </c>
      <c r="S503" s="2">
        <v>43433.854351851849</v>
      </c>
      <c r="T503" s="2">
        <v>43433.854351851849</v>
      </c>
      <c r="U503" s="2">
        <v>43433.864594907405</v>
      </c>
      <c r="V503" s="2">
        <v>43433.864594907405</v>
      </c>
      <c r="W503" s="2">
        <v>43433.854351851849</v>
      </c>
      <c r="X503" s="8">
        <f t="shared" si="172"/>
        <v>43433.854351851849</v>
      </c>
      <c r="Y503" s="9">
        <f t="shared" si="173"/>
        <v>9.0046296245418489E-3</v>
      </c>
      <c r="Z503" s="9">
        <f t="shared" si="174"/>
        <v>9.0046296245418489E-3</v>
      </c>
      <c r="AA503" s="30"/>
      <c r="AB503" s="10">
        <f t="shared" si="175"/>
        <v>8.3333333896007389E-4</v>
      </c>
      <c r="AC503" s="10">
        <f t="shared" si="176"/>
        <v>8.3333333896007389E-4</v>
      </c>
      <c r="AD503" s="30"/>
      <c r="AE503" s="30"/>
    </row>
    <row r="504" spans="1:34" s="3" customFormat="1" x14ac:dyDescent="0.4">
      <c r="A504" s="16" t="str">
        <f t="shared" si="177"/>
        <v>-</v>
      </c>
      <c r="B504" s="16" t="str">
        <f t="shared" si="178"/>
        <v>-</v>
      </c>
      <c r="C504" s="7">
        <v>20</v>
      </c>
      <c r="D504" s="2">
        <v>43433.848611111112</v>
      </c>
      <c r="E504" s="3" t="s">
        <v>2420</v>
      </c>
      <c r="F504" s="3">
        <v>22029</v>
      </c>
      <c r="G504" s="3" t="s">
        <v>95</v>
      </c>
      <c r="H504" s="3">
        <v>0</v>
      </c>
      <c r="I504" s="3">
        <v>746</v>
      </c>
      <c r="J504" s="3">
        <v>6</v>
      </c>
      <c r="K504" s="3">
        <v>1</v>
      </c>
      <c r="M504" s="2">
        <v>43433.850925925923</v>
      </c>
      <c r="N504" s="2">
        <v>43433.855914351851</v>
      </c>
      <c r="O504" s="3" t="s">
        <v>44</v>
      </c>
      <c r="P504" s="3" t="s">
        <v>45</v>
      </c>
      <c r="Q504" s="3" t="s">
        <v>104</v>
      </c>
      <c r="R504" s="3" t="s">
        <v>19</v>
      </c>
      <c r="S504" s="2">
        <v>43433.851018518515</v>
      </c>
      <c r="T504" s="2">
        <v>43433.851018518515</v>
      </c>
      <c r="U504" s="2">
        <v>43433.857164351852</v>
      </c>
      <c r="V504" s="2">
        <v>43433.857164351852</v>
      </c>
      <c r="X504" s="8">
        <f t="shared" si="172"/>
        <v>43433.848611111112</v>
      </c>
      <c r="Y504" s="9">
        <f t="shared" si="173"/>
        <v>4.9884259278769605E-3</v>
      </c>
      <c r="Z504" s="9">
        <f t="shared" si="174"/>
        <v>4.9884259278769605E-3</v>
      </c>
      <c r="AA504" s="30"/>
      <c r="AB504" s="10">
        <f t="shared" si="175"/>
        <v>0</v>
      </c>
      <c r="AC504" s="10">
        <f t="shared" si="176"/>
        <v>2.3148148102336563E-3</v>
      </c>
      <c r="AD504" s="30"/>
      <c r="AE504" s="30"/>
    </row>
    <row r="505" spans="1:34" s="3" customFormat="1" x14ac:dyDescent="0.4">
      <c r="A505" s="16" t="str">
        <f t="shared" si="177"/>
        <v>-</v>
      </c>
      <c r="B505" s="16" t="str">
        <f t="shared" si="178"/>
        <v>-</v>
      </c>
      <c r="C505" s="7">
        <v>20</v>
      </c>
      <c r="D505" s="2">
        <v>43433.850937499999</v>
      </c>
      <c r="E505" s="3" t="s">
        <v>2100</v>
      </c>
      <c r="F505" s="3">
        <v>22030</v>
      </c>
      <c r="G505" s="3" t="s">
        <v>18</v>
      </c>
      <c r="H505" s="3">
        <v>2823</v>
      </c>
      <c r="I505" s="3">
        <v>181</v>
      </c>
      <c r="J505" s="3">
        <v>10</v>
      </c>
      <c r="K505" s="3">
        <v>1</v>
      </c>
      <c r="M505" s="2">
        <v>43433.852013888885</v>
      </c>
      <c r="N505" s="2">
        <v>43433.85396990741</v>
      </c>
      <c r="O505" s="3" t="s">
        <v>20</v>
      </c>
      <c r="P505" s="3" t="s">
        <v>21</v>
      </c>
      <c r="Q505" s="3" t="s">
        <v>36</v>
      </c>
      <c r="R505" s="3" t="s">
        <v>37</v>
      </c>
      <c r="S505" s="2">
        <v>43433.852025462962</v>
      </c>
      <c r="T505" s="2">
        <v>43433.852025462962</v>
      </c>
      <c r="U505" s="2">
        <v>43433.860405092593</v>
      </c>
      <c r="V505" s="2">
        <v>43433.860405092593</v>
      </c>
      <c r="X505" s="8">
        <f t="shared" si="172"/>
        <v>43433.850937499999</v>
      </c>
      <c r="Y505" s="9">
        <f t="shared" si="173"/>
        <v>1.9560185246518813E-3</v>
      </c>
      <c r="Z505" s="9">
        <f t="shared" si="174"/>
        <v>1.9560185246518813E-3</v>
      </c>
      <c r="AA505" s="30"/>
      <c r="AB505" s="10">
        <f t="shared" si="175"/>
        <v>0</v>
      </c>
      <c r="AC505" s="10">
        <f t="shared" si="176"/>
        <v>1.0763888858491555E-3</v>
      </c>
      <c r="AD505" s="30"/>
      <c r="AE505" s="30"/>
    </row>
    <row r="506" spans="1:34" s="3" customFormat="1" x14ac:dyDescent="0.4">
      <c r="A506" s="16" t="str">
        <f t="shared" si="177"/>
        <v>-</v>
      </c>
      <c r="B506" s="16" t="str">
        <f t="shared" si="178"/>
        <v>-</v>
      </c>
      <c r="C506" s="7">
        <v>20</v>
      </c>
      <c r="D506" s="2">
        <v>43433.852835648147</v>
      </c>
      <c r="E506" s="3" t="s">
        <v>2421</v>
      </c>
      <c r="F506" s="3">
        <v>22031</v>
      </c>
      <c r="G506" s="3" t="s">
        <v>96</v>
      </c>
      <c r="H506" s="3">
        <v>0</v>
      </c>
      <c r="I506" s="3">
        <v>559</v>
      </c>
      <c r="J506" s="3">
        <v>7</v>
      </c>
      <c r="K506" s="3">
        <v>3</v>
      </c>
      <c r="M506" s="2">
        <v>43433.856412037036</v>
      </c>
      <c r="N506" s="2">
        <v>43433.862314814818</v>
      </c>
      <c r="O506" s="3" t="s">
        <v>44</v>
      </c>
      <c r="P506" s="3" t="s">
        <v>45</v>
      </c>
      <c r="Q506" s="3" t="s">
        <v>53</v>
      </c>
      <c r="R506" s="3" t="s">
        <v>54</v>
      </c>
      <c r="S506" s="2">
        <v>43433.85728009259</v>
      </c>
      <c r="T506" s="2">
        <v>43433.85728009259</v>
      </c>
      <c r="U506" s="2">
        <v>43433.866388888891</v>
      </c>
      <c r="V506" s="2">
        <v>43433.866388888891</v>
      </c>
      <c r="X506" s="8">
        <f t="shared" si="172"/>
        <v>43433.852835648147</v>
      </c>
      <c r="Y506" s="9">
        <f t="shared" si="173"/>
        <v>5.9027777824667282E-3</v>
      </c>
      <c r="Z506" s="9">
        <f t="shared" si="174"/>
        <v>1.7708333347400185E-2</v>
      </c>
      <c r="AA506" s="30"/>
      <c r="AB506" s="10">
        <f t="shared" si="175"/>
        <v>0</v>
      </c>
      <c r="AC506" s="10">
        <f t="shared" si="176"/>
        <v>3.5763888881774619E-3</v>
      </c>
      <c r="AD506" s="30"/>
      <c r="AE506" s="30"/>
    </row>
    <row r="507" spans="1:34" s="3" customFormat="1" x14ac:dyDescent="0.4">
      <c r="A507" s="16" t="str">
        <f t="shared" si="177"/>
        <v>-</v>
      </c>
      <c r="B507" s="16" t="str">
        <f t="shared" si="178"/>
        <v>-</v>
      </c>
      <c r="C507" s="7">
        <v>20</v>
      </c>
      <c r="D507" s="2">
        <v>43433.855300925927</v>
      </c>
      <c r="E507" s="3" t="s">
        <v>2422</v>
      </c>
      <c r="F507" s="3">
        <v>22032</v>
      </c>
      <c r="G507" s="3" t="s">
        <v>95</v>
      </c>
      <c r="H507" s="3">
        <v>0</v>
      </c>
      <c r="I507" s="3">
        <v>828</v>
      </c>
      <c r="J507" s="3">
        <v>15</v>
      </c>
      <c r="K507" s="3">
        <v>1</v>
      </c>
      <c r="M507" s="2">
        <v>43433.856817129628</v>
      </c>
      <c r="N507" s="2">
        <v>43433.860312500001</v>
      </c>
      <c r="O507" s="3" t="s">
        <v>44</v>
      </c>
      <c r="P507" s="3" t="s">
        <v>45</v>
      </c>
      <c r="Q507" s="3" t="s">
        <v>104</v>
      </c>
      <c r="R507" s="3" t="s">
        <v>19</v>
      </c>
      <c r="S507" s="2">
        <v>43433.856585648151</v>
      </c>
      <c r="T507" s="2">
        <v>43433.856585648151</v>
      </c>
      <c r="U507" s="2">
        <v>43433.86273148148</v>
      </c>
      <c r="V507" s="2">
        <v>43433.86273148148</v>
      </c>
      <c r="X507" s="8">
        <f t="shared" si="172"/>
        <v>43433.855300925927</v>
      </c>
      <c r="Y507" s="9">
        <f t="shared" si="173"/>
        <v>3.4953703725477681E-3</v>
      </c>
      <c r="Z507" s="9">
        <f t="shared" si="174"/>
        <v>3.4953703725477681E-3</v>
      </c>
      <c r="AA507" s="30"/>
      <c r="AB507" s="10">
        <f t="shared" si="175"/>
        <v>2.3148147738538682E-4</v>
      </c>
      <c r="AC507" s="10">
        <f t="shared" si="176"/>
        <v>1.5162037016125396E-3</v>
      </c>
      <c r="AD507" s="30"/>
      <c r="AE507" s="30"/>
    </row>
    <row r="508" spans="1:34" s="3" customFormat="1" x14ac:dyDescent="0.4">
      <c r="A508" s="16" t="str">
        <f t="shared" si="177"/>
        <v>-</v>
      </c>
      <c r="B508" s="16" t="str">
        <f t="shared" si="178"/>
        <v>-</v>
      </c>
      <c r="C508" s="7">
        <v>20</v>
      </c>
      <c r="D508" s="2">
        <v>43433.855949074074</v>
      </c>
      <c r="E508" s="3" t="s">
        <v>2244</v>
      </c>
      <c r="F508" s="3">
        <v>22033</v>
      </c>
      <c r="G508" s="3" t="s">
        <v>96</v>
      </c>
      <c r="H508" s="3">
        <v>0</v>
      </c>
      <c r="I508" s="3">
        <v>290</v>
      </c>
      <c r="J508" s="3">
        <v>10</v>
      </c>
      <c r="K508" s="3">
        <v>1</v>
      </c>
      <c r="M508" s="2">
        <v>43433.860439814816</v>
      </c>
      <c r="N508" s="2">
        <v>43433.866203703707</v>
      </c>
      <c r="O508" s="3" t="s">
        <v>30</v>
      </c>
      <c r="P508" s="3" t="s">
        <v>31</v>
      </c>
      <c r="Q508" s="3" t="s">
        <v>61</v>
      </c>
      <c r="R508" s="3" t="s">
        <v>62</v>
      </c>
      <c r="S508" s="2">
        <v>43433.857361111113</v>
      </c>
      <c r="T508" s="2">
        <v>43433.857361111113</v>
      </c>
      <c r="U508" s="2">
        <v>43433.865833333337</v>
      </c>
      <c r="V508" s="2">
        <v>43433.865833333337</v>
      </c>
      <c r="X508" s="8">
        <f t="shared" si="172"/>
        <v>43433.855949074074</v>
      </c>
      <c r="Y508" s="9">
        <f t="shared" si="173"/>
        <v>5.7638888902147301E-3</v>
      </c>
      <c r="Z508" s="9">
        <f t="shared" si="174"/>
        <v>5.7638888902147301E-3</v>
      </c>
      <c r="AA508" s="30"/>
      <c r="AB508" s="10">
        <f t="shared" si="175"/>
        <v>3.0787037030677311E-3</v>
      </c>
      <c r="AC508" s="10">
        <f t="shared" si="176"/>
        <v>4.4907407427672297E-3</v>
      </c>
      <c r="AD508" s="30"/>
      <c r="AE508" s="30"/>
    </row>
    <row r="509" spans="1:34" s="3" customFormat="1" x14ac:dyDescent="0.4">
      <c r="A509" s="16" t="str">
        <f t="shared" si="177"/>
        <v>★</v>
      </c>
      <c r="B509" s="16" t="str">
        <f t="shared" si="178"/>
        <v>-</v>
      </c>
      <c r="C509" s="7">
        <v>20</v>
      </c>
      <c r="D509" s="2">
        <v>43433.856203703705</v>
      </c>
      <c r="E509" s="3" t="s">
        <v>2105</v>
      </c>
      <c r="F509" s="3">
        <v>22034</v>
      </c>
      <c r="G509" s="3" t="s">
        <v>143</v>
      </c>
      <c r="H509" s="3">
        <v>2176</v>
      </c>
      <c r="I509" s="3">
        <v>37</v>
      </c>
      <c r="J509" s="3">
        <v>8</v>
      </c>
      <c r="K509" s="3">
        <v>1</v>
      </c>
      <c r="M509" s="2">
        <v>43433.860763888886</v>
      </c>
      <c r="N509" s="2">
        <v>43433.864942129629</v>
      </c>
      <c r="O509" s="3" t="s">
        <v>36</v>
      </c>
      <c r="P509" s="3" t="s">
        <v>37</v>
      </c>
      <c r="Q509" s="3" t="s">
        <v>61</v>
      </c>
      <c r="R509" s="3" t="s">
        <v>62</v>
      </c>
      <c r="S509" s="2">
        <v>43433.863136574073</v>
      </c>
      <c r="T509" s="2">
        <v>43433.863136574073</v>
      </c>
      <c r="U509" s="2">
        <v>43433.868194444447</v>
      </c>
      <c r="V509" s="2">
        <v>43433.868194444447</v>
      </c>
      <c r="W509" s="2">
        <v>43433.863136574073</v>
      </c>
      <c r="X509" s="8">
        <f t="shared" si="172"/>
        <v>43433.863136574073</v>
      </c>
      <c r="Y509" s="9">
        <f t="shared" si="173"/>
        <v>4.1782407424761914E-3</v>
      </c>
      <c r="Z509" s="9">
        <f t="shared" si="174"/>
        <v>4.1782407424761914E-3</v>
      </c>
      <c r="AA509" s="30"/>
      <c r="AB509" s="10">
        <f t="shared" si="175"/>
        <v>0</v>
      </c>
      <c r="AC509" s="10">
        <f t="shared" si="176"/>
        <v>0</v>
      </c>
      <c r="AD509" s="30"/>
      <c r="AE509" s="30"/>
    </row>
    <row r="510" spans="1:34" s="3" customFormat="1" x14ac:dyDescent="0.4">
      <c r="A510" s="16" t="str">
        <f t="shared" si="177"/>
        <v>-</v>
      </c>
      <c r="B510" s="16" t="str">
        <f t="shared" si="178"/>
        <v>-</v>
      </c>
      <c r="C510" s="7">
        <v>20</v>
      </c>
      <c r="D510" s="2">
        <v>43433.858472222222</v>
      </c>
      <c r="E510" s="3" t="s">
        <v>2423</v>
      </c>
      <c r="F510" s="3">
        <v>22035</v>
      </c>
      <c r="G510" s="3" t="s">
        <v>95</v>
      </c>
      <c r="H510" s="3">
        <v>0</v>
      </c>
      <c r="I510" s="3">
        <v>661</v>
      </c>
      <c r="J510" s="3">
        <v>3</v>
      </c>
      <c r="K510" s="3">
        <v>1</v>
      </c>
      <c r="M510" s="2">
        <v>43433.861527777779</v>
      </c>
      <c r="N510" s="2">
        <v>43433.866689814815</v>
      </c>
      <c r="O510" s="3" t="s">
        <v>43</v>
      </c>
      <c r="P510" s="3" t="s">
        <v>89</v>
      </c>
      <c r="Q510" s="3" t="s">
        <v>26</v>
      </c>
      <c r="R510" s="3" t="s">
        <v>27</v>
      </c>
      <c r="S510" s="2">
        <v>43433.861678240741</v>
      </c>
      <c r="T510" s="2">
        <v>43433.861678240741</v>
      </c>
      <c r="U510" s="2">
        <v>43433.867071759261</v>
      </c>
      <c r="V510" s="2">
        <v>43433.867071759261</v>
      </c>
      <c r="X510" s="8">
        <f t="shared" si="172"/>
        <v>43433.858472222222</v>
      </c>
      <c r="Y510" s="9">
        <f t="shared" si="173"/>
        <v>5.1620370359160006E-3</v>
      </c>
      <c r="Z510" s="9">
        <f t="shared" si="174"/>
        <v>5.1620370359160006E-3</v>
      </c>
      <c r="AA510" s="30"/>
      <c r="AB510" s="10">
        <f t="shared" si="175"/>
        <v>0</v>
      </c>
      <c r="AC510" s="10">
        <f t="shared" si="176"/>
        <v>3.055555556784384E-3</v>
      </c>
      <c r="AD510" s="30"/>
      <c r="AE510" s="30"/>
    </row>
    <row r="511" spans="1:34" s="3" customFormat="1" x14ac:dyDescent="0.4">
      <c r="A511" s="16" t="str">
        <f t="shared" si="177"/>
        <v>-</v>
      </c>
      <c r="B511" s="16" t="str">
        <f t="shared" si="178"/>
        <v>-</v>
      </c>
      <c r="C511" s="7">
        <v>20</v>
      </c>
      <c r="D511" s="2">
        <v>43433.858680555553</v>
      </c>
      <c r="E511" s="3" t="s">
        <v>2424</v>
      </c>
      <c r="F511" s="3">
        <v>22036</v>
      </c>
      <c r="G511" s="3" t="s">
        <v>96</v>
      </c>
      <c r="H511" s="3">
        <v>0</v>
      </c>
      <c r="I511" s="3">
        <v>166</v>
      </c>
      <c r="J511" s="3">
        <v>11</v>
      </c>
      <c r="K511" s="3">
        <v>2</v>
      </c>
      <c r="M511" s="2">
        <v>43433.860162037039</v>
      </c>
      <c r="N511" s="2">
        <v>43433.86515046296</v>
      </c>
      <c r="O511" s="3" t="s">
        <v>30</v>
      </c>
      <c r="P511" s="3" t="s">
        <v>31</v>
      </c>
      <c r="Q511" s="3" t="s">
        <v>38</v>
      </c>
      <c r="R511" s="3" t="s">
        <v>108</v>
      </c>
      <c r="S511" s="2">
        <v>43433.86010416667</v>
      </c>
      <c r="T511" s="2">
        <v>43433.86010416667</v>
      </c>
      <c r="U511" s="2">
        <v>43433.867083333331</v>
      </c>
      <c r="V511" s="2">
        <v>43433.867083333331</v>
      </c>
      <c r="X511" s="8">
        <f t="shared" si="172"/>
        <v>43433.858680555553</v>
      </c>
      <c r="Y511" s="9">
        <f t="shared" si="173"/>
        <v>4.9884259206010029E-3</v>
      </c>
      <c r="Z511" s="9">
        <f t="shared" si="174"/>
        <v>9.9768518412020057E-3</v>
      </c>
      <c r="AA511" s="30"/>
      <c r="AB511" s="10">
        <f t="shared" si="175"/>
        <v>5.7870369346346706E-5</v>
      </c>
      <c r="AC511" s="10">
        <f t="shared" si="176"/>
        <v>1.4814814858254977E-3</v>
      </c>
      <c r="AD511" s="30"/>
      <c r="AE511" s="30"/>
    </row>
    <row r="512" spans="1:34" s="3" customFormat="1" x14ac:dyDescent="0.4">
      <c r="A512" s="16" t="str">
        <f t="shared" si="177"/>
        <v>-</v>
      </c>
      <c r="B512" s="16" t="str">
        <f t="shared" si="178"/>
        <v>-</v>
      </c>
      <c r="C512" s="7">
        <v>20</v>
      </c>
      <c r="D512" s="2">
        <v>43433.859872685185</v>
      </c>
      <c r="E512" s="3" t="s">
        <v>2284</v>
      </c>
      <c r="F512" s="3">
        <v>22037</v>
      </c>
      <c r="G512" s="3" t="s">
        <v>18</v>
      </c>
      <c r="H512" s="3">
        <v>1312</v>
      </c>
      <c r="I512" s="3">
        <v>481</v>
      </c>
      <c r="J512" s="3">
        <v>6</v>
      </c>
      <c r="K512" s="3">
        <v>1</v>
      </c>
      <c r="M512" s="2">
        <v>43433.861620370371</v>
      </c>
      <c r="N512" s="2">
        <v>43433.864618055559</v>
      </c>
      <c r="O512" s="3" t="s">
        <v>20</v>
      </c>
      <c r="P512" s="3" t="s">
        <v>21</v>
      </c>
      <c r="Q512" s="3" t="s">
        <v>104</v>
      </c>
      <c r="R512" s="3" t="s">
        <v>19</v>
      </c>
      <c r="S512" s="2">
        <v>43433.860914351855</v>
      </c>
      <c r="T512" s="2">
        <v>43433.860914351855</v>
      </c>
      <c r="U512" s="2">
        <v>43433.867893518516</v>
      </c>
      <c r="V512" s="2">
        <v>43433.867893518516</v>
      </c>
      <c r="X512" s="8">
        <f t="shared" si="172"/>
        <v>43433.859872685185</v>
      </c>
      <c r="Y512" s="9">
        <f t="shared" si="173"/>
        <v>2.9976851874380372E-3</v>
      </c>
      <c r="Z512" s="9">
        <f t="shared" si="174"/>
        <v>2.9976851874380372E-3</v>
      </c>
      <c r="AA512" s="30"/>
      <c r="AB512" s="10">
        <f t="shared" si="175"/>
        <v>7.0601851621177047E-4</v>
      </c>
      <c r="AC512" s="10">
        <f t="shared" si="176"/>
        <v>1.747685186273884E-3</v>
      </c>
      <c r="AD512" s="30"/>
      <c r="AE512" s="30"/>
    </row>
    <row r="513" spans="1:34" s="3" customFormat="1" x14ac:dyDescent="0.4">
      <c r="A513" s="16" t="str">
        <f t="shared" si="177"/>
        <v>-</v>
      </c>
      <c r="B513" s="16" t="str">
        <f t="shared" si="178"/>
        <v>-</v>
      </c>
      <c r="C513" s="7">
        <v>20</v>
      </c>
      <c r="D513" s="2">
        <v>43433.861041666663</v>
      </c>
      <c r="E513" s="3" t="s">
        <v>2083</v>
      </c>
      <c r="F513" s="3">
        <v>22038</v>
      </c>
      <c r="G513" s="3" t="s">
        <v>32</v>
      </c>
      <c r="H513" s="3">
        <v>5131</v>
      </c>
      <c r="I513" s="3">
        <v>473</v>
      </c>
      <c r="J513" s="3">
        <v>13</v>
      </c>
      <c r="K513" s="3">
        <v>2</v>
      </c>
      <c r="M513" s="2">
        <v>43433.863055555557</v>
      </c>
      <c r="N513" s="2">
        <v>43433.866423611114</v>
      </c>
      <c r="O513" s="3" t="s">
        <v>104</v>
      </c>
      <c r="P513" s="3" t="s">
        <v>19</v>
      </c>
      <c r="Q513" s="3" t="s">
        <v>22</v>
      </c>
      <c r="R513" s="3" t="s">
        <v>23</v>
      </c>
      <c r="S513" s="2">
        <v>43433.863055555557</v>
      </c>
      <c r="T513" s="2">
        <v>43433.863055555557</v>
      </c>
      <c r="U513" s="2">
        <v>43433.871030092596</v>
      </c>
      <c r="V513" s="2">
        <v>43433.871030092596</v>
      </c>
      <c r="X513" s="8">
        <f t="shared" si="172"/>
        <v>43433.861041666663</v>
      </c>
      <c r="Y513" s="9">
        <f t="shared" si="173"/>
        <v>3.3680555570754223E-3</v>
      </c>
      <c r="Z513" s="9">
        <f t="shared" si="174"/>
        <v>6.7361111141508445E-3</v>
      </c>
      <c r="AA513" s="30"/>
      <c r="AB513" s="10">
        <f t="shared" si="175"/>
        <v>0</v>
      </c>
      <c r="AC513" s="10">
        <f t="shared" si="176"/>
        <v>2.013888893998228E-3</v>
      </c>
      <c r="AD513" s="30"/>
      <c r="AE513" s="30"/>
    </row>
    <row r="514" spans="1:34" s="3" customFormat="1" x14ac:dyDescent="0.4">
      <c r="A514" s="16" t="str">
        <f t="shared" si="177"/>
        <v>-</v>
      </c>
      <c r="B514" s="16" t="str">
        <f t="shared" si="178"/>
        <v>-</v>
      </c>
      <c r="C514" s="7">
        <v>20</v>
      </c>
      <c r="D514" s="2">
        <v>43433.863657407404</v>
      </c>
      <c r="E514" s="3" t="s">
        <v>2425</v>
      </c>
      <c r="F514" s="3">
        <v>22039</v>
      </c>
      <c r="G514" s="3" t="s">
        <v>96</v>
      </c>
      <c r="H514" s="3">
        <v>0</v>
      </c>
      <c r="I514" s="3">
        <v>302</v>
      </c>
      <c r="J514" s="3">
        <v>5</v>
      </c>
      <c r="K514" s="3">
        <v>1</v>
      </c>
      <c r="M514" s="2">
        <v>43433.866423611114</v>
      </c>
      <c r="N514" s="2">
        <v>43433.872291666667</v>
      </c>
      <c r="O514" s="3" t="s">
        <v>57</v>
      </c>
      <c r="P514" s="3" t="s">
        <v>58</v>
      </c>
      <c r="Q514" s="3" t="s">
        <v>63</v>
      </c>
      <c r="R514" s="3" t="s">
        <v>64</v>
      </c>
      <c r="S514" s="2">
        <v>43433.867175925923</v>
      </c>
      <c r="T514" s="2">
        <v>43433.867175925923</v>
      </c>
      <c r="U514" s="2">
        <v>43433.871296296296</v>
      </c>
      <c r="V514" s="2">
        <v>43433.876192129632</v>
      </c>
      <c r="X514" s="8">
        <f t="shared" si="172"/>
        <v>43433.863657407404</v>
      </c>
      <c r="Y514" s="9">
        <f t="shared" si="173"/>
        <v>5.8680555521277711E-3</v>
      </c>
      <c r="Z514" s="9">
        <f t="shared" si="174"/>
        <v>5.8680555521277711E-3</v>
      </c>
      <c r="AA514" s="30"/>
      <c r="AB514" s="10">
        <f t="shared" si="175"/>
        <v>0</v>
      </c>
      <c r="AC514" s="10">
        <f t="shared" si="176"/>
        <v>2.7662037100526504E-3</v>
      </c>
      <c r="AD514" s="30"/>
      <c r="AE514" s="30"/>
    </row>
    <row r="515" spans="1:34" s="3" customFormat="1" x14ac:dyDescent="0.4">
      <c r="A515" s="16" t="str">
        <f t="shared" si="177"/>
        <v>★</v>
      </c>
      <c r="B515" s="16" t="str">
        <f t="shared" si="178"/>
        <v>-</v>
      </c>
      <c r="C515" s="7">
        <v>20</v>
      </c>
      <c r="D515" s="2">
        <v>43433.864745370367</v>
      </c>
      <c r="E515" s="3" t="s">
        <v>2310</v>
      </c>
      <c r="F515" s="3">
        <v>22040</v>
      </c>
      <c r="G515" s="3" t="s">
        <v>97</v>
      </c>
      <c r="H515" s="3">
        <v>7758</v>
      </c>
      <c r="I515" s="3">
        <v>761</v>
      </c>
      <c r="J515" s="3">
        <v>15</v>
      </c>
      <c r="K515" s="3">
        <v>2</v>
      </c>
      <c r="M515" s="2">
        <v>43433.868518518517</v>
      </c>
      <c r="N515" s="2">
        <v>43433.875254629631</v>
      </c>
      <c r="O515" s="3" t="s">
        <v>66</v>
      </c>
      <c r="P515" s="3" t="s">
        <v>67</v>
      </c>
      <c r="Q515" s="3" t="s">
        <v>53</v>
      </c>
      <c r="R515" s="3" t="s">
        <v>54</v>
      </c>
      <c r="S515" s="2">
        <v>43433.871527777781</v>
      </c>
      <c r="T515" s="2">
        <v>43433.871527777781</v>
      </c>
      <c r="U515" s="2">
        <v>43433.87809027778</v>
      </c>
      <c r="V515" s="2">
        <v>43433.87809027778</v>
      </c>
      <c r="W515" s="2">
        <v>43433.871527777781</v>
      </c>
      <c r="X515" s="8">
        <f t="shared" si="172"/>
        <v>43433.871527777781</v>
      </c>
      <c r="Y515" s="9">
        <f t="shared" si="173"/>
        <v>6.7361111141508445E-3</v>
      </c>
      <c r="Z515" s="9">
        <f t="shared" si="174"/>
        <v>1.3472222228301689E-2</v>
      </c>
      <c r="AA515" s="30"/>
      <c r="AB515" s="10">
        <f t="shared" si="175"/>
        <v>0</v>
      </c>
      <c r="AC515" s="10">
        <f t="shared" si="176"/>
        <v>0</v>
      </c>
      <c r="AD515" s="30"/>
      <c r="AE515" s="30"/>
    </row>
    <row r="516" spans="1:34" s="3" customFormat="1" x14ac:dyDescent="0.4">
      <c r="A516" s="16" t="str">
        <f t="shared" si="177"/>
        <v>-</v>
      </c>
      <c r="B516" s="16" t="str">
        <f t="shared" si="178"/>
        <v>-</v>
      </c>
      <c r="C516" s="7">
        <v>20</v>
      </c>
      <c r="D516" s="2">
        <v>43433.86614583333</v>
      </c>
      <c r="E516" s="3" t="s">
        <v>2426</v>
      </c>
      <c r="F516" s="3">
        <v>22042</v>
      </c>
      <c r="G516" s="3" t="s">
        <v>95</v>
      </c>
      <c r="H516" s="3">
        <v>0</v>
      </c>
      <c r="I516" s="3">
        <v>199</v>
      </c>
      <c r="J516" s="3">
        <v>7</v>
      </c>
      <c r="K516" s="3">
        <v>2</v>
      </c>
      <c r="M516" s="2">
        <v>43433.870613425926</v>
      </c>
      <c r="N516" s="2">
        <v>43433.874155092592</v>
      </c>
      <c r="O516" s="3" t="s">
        <v>30</v>
      </c>
      <c r="P516" s="3" t="s">
        <v>31</v>
      </c>
      <c r="Q516" s="3" t="s">
        <v>104</v>
      </c>
      <c r="R516" s="3" t="s">
        <v>19</v>
      </c>
      <c r="S516" s="2">
        <v>43433.86986111111</v>
      </c>
      <c r="T516" s="2">
        <v>43433.86986111111</v>
      </c>
      <c r="U516" s="2">
        <v>43433.877418981479</v>
      </c>
      <c r="V516" s="2">
        <v>43433.877418981479</v>
      </c>
      <c r="X516" s="8">
        <f t="shared" ref="X516:X529" si="183">IF(W516&gt;0,W516,D516)</f>
        <v>43433.86614583333</v>
      </c>
      <c r="Y516" s="9">
        <f t="shared" ref="Y516:Y529" si="184">N516-M516</f>
        <v>3.5416666651144624E-3</v>
      </c>
      <c r="Z516" s="9">
        <f t="shared" ref="Z516:Z529" si="185">Y516*K516</f>
        <v>7.0833333302289248E-3</v>
      </c>
      <c r="AA516" s="30"/>
      <c r="AB516" s="10">
        <f t="shared" si="175"/>
        <v>7.5231481605442241E-4</v>
      </c>
      <c r="AC516" s="10">
        <f t="shared" si="176"/>
        <v>4.4675925964838825E-3</v>
      </c>
      <c r="AD516" s="30"/>
      <c r="AE516" s="30"/>
    </row>
    <row r="517" spans="1:34" s="3" customFormat="1" x14ac:dyDescent="0.4">
      <c r="A517" s="16" t="str">
        <f t="shared" si="177"/>
        <v>-</v>
      </c>
      <c r="B517" s="16" t="str">
        <f t="shared" si="178"/>
        <v>-</v>
      </c>
      <c r="C517" s="7">
        <v>20</v>
      </c>
      <c r="D517" s="2">
        <v>43433.866655092592</v>
      </c>
      <c r="E517" s="3" t="s">
        <v>2235</v>
      </c>
      <c r="F517" s="3">
        <v>22043</v>
      </c>
      <c r="G517" s="3" t="s">
        <v>95</v>
      </c>
      <c r="H517" s="3">
        <v>0</v>
      </c>
      <c r="I517" s="3">
        <v>936</v>
      </c>
      <c r="J517" s="3">
        <v>11</v>
      </c>
      <c r="K517" s="3">
        <v>1</v>
      </c>
      <c r="M517" s="2">
        <v>43433.870162037034</v>
      </c>
      <c r="N517" s="2">
        <v>43433.877326388887</v>
      </c>
      <c r="O517" s="3" t="s">
        <v>41</v>
      </c>
      <c r="P517" s="3" t="s">
        <v>42</v>
      </c>
      <c r="Q517" s="3" t="s">
        <v>22</v>
      </c>
      <c r="R517" s="3" t="s">
        <v>23</v>
      </c>
      <c r="S517" s="2">
        <v>43433.869791666664</v>
      </c>
      <c r="T517" s="2">
        <v>43433.869791666664</v>
      </c>
      <c r="U517" s="2">
        <v>43433.882314814815</v>
      </c>
      <c r="V517" s="2">
        <v>43433.882314814815</v>
      </c>
      <c r="X517" s="8">
        <f t="shared" si="183"/>
        <v>43433.866655092592</v>
      </c>
      <c r="Y517" s="9">
        <f t="shared" si="184"/>
        <v>7.1643518531345762E-3</v>
      </c>
      <c r="Z517" s="9">
        <f t="shared" si="185"/>
        <v>7.1643518531345762E-3</v>
      </c>
      <c r="AA517" s="30"/>
      <c r="AB517" s="10">
        <f t="shared" ref="AB517:AB529" si="186">IF(IF(A517="☆",L517-S517,M517-S517)&lt;0,0,IF(A517="☆",L517-S517,M517-S517))</f>
        <v>3.7037036963738501E-4</v>
      </c>
      <c r="AC517" s="10">
        <f t="shared" ref="AC517:AC529" si="187">IF(IF(B517="☆",(IF(L517&gt;S517,L517-X517,S517-X517)),M517-X517)&lt;0,0,IF(B517="☆",(IF(L517&gt;S517,L517-X517,S517-X517)),M517-X517))</f>
        <v>3.5069444420514628E-3</v>
      </c>
      <c r="AD517" s="30"/>
      <c r="AE517" s="30"/>
    </row>
    <row r="518" spans="1:34" s="3" customFormat="1" x14ac:dyDescent="0.4">
      <c r="A518" s="16" t="str">
        <f t="shared" si="177"/>
        <v>★</v>
      </c>
      <c r="B518" s="16" t="str">
        <f t="shared" si="178"/>
        <v>-</v>
      </c>
      <c r="C518" s="7">
        <v>20</v>
      </c>
      <c r="D518" s="2">
        <v>43433.866956018515</v>
      </c>
      <c r="E518" s="3" t="s">
        <v>2066</v>
      </c>
      <c r="F518" s="3">
        <v>22044</v>
      </c>
      <c r="G518" s="3" t="s">
        <v>32</v>
      </c>
      <c r="H518" s="3">
        <v>4054</v>
      </c>
      <c r="I518" s="3">
        <v>726</v>
      </c>
      <c r="J518" s="3">
        <v>4</v>
      </c>
      <c r="K518" s="3">
        <v>1</v>
      </c>
      <c r="M518" s="2">
        <v>43433.871377314812</v>
      </c>
      <c r="N518" s="2">
        <v>43433.875358796293</v>
      </c>
      <c r="O518" s="3" t="s">
        <v>33</v>
      </c>
      <c r="P518" s="3" t="s">
        <v>34</v>
      </c>
      <c r="Q518" s="3" t="s">
        <v>70</v>
      </c>
      <c r="R518" s="3" t="s">
        <v>107</v>
      </c>
      <c r="S518" s="2">
        <v>43433.873865740738</v>
      </c>
      <c r="T518" s="2">
        <v>43433.873865740738</v>
      </c>
      <c r="U518" s="2">
        <v>43433.878692129627</v>
      </c>
      <c r="V518" s="2">
        <v>43433.878692129627</v>
      </c>
      <c r="W518" s="2">
        <v>43433.873865740738</v>
      </c>
      <c r="X518" s="8">
        <f t="shared" si="183"/>
        <v>43433.873865740738</v>
      </c>
      <c r="Y518" s="9">
        <f t="shared" si="184"/>
        <v>3.9814814808778465E-3</v>
      </c>
      <c r="Z518" s="9">
        <f t="shared" si="185"/>
        <v>3.9814814808778465E-3</v>
      </c>
      <c r="AA518" s="30"/>
      <c r="AB518" s="10">
        <f t="shared" si="186"/>
        <v>0</v>
      </c>
      <c r="AC518" s="10">
        <f t="shared" si="187"/>
        <v>0</v>
      </c>
      <c r="AD518" s="30"/>
      <c r="AE518" s="30"/>
    </row>
    <row r="519" spans="1:34" s="3" customFormat="1" x14ac:dyDescent="0.4">
      <c r="A519" s="16" t="str">
        <f t="shared" si="177"/>
        <v>-</v>
      </c>
      <c r="B519" s="16" t="str">
        <f t="shared" si="178"/>
        <v>-</v>
      </c>
      <c r="C519" s="7">
        <v>20</v>
      </c>
      <c r="D519" s="2">
        <v>43433.870416666665</v>
      </c>
      <c r="E519" s="3" t="s">
        <v>2185</v>
      </c>
      <c r="F519" s="3">
        <v>22046</v>
      </c>
      <c r="G519" s="3" t="s">
        <v>32</v>
      </c>
      <c r="H519" s="3">
        <v>6060</v>
      </c>
      <c r="I519" s="3">
        <v>860</v>
      </c>
      <c r="J519" s="3">
        <v>1</v>
      </c>
      <c r="K519" s="3">
        <v>1</v>
      </c>
      <c r="M519" s="2">
        <v>43433.873263888891</v>
      </c>
      <c r="N519" s="2">
        <v>43433.880289351851</v>
      </c>
      <c r="O519" s="3" t="s">
        <v>36</v>
      </c>
      <c r="P519" s="3" t="s">
        <v>37</v>
      </c>
      <c r="Q519" s="3" t="s">
        <v>26</v>
      </c>
      <c r="R519" s="3" t="s">
        <v>27</v>
      </c>
      <c r="S519" s="2">
        <v>43433.874513888892</v>
      </c>
      <c r="T519" s="2">
        <v>43433.874513888892</v>
      </c>
      <c r="U519" s="2">
        <v>43433.882523148146</v>
      </c>
      <c r="V519" s="2">
        <v>43433.882523148146</v>
      </c>
      <c r="X519" s="8">
        <f t="shared" si="183"/>
        <v>43433.870416666665</v>
      </c>
      <c r="Y519" s="9">
        <f t="shared" si="184"/>
        <v>7.025462960882578E-3</v>
      </c>
      <c r="Z519" s="9">
        <f t="shared" si="185"/>
        <v>7.025462960882578E-3</v>
      </c>
      <c r="AA519" s="30"/>
      <c r="AB519" s="10">
        <f t="shared" si="186"/>
        <v>0</v>
      </c>
      <c r="AC519" s="10">
        <f t="shared" si="187"/>
        <v>2.8472222256823443E-3</v>
      </c>
      <c r="AD519" s="30"/>
      <c r="AE519" s="30"/>
    </row>
    <row r="520" spans="1:34" s="3" customFormat="1" x14ac:dyDescent="0.4">
      <c r="A520" s="16" t="str">
        <f t="shared" si="177"/>
        <v>-</v>
      </c>
      <c r="B520" s="16" t="str">
        <f t="shared" si="178"/>
        <v>-</v>
      </c>
      <c r="C520" s="7">
        <v>20</v>
      </c>
      <c r="D520" s="2">
        <v>43433.870462962965</v>
      </c>
      <c r="E520" s="3" t="s">
        <v>1958</v>
      </c>
      <c r="F520" s="3">
        <v>22047</v>
      </c>
      <c r="G520" s="3" t="s">
        <v>143</v>
      </c>
      <c r="H520" s="3">
        <v>5351</v>
      </c>
      <c r="I520" s="3">
        <v>682</v>
      </c>
      <c r="J520" s="3">
        <v>6</v>
      </c>
      <c r="K520" s="3">
        <v>1</v>
      </c>
      <c r="M520" s="2">
        <v>43433.874895833331</v>
      </c>
      <c r="N520" s="2">
        <v>43433.881319444445</v>
      </c>
      <c r="O520" s="3" t="s">
        <v>41</v>
      </c>
      <c r="P520" s="3" t="s">
        <v>42</v>
      </c>
      <c r="Q520" s="3" t="s">
        <v>63</v>
      </c>
      <c r="R520" s="3" t="s">
        <v>64</v>
      </c>
      <c r="S520" s="2">
        <v>43433.876701388886</v>
      </c>
      <c r="T520" s="2">
        <v>43433.876701388886</v>
      </c>
      <c r="U520" s="2">
        <v>43433.888483796298</v>
      </c>
      <c r="V520" s="2">
        <v>43433.888483796298</v>
      </c>
      <c r="X520" s="8">
        <f t="shared" si="183"/>
        <v>43433.870462962965</v>
      </c>
      <c r="Y520" s="9">
        <f t="shared" si="184"/>
        <v>6.4236111138598062E-3</v>
      </c>
      <c r="Z520" s="9">
        <f t="shared" si="185"/>
        <v>6.4236111138598062E-3</v>
      </c>
      <c r="AA520" s="30"/>
      <c r="AB520" s="10">
        <f t="shared" si="186"/>
        <v>0</v>
      </c>
      <c r="AC520" s="10">
        <f t="shared" si="187"/>
        <v>4.4328703661449254E-3</v>
      </c>
      <c r="AD520" s="30"/>
      <c r="AE520" s="30"/>
    </row>
    <row r="521" spans="1:34" s="3" customFormat="1" x14ac:dyDescent="0.4">
      <c r="A521" s="16" t="str">
        <f t="shared" si="177"/>
        <v>-</v>
      </c>
      <c r="B521" s="16" t="str">
        <f t="shared" si="178"/>
        <v>-</v>
      </c>
      <c r="C521" s="7">
        <v>20</v>
      </c>
      <c r="D521" s="2">
        <v>43433.872233796297</v>
      </c>
      <c r="E521" s="3" t="s">
        <v>2428</v>
      </c>
      <c r="F521" s="3">
        <v>22048</v>
      </c>
      <c r="G521" s="3" t="s">
        <v>95</v>
      </c>
      <c r="H521" s="3">
        <v>0</v>
      </c>
      <c r="I521" s="3">
        <v>161</v>
      </c>
      <c r="J521" s="3">
        <v>3</v>
      </c>
      <c r="K521" s="3">
        <v>1</v>
      </c>
      <c r="M521" s="2">
        <v>43433.873472222222</v>
      </c>
      <c r="N521" s="2">
        <v>43433.878368055557</v>
      </c>
      <c r="O521" s="3" t="s">
        <v>44</v>
      </c>
      <c r="P521" s="3" t="s">
        <v>45</v>
      </c>
      <c r="Q521" s="3" t="s">
        <v>104</v>
      </c>
      <c r="R521" s="3" t="s">
        <v>19</v>
      </c>
      <c r="S521" s="2">
        <v>43433.87327546296</v>
      </c>
      <c r="T521" s="2">
        <v>43433.87327546296</v>
      </c>
      <c r="U521" s="2">
        <v>43433.879421296297</v>
      </c>
      <c r="V521" s="2">
        <v>43433.879421296297</v>
      </c>
      <c r="X521" s="8">
        <f t="shared" si="183"/>
        <v>43433.872233796297</v>
      </c>
      <c r="Y521" s="9">
        <f t="shared" si="184"/>
        <v>4.8958333354676142E-3</v>
      </c>
      <c r="Z521" s="9">
        <f t="shared" si="185"/>
        <v>4.8958333354676142E-3</v>
      </c>
      <c r="AA521" s="30"/>
      <c r="AB521" s="10">
        <f t="shared" si="186"/>
        <v>1.9675926159834489E-4</v>
      </c>
      <c r="AC521" s="10">
        <f t="shared" si="187"/>
        <v>1.2384259243845008E-3</v>
      </c>
      <c r="AD521" s="30"/>
      <c r="AE521" s="30"/>
    </row>
    <row r="522" spans="1:34" s="3" customFormat="1" x14ac:dyDescent="0.4">
      <c r="A522" s="16" t="str">
        <f t="shared" si="177"/>
        <v>-</v>
      </c>
      <c r="B522" s="16" t="str">
        <f t="shared" si="178"/>
        <v>-</v>
      </c>
      <c r="C522" s="7">
        <v>20</v>
      </c>
      <c r="D522" s="2">
        <v>43433.873182870368</v>
      </c>
      <c r="E522" s="3" t="s">
        <v>2429</v>
      </c>
      <c r="F522" s="3">
        <v>22049</v>
      </c>
      <c r="G522" s="3" t="s">
        <v>32</v>
      </c>
      <c r="H522" s="3">
        <v>7784</v>
      </c>
      <c r="I522" s="3">
        <v>653</v>
      </c>
      <c r="J522" s="3">
        <v>15</v>
      </c>
      <c r="K522" s="3">
        <v>4</v>
      </c>
      <c r="M522" s="2">
        <v>43433.878310185188</v>
      </c>
      <c r="N522" s="2">
        <v>43433.882881944446</v>
      </c>
      <c r="O522" s="3" t="s">
        <v>43</v>
      </c>
      <c r="P522" s="3" t="s">
        <v>89</v>
      </c>
      <c r="Q522" s="3" t="s">
        <v>104</v>
      </c>
      <c r="R522" s="3" t="s">
        <v>19</v>
      </c>
      <c r="S522" s="2">
        <v>43433.878564814811</v>
      </c>
      <c r="T522" s="2">
        <v>43433.878564814811</v>
      </c>
      <c r="U522" s="2">
        <v>43433.887280092589</v>
      </c>
      <c r="V522" s="2">
        <v>43433.887280092589</v>
      </c>
      <c r="X522" s="8">
        <f t="shared" si="183"/>
        <v>43433.873182870368</v>
      </c>
      <c r="Y522" s="9">
        <f t="shared" si="184"/>
        <v>4.5717592583969235E-3</v>
      </c>
      <c r="Z522" s="9">
        <f t="shared" si="185"/>
        <v>1.8287037033587694E-2</v>
      </c>
      <c r="AA522" s="30"/>
      <c r="AB522" s="10">
        <f t="shared" si="186"/>
        <v>0</v>
      </c>
      <c r="AC522" s="10">
        <f t="shared" si="187"/>
        <v>5.1273148201289587E-3</v>
      </c>
      <c r="AD522" s="30"/>
      <c r="AE522" s="30"/>
    </row>
    <row r="523" spans="1:34" s="3" customFormat="1" x14ac:dyDescent="0.4">
      <c r="A523" s="16" t="str">
        <f t="shared" ref="A523:A529" si="188">IF(W523&gt;0, "★", "-")</f>
        <v>-</v>
      </c>
      <c r="B523" s="16" t="str">
        <f t="shared" ref="B523:B529" si="189">IF(L523&gt;0, "☆", "-")</f>
        <v>☆</v>
      </c>
      <c r="C523" s="7">
        <v>20</v>
      </c>
      <c r="D523" s="2">
        <v>43433.839594907404</v>
      </c>
      <c r="E523" s="3" t="s">
        <v>2413</v>
      </c>
      <c r="F523" s="3">
        <v>22015</v>
      </c>
      <c r="G523" s="3" t="s">
        <v>95</v>
      </c>
      <c r="H523" s="3">
        <v>0</v>
      </c>
      <c r="I523" s="3">
        <v>13</v>
      </c>
      <c r="J523" s="3">
        <v>6</v>
      </c>
      <c r="K523" s="3">
        <v>3</v>
      </c>
      <c r="L523" s="2">
        <v>43433.839895833335</v>
      </c>
      <c r="O523" s="3" t="s">
        <v>24</v>
      </c>
      <c r="P523" s="3" t="s">
        <v>25</v>
      </c>
      <c r="Q523" s="3" t="s">
        <v>53</v>
      </c>
      <c r="R523" s="3" t="s">
        <v>54</v>
      </c>
      <c r="S523" s="2">
        <v>43433.841296296298</v>
      </c>
      <c r="U523" s="2">
        <v>43433.851851851854</v>
      </c>
      <c r="X523" s="8">
        <f t="shared" si="183"/>
        <v>43433.839594907404</v>
      </c>
      <c r="Y523" s="9">
        <f t="shared" si="184"/>
        <v>0</v>
      </c>
      <c r="Z523" s="9">
        <f t="shared" si="185"/>
        <v>0</v>
      </c>
      <c r="AA523" s="30"/>
      <c r="AB523" s="10">
        <f t="shared" si="186"/>
        <v>0</v>
      </c>
      <c r="AC523" s="10"/>
      <c r="AD523" s="30"/>
      <c r="AE523" s="30"/>
      <c r="AH523" s="7" t="s">
        <v>2481</v>
      </c>
    </row>
    <row r="524" spans="1:34" s="3" customFormat="1" x14ac:dyDescent="0.4">
      <c r="A524" s="16" t="str">
        <f t="shared" si="188"/>
        <v>-</v>
      </c>
      <c r="B524" s="16" t="str">
        <f t="shared" si="189"/>
        <v>☆</v>
      </c>
      <c r="C524" s="7">
        <v>20</v>
      </c>
      <c r="D524" s="2">
        <v>43433.841921296298</v>
      </c>
      <c r="E524" s="3" t="s">
        <v>2414</v>
      </c>
      <c r="F524" s="3">
        <v>22016</v>
      </c>
      <c r="G524" s="3" t="s">
        <v>96</v>
      </c>
      <c r="H524" s="3">
        <v>0</v>
      </c>
      <c r="I524" s="3">
        <v>854</v>
      </c>
      <c r="J524" s="3">
        <v>6</v>
      </c>
      <c r="K524" s="3">
        <v>3</v>
      </c>
      <c r="L524" s="2">
        <v>43433.842187499999</v>
      </c>
      <c r="O524" s="3" t="s">
        <v>24</v>
      </c>
      <c r="P524" s="3" t="s">
        <v>25</v>
      </c>
      <c r="Q524" s="3" t="s">
        <v>53</v>
      </c>
      <c r="R524" s="3" t="s">
        <v>54</v>
      </c>
      <c r="S524" s="2">
        <v>43433.842962962961</v>
      </c>
      <c r="U524" s="2">
        <v>43433.853518518517</v>
      </c>
      <c r="X524" s="8">
        <f t="shared" si="183"/>
        <v>43433.841921296298</v>
      </c>
      <c r="Y524" s="9">
        <f t="shared" si="184"/>
        <v>0</v>
      </c>
      <c r="Z524" s="9">
        <f t="shared" si="185"/>
        <v>0</v>
      </c>
      <c r="AA524" s="30"/>
      <c r="AB524" s="10">
        <f t="shared" si="186"/>
        <v>0</v>
      </c>
      <c r="AC524" s="10">
        <f t="shared" si="187"/>
        <v>1.0416666627861559E-3</v>
      </c>
      <c r="AD524" s="30"/>
      <c r="AE524" s="30"/>
      <c r="AH524" s="7" t="s">
        <v>2482</v>
      </c>
    </row>
    <row r="525" spans="1:34" s="3" customFormat="1" x14ac:dyDescent="0.4">
      <c r="A525" s="16" t="str">
        <f t="shared" si="188"/>
        <v>-</v>
      </c>
      <c r="B525" s="16" t="str">
        <f t="shared" si="189"/>
        <v>☆</v>
      </c>
      <c r="C525" s="7">
        <v>20</v>
      </c>
      <c r="D525" s="2">
        <v>43433.842268518521</v>
      </c>
      <c r="E525" s="3" t="s">
        <v>1958</v>
      </c>
      <c r="F525" s="3">
        <v>22018</v>
      </c>
      <c r="G525" s="3" t="s">
        <v>143</v>
      </c>
      <c r="H525" s="3">
        <v>5351</v>
      </c>
      <c r="I525" s="3">
        <v>160</v>
      </c>
      <c r="J525" s="3">
        <v>11</v>
      </c>
      <c r="K525" s="3">
        <v>1</v>
      </c>
      <c r="L525" s="2">
        <v>43433.842442129629</v>
      </c>
      <c r="O525" s="3" t="s">
        <v>63</v>
      </c>
      <c r="P525" s="3" t="s">
        <v>64</v>
      </c>
      <c r="Q525" s="3" t="s">
        <v>41</v>
      </c>
      <c r="R525" s="3" t="s">
        <v>42</v>
      </c>
      <c r="S525" s="2">
        <v>43433.843402777777</v>
      </c>
      <c r="U525" s="2">
        <v>43433.853819444441</v>
      </c>
      <c r="X525" s="8">
        <f t="shared" si="183"/>
        <v>43433.842268518521</v>
      </c>
      <c r="Y525" s="9">
        <f t="shared" si="184"/>
        <v>0</v>
      </c>
      <c r="Z525" s="9">
        <f t="shared" si="185"/>
        <v>0</v>
      </c>
      <c r="AA525" s="30"/>
      <c r="AB525" s="10">
        <f t="shared" si="186"/>
        <v>0</v>
      </c>
      <c r="AC525" s="10">
        <f t="shared" si="187"/>
        <v>1.1342592551955022E-3</v>
      </c>
      <c r="AD525" s="30"/>
      <c r="AE525" s="30"/>
    </row>
    <row r="526" spans="1:34" s="3" customFormat="1" x14ac:dyDescent="0.4">
      <c r="A526" s="16" t="str">
        <f t="shared" si="188"/>
        <v>-</v>
      </c>
      <c r="B526" s="16" t="str">
        <f t="shared" si="189"/>
        <v>☆</v>
      </c>
      <c r="C526" s="7">
        <v>20</v>
      </c>
      <c r="D526" s="2">
        <v>43433.843136574076</v>
      </c>
      <c r="E526" s="3" t="s">
        <v>2418</v>
      </c>
      <c r="F526" s="3">
        <v>22021</v>
      </c>
      <c r="G526" s="3" t="s">
        <v>96</v>
      </c>
      <c r="H526" s="3">
        <v>0</v>
      </c>
      <c r="I526" s="3">
        <v>677</v>
      </c>
      <c r="J526" s="3">
        <v>2</v>
      </c>
      <c r="K526" s="3">
        <v>1</v>
      </c>
      <c r="L526" s="2">
        <v>43433.851423611108</v>
      </c>
      <c r="O526" s="3" t="s">
        <v>43</v>
      </c>
      <c r="P526" s="3" t="s">
        <v>89</v>
      </c>
      <c r="Q526" s="3" t="s">
        <v>36</v>
      </c>
      <c r="R526" s="3" t="s">
        <v>37</v>
      </c>
      <c r="S526" s="2">
        <v>43433.845601851855</v>
      </c>
      <c r="U526" s="2">
        <v>43433.856400462966</v>
      </c>
      <c r="X526" s="8">
        <f t="shared" si="183"/>
        <v>43433.843136574076</v>
      </c>
      <c r="Y526" s="9">
        <f t="shared" si="184"/>
        <v>0</v>
      </c>
      <c r="Z526" s="9">
        <f t="shared" si="185"/>
        <v>0</v>
      </c>
      <c r="AA526" s="30"/>
      <c r="AB526" s="10">
        <f t="shared" si="186"/>
        <v>0</v>
      </c>
      <c r="AC526" s="10">
        <f t="shared" si="187"/>
        <v>8.287037031550426E-3</v>
      </c>
      <c r="AD526" s="30"/>
      <c r="AE526" s="30"/>
      <c r="AH526" s="7"/>
    </row>
    <row r="527" spans="1:34" s="3" customFormat="1" x14ac:dyDescent="0.4">
      <c r="A527" s="16" t="str">
        <f t="shared" si="188"/>
        <v>-</v>
      </c>
      <c r="B527" s="16" t="str">
        <f t="shared" si="189"/>
        <v>☆</v>
      </c>
      <c r="C527" s="7">
        <v>20</v>
      </c>
      <c r="D527" s="2">
        <v>43433.843530092592</v>
      </c>
      <c r="E527" s="3" t="s">
        <v>1950</v>
      </c>
      <c r="F527" s="3">
        <v>22022</v>
      </c>
      <c r="G527" s="3" t="s">
        <v>143</v>
      </c>
      <c r="H527" s="3">
        <v>1358</v>
      </c>
      <c r="I527" s="3">
        <v>407</v>
      </c>
      <c r="J527" s="3">
        <v>15</v>
      </c>
      <c r="K527" s="3">
        <v>1</v>
      </c>
      <c r="L527" s="2">
        <v>43433.843668981484</v>
      </c>
      <c r="O527" s="3" t="s">
        <v>30</v>
      </c>
      <c r="P527" s="3" t="s">
        <v>31</v>
      </c>
      <c r="Q527" s="3" t="s">
        <v>104</v>
      </c>
      <c r="R527" s="3" t="s">
        <v>19</v>
      </c>
      <c r="S527" s="2">
        <v>43433.848333333335</v>
      </c>
      <c r="U527" s="2">
        <v>43433.855196759258</v>
      </c>
      <c r="X527" s="8">
        <f t="shared" si="183"/>
        <v>43433.843530092592</v>
      </c>
      <c r="Y527" s="9">
        <f t="shared" si="184"/>
        <v>0</v>
      </c>
      <c r="Z527" s="9">
        <f t="shared" si="185"/>
        <v>0</v>
      </c>
      <c r="AA527" s="30"/>
      <c r="AB527" s="10">
        <f t="shared" si="186"/>
        <v>0</v>
      </c>
      <c r="AC527" s="10">
        <f t="shared" si="187"/>
        <v>4.803240743058268E-3</v>
      </c>
      <c r="AD527" s="30"/>
      <c r="AE527" s="30"/>
      <c r="AH527" s="7"/>
    </row>
    <row r="528" spans="1:34" s="3" customFormat="1" x14ac:dyDescent="0.4">
      <c r="A528" s="16" t="str">
        <f t="shared" si="188"/>
        <v>★</v>
      </c>
      <c r="B528" s="16" t="str">
        <f t="shared" si="189"/>
        <v>☆</v>
      </c>
      <c r="C528" s="7">
        <v>20</v>
      </c>
      <c r="D528" s="2">
        <v>43433.86513888889</v>
      </c>
      <c r="E528" s="3" t="s">
        <v>2185</v>
      </c>
      <c r="F528" s="3">
        <v>22041</v>
      </c>
      <c r="G528" s="3" t="s">
        <v>32</v>
      </c>
      <c r="H528" s="3">
        <v>6060</v>
      </c>
      <c r="I528" s="3">
        <v>200</v>
      </c>
      <c r="J528" s="3">
        <v>5</v>
      </c>
      <c r="K528" s="3">
        <v>1</v>
      </c>
      <c r="L528" s="2">
        <v>43433.870069444441</v>
      </c>
      <c r="O528" s="3" t="s">
        <v>57</v>
      </c>
      <c r="P528" s="3" t="s">
        <v>58</v>
      </c>
      <c r="Q528" s="3" t="s">
        <v>26</v>
      </c>
      <c r="R528" s="3" t="s">
        <v>27</v>
      </c>
      <c r="S528" s="2">
        <v>43433.872071759259</v>
      </c>
      <c r="U528" s="2">
        <v>43433.883634259262</v>
      </c>
      <c r="W528" s="2">
        <v>43433.872071759259</v>
      </c>
      <c r="X528" s="8">
        <f t="shared" si="183"/>
        <v>43433.872071759259</v>
      </c>
      <c r="Y528" s="9">
        <f t="shared" si="184"/>
        <v>0</v>
      </c>
      <c r="Z528" s="9">
        <f t="shared" si="185"/>
        <v>0</v>
      </c>
      <c r="AA528" s="30"/>
      <c r="AB528" s="10">
        <f t="shared" si="186"/>
        <v>0</v>
      </c>
      <c r="AC528" s="10">
        <f t="shared" si="187"/>
        <v>0</v>
      </c>
      <c r="AD528" s="30"/>
      <c r="AE528" s="30"/>
    </row>
    <row r="529" spans="1:31" s="5" customFormat="1" x14ac:dyDescent="0.4">
      <c r="A529" s="17" t="str">
        <f t="shared" si="188"/>
        <v>-</v>
      </c>
      <c r="B529" s="17" t="str">
        <f t="shared" si="189"/>
        <v>☆</v>
      </c>
      <c r="C529" s="12">
        <v>20</v>
      </c>
      <c r="D529" s="4">
        <v>43433.869351851848</v>
      </c>
      <c r="E529" s="5" t="s">
        <v>2427</v>
      </c>
      <c r="F529" s="5">
        <v>22045</v>
      </c>
      <c r="G529" s="5" t="s">
        <v>18</v>
      </c>
      <c r="H529" s="5">
        <v>4019</v>
      </c>
      <c r="I529" s="5">
        <v>308</v>
      </c>
      <c r="J529" s="5">
        <v>6</v>
      </c>
      <c r="K529" s="5">
        <v>1</v>
      </c>
      <c r="L529" s="4">
        <v>43433.870416666665</v>
      </c>
      <c r="O529" s="5" t="s">
        <v>20</v>
      </c>
      <c r="P529" s="5" t="s">
        <v>21</v>
      </c>
      <c r="Q529" s="5" t="s">
        <v>70</v>
      </c>
      <c r="R529" s="5" t="s">
        <v>107</v>
      </c>
      <c r="S529" s="4">
        <v>43433.870381944442</v>
      </c>
      <c r="U529" s="4">
        <v>43433.876215277778</v>
      </c>
      <c r="X529" s="13">
        <f t="shared" si="183"/>
        <v>43433.869351851848</v>
      </c>
      <c r="Y529" s="18">
        <f t="shared" si="184"/>
        <v>0</v>
      </c>
      <c r="Z529" s="18">
        <f t="shared" si="185"/>
        <v>0</v>
      </c>
      <c r="AA529" s="31"/>
      <c r="AB529" s="19">
        <f t="shared" si="186"/>
        <v>0</v>
      </c>
      <c r="AC529" s="19">
        <f t="shared" si="187"/>
        <v>1.0648148163454607E-3</v>
      </c>
      <c r="AD529" s="31"/>
      <c r="AE529" s="31"/>
    </row>
    <row r="531" spans="1:31" x14ac:dyDescent="0.4">
      <c r="H531">
        <f>SUMPRODUCT(1/COUNTIF(H2:H529,H2:H529))-1</f>
        <v>183.99999999999969</v>
      </c>
    </row>
  </sheetData>
  <autoFilter ref="A1:AI529"/>
  <phoneticPr fontId="18"/>
  <conditionalFormatting sqref="A2:AE529">
    <cfRule type="expression" dxfId="0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★11月23日</vt:lpstr>
      <vt:lpstr>★11月24日</vt:lpstr>
      <vt:lpstr>★11月25日</vt:lpstr>
      <vt:lpstr>★11月26日</vt:lpstr>
      <vt:lpstr>★11月27日</vt:lpstr>
      <vt:lpstr>★11月28日</vt:lpstr>
      <vt:lpstr>★11月29日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H3039214</dc:creator>
  <cp:lastModifiedBy>Corporate Sales and Marketing Division</cp:lastModifiedBy>
  <cp:lastPrinted>2018-10-09T02:08:18Z</cp:lastPrinted>
  <dcterms:created xsi:type="dcterms:W3CDTF">2018-10-09T09:13:17Z</dcterms:created>
  <dcterms:modified xsi:type="dcterms:W3CDTF">2018-12-19T03:15:50Z</dcterms:modified>
</cp:coreProperties>
</file>